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harts/chart1.xml" ContentType="application/vnd.openxmlformats-officedocument.drawingml.chart+xml"/>
  <Override PartName="/xl/drawings/drawing5.xml" ContentType="application/vnd.openxmlformats-officedocument.drawingml.chartshapes+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charts/chart2.xml" ContentType="application/vnd.openxmlformats-officedocument.drawingml.chart+xml"/>
  <Override PartName="/xl/drawings/drawing9.xml" ContentType="application/vnd.openxmlformats-officedocument.drawing+xml"/>
  <Override PartName="/xl/charts/chart3.xml" ContentType="application/vnd.openxmlformats-officedocument.drawingml.chart+xml"/>
  <Override PartName="/xl/drawings/drawing10.xml" ContentType="application/vnd.openxmlformats-officedocument.drawing+xml"/>
  <Override PartName="/xl/charts/chart4.xml" ContentType="application/vnd.openxmlformats-officedocument.drawingml.chart+xml"/>
  <Override PartName="/xl/drawings/drawing11.xml" ContentType="application/vnd.openxmlformats-officedocument.drawing+xml"/>
  <Override PartName="/xl/charts/chart5.xml" ContentType="application/vnd.openxmlformats-officedocument.drawingml.chart+xml"/>
  <Override PartName="/xl/drawings/drawing12.xml" ContentType="application/vnd.openxmlformats-officedocument.drawing+xml"/>
  <Override PartName="/xl/charts/chart6.xml" ContentType="application/vnd.openxmlformats-officedocument.drawingml.chart+xml"/>
  <Override PartName="/xl/drawings/drawing13.xml" ContentType="application/vnd.openxmlformats-officedocument.drawing+xml"/>
  <Override PartName="/xl/charts/chart7.xml" ContentType="application/vnd.openxmlformats-officedocument.drawingml.chart+xml"/>
  <Override PartName="/xl/theme/themeOverride1.xml" ContentType="application/vnd.openxmlformats-officedocument.themeOverride+xml"/>
  <Override PartName="/xl/charts/chart8.xml" ContentType="application/vnd.openxmlformats-officedocument.drawingml.chart+xml"/>
  <Override PartName="/xl/theme/themeOverride2.xml" ContentType="application/vnd.openxmlformats-officedocument.themeOverride+xml"/>
  <Override PartName="/xl/drawings/drawing14.xml" ContentType="application/vnd.openxmlformats-officedocument.drawing+xml"/>
  <Override PartName="/xl/drawings/drawing15.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729"/>
  <workbookPr/>
  <mc:AlternateContent xmlns:mc="http://schemas.openxmlformats.org/markup-compatibility/2006">
    <mc:Choice Requires="x15">
      <x15ac:absPath xmlns:x15ac="http://schemas.microsoft.com/office/spreadsheetml/2010/11/ac" url="C:\Users\u3302\Desktop\"/>
    </mc:Choice>
  </mc:AlternateContent>
  <xr:revisionPtr revIDLastSave="0" documentId="8_{19BFEB44-4BB1-4A67-A749-54B71399E113}" xr6:coauthVersionLast="47" xr6:coauthVersionMax="47" xr10:uidLastSave="{00000000-0000-0000-0000-000000000000}"/>
  <bookViews>
    <workbookView xWindow="-120" yWindow="-120" windowWidth="20730" windowHeight="11160" firstSheet="14" activeTab="15" xr2:uid="{00000000-000D-0000-FFFF-FFFF00000000}"/>
  </bookViews>
  <sheets>
    <sheet name="総括表" sheetId="10" r:id="rId1"/>
    <sheet name="普通会計の状況" sheetId="11" r:id="rId2"/>
    <sheet name="各会計、関係団体の財政状況及び健全化判断比率" sheetId="12" r:id="rId3"/>
    <sheet name="財政比較分析表" sheetId="13" r:id="rId4"/>
    <sheet name="経常経費分析表（経常収支比率の分析）" sheetId="14" r:id="rId5"/>
    <sheet name="経常経費分析表（人件費・公債費・普通建設事業費の分析）" sheetId="15" r:id="rId6"/>
    <sheet name="性質別歳出決算分析表（住民一人当たりのコスト）" sheetId="16" r:id="rId7"/>
    <sheet name="目的別歳出決算分析表（住民一人当たりのコスト）" sheetId="17" r:id="rId8"/>
    <sheet name="実質収支比率等に係る経年分析" sheetId="4" r:id="rId9"/>
    <sheet name="連結実質赤字比率に係る赤字・黒字の構成分析" sheetId="5" r:id="rId10"/>
    <sheet name="実質公債費比率（分子）の構造" sheetId="6" r:id="rId11"/>
    <sheet name="将来負担比率（分子）の構造" sheetId="7" r:id="rId12"/>
    <sheet name="基金残高に係る経年分析" sheetId="8" r:id="rId13"/>
    <sheet name="公会計指標分析・財政指標組合せ分析表" sheetId="18" r:id="rId14"/>
    <sheet name="施設類型別ストック情報分析表①" sheetId="19" r:id="rId15"/>
    <sheet name="施設類型別ストック情報分析表②" sheetId="20" r:id="rId16"/>
    <sheet name="データシート" sheetId="9" state="hidden" r:id="rId17"/>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feature name="microsoft.com:LET_WF"/>
      </xcalcf:calcFeatures>
    </ext>
  </extLst>
</workbook>
</file>

<file path=xl/calcChain.xml><?xml version="1.0" encoding="utf-8"?>
<calcChain xmlns="http://schemas.openxmlformats.org/spreadsheetml/2006/main">
  <c r="AO35" i="10" l="1"/>
  <c r="AO34" i="10"/>
  <c r="W36" i="10"/>
  <c r="W35" i="10"/>
  <c r="W34" i="10"/>
  <c r="CQ43" i="10"/>
  <c r="CQ42" i="10"/>
  <c r="CQ41" i="10"/>
  <c r="CQ40" i="10"/>
  <c r="CQ39" i="10"/>
  <c r="CQ38" i="10"/>
  <c r="CQ37" i="10"/>
  <c r="CQ36" i="10"/>
  <c r="CQ35" i="10"/>
  <c r="CQ34" i="10"/>
  <c r="DG43" i="10"/>
  <c r="DG42" i="10"/>
  <c r="DG41" i="10"/>
  <c r="DG40" i="10"/>
  <c r="DG39" i="10"/>
  <c r="DG38" i="10"/>
  <c r="DG37" i="10"/>
  <c r="DG36" i="10"/>
  <c r="DG35" i="10"/>
  <c r="DG34" i="10"/>
  <c r="BY43" i="10"/>
  <c r="BY42" i="10"/>
  <c r="BY41" i="10"/>
  <c r="BY40" i="10"/>
  <c r="BY39" i="10"/>
  <c r="BY38" i="10"/>
  <c r="BY37" i="10"/>
  <c r="BY36" i="10"/>
  <c r="BY35" i="10"/>
  <c r="BY34" i="10"/>
  <c r="E43" i="10"/>
  <c r="E42" i="10"/>
  <c r="E41" i="10"/>
  <c r="E40" i="10"/>
  <c r="E39" i="10"/>
  <c r="E38" i="10"/>
  <c r="E37" i="10"/>
  <c r="E36" i="10"/>
  <c r="E35" i="10"/>
  <c r="E34" i="10"/>
  <c r="CO43" i="10" l="1"/>
  <c r="BW43" i="10"/>
  <c r="BE43" i="10"/>
  <c r="AM43" i="10"/>
  <c r="U43" i="10"/>
  <c r="C43" i="10"/>
  <c r="CO42" i="10"/>
  <c r="BW42" i="10"/>
  <c r="BE42" i="10"/>
  <c r="AM42" i="10"/>
  <c r="U42" i="10"/>
  <c r="C42" i="10"/>
  <c r="CO41" i="10"/>
  <c r="BE41" i="10"/>
  <c r="AM41" i="10"/>
  <c r="U41" i="10"/>
  <c r="C41" i="10"/>
  <c r="CO40" i="10"/>
  <c r="BE40" i="10"/>
  <c r="AM40" i="10"/>
  <c r="U40" i="10"/>
  <c r="C40" i="10"/>
  <c r="CO39" i="10"/>
  <c r="BE39" i="10"/>
  <c r="AM39" i="10"/>
  <c r="U39" i="10"/>
  <c r="C39" i="10"/>
  <c r="CO38" i="10"/>
  <c r="BE38" i="10"/>
  <c r="AM38" i="10"/>
  <c r="U38" i="10"/>
  <c r="C38" i="10"/>
  <c r="CO37" i="10"/>
  <c r="BE37" i="10"/>
  <c r="AM37" i="10"/>
  <c r="U37" i="10"/>
  <c r="C37" i="10"/>
  <c r="CO36" i="10"/>
  <c r="BE36" i="10"/>
  <c r="AM36" i="10"/>
  <c r="C36" i="10"/>
  <c r="CO35" i="10"/>
  <c r="BE35" i="10"/>
  <c r="C35" i="10"/>
  <c r="CO34" i="10"/>
  <c r="BE34" i="10"/>
  <c r="C34" i="10"/>
  <c r="U34" i="10" l="1"/>
  <c r="U35" i="10" s="1"/>
  <c r="U36" i="10" s="1"/>
  <c r="D74" i="9"/>
  <c r="C74" i="9"/>
  <c r="B74" i="9"/>
  <c r="D73" i="9"/>
  <c r="C73" i="9"/>
  <c r="B73" i="9"/>
  <c r="D72" i="9"/>
  <c r="C72" i="9"/>
  <c r="B72" i="9"/>
  <c r="D71" i="9"/>
  <c r="C71" i="9"/>
  <c r="B71" i="9"/>
  <c r="P67" i="9"/>
  <c r="O67" i="9"/>
  <c r="N67" i="9"/>
  <c r="M67" i="9"/>
  <c r="L67" i="9"/>
  <c r="K67" i="9"/>
  <c r="J67" i="9"/>
  <c r="I67" i="9"/>
  <c r="H67" i="9"/>
  <c r="G67" i="9"/>
  <c r="F67" i="9"/>
  <c r="E67" i="9"/>
  <c r="D67" i="9"/>
  <c r="C67" i="9"/>
  <c r="B67" i="9"/>
  <c r="N66" i="9"/>
  <c r="K66" i="9"/>
  <c r="H66" i="9"/>
  <c r="E66" i="9"/>
  <c r="B66" i="9"/>
  <c r="N65" i="9"/>
  <c r="K65" i="9"/>
  <c r="H65" i="9"/>
  <c r="E65" i="9"/>
  <c r="B65" i="9"/>
  <c r="N64" i="9"/>
  <c r="K64" i="9"/>
  <c r="H64" i="9"/>
  <c r="E64" i="9"/>
  <c r="B64" i="9"/>
  <c r="N63" i="9"/>
  <c r="K63" i="9"/>
  <c r="H63" i="9"/>
  <c r="E63" i="9"/>
  <c r="B63" i="9"/>
  <c r="N62" i="9"/>
  <c r="K62" i="9"/>
  <c r="H62" i="9"/>
  <c r="E62" i="9"/>
  <c r="B62" i="9"/>
  <c r="N61" i="9"/>
  <c r="K61" i="9"/>
  <c r="H61" i="9"/>
  <c r="E61" i="9"/>
  <c r="B61" i="9"/>
  <c r="N60" i="9"/>
  <c r="K60" i="9"/>
  <c r="H60" i="9"/>
  <c r="E60" i="9"/>
  <c r="B60" i="9"/>
  <c r="N59" i="9"/>
  <c r="K59" i="9"/>
  <c r="H59" i="9"/>
  <c r="E59" i="9"/>
  <c r="B59" i="9"/>
  <c r="P58" i="9"/>
  <c r="M58" i="9"/>
  <c r="J58" i="9"/>
  <c r="G58" i="9"/>
  <c r="D58" i="9"/>
  <c r="P57" i="9"/>
  <c r="M57" i="9"/>
  <c r="J57" i="9"/>
  <c r="G57" i="9"/>
  <c r="D57" i="9"/>
  <c r="P56" i="9"/>
  <c r="M56" i="9"/>
  <c r="J56" i="9"/>
  <c r="G56" i="9"/>
  <c r="D56" i="9"/>
  <c r="N54" i="9"/>
  <c r="K54" i="9"/>
  <c r="H54" i="9"/>
  <c r="E54" i="9"/>
  <c r="B54" i="9"/>
  <c r="P50" i="9"/>
  <c r="O50" i="9"/>
  <c r="N50" i="9"/>
  <c r="M50" i="9"/>
  <c r="L50" i="9"/>
  <c r="K50" i="9"/>
  <c r="J50" i="9"/>
  <c r="I50" i="9"/>
  <c r="H50" i="9"/>
  <c r="G50" i="9"/>
  <c r="F50" i="9"/>
  <c r="E50" i="9"/>
  <c r="D50" i="9"/>
  <c r="C50" i="9"/>
  <c r="B50" i="9"/>
  <c r="N49" i="9"/>
  <c r="K49" i="9"/>
  <c r="H49" i="9"/>
  <c r="E49" i="9"/>
  <c r="B49" i="9"/>
  <c r="N48" i="9"/>
  <c r="K48" i="9"/>
  <c r="H48" i="9"/>
  <c r="E48" i="9"/>
  <c r="B48" i="9"/>
  <c r="N47" i="9"/>
  <c r="K47" i="9"/>
  <c r="H47" i="9"/>
  <c r="E47" i="9"/>
  <c r="B47" i="9"/>
  <c r="N46" i="9"/>
  <c r="K46" i="9"/>
  <c r="H46" i="9"/>
  <c r="E46" i="9"/>
  <c r="B46" i="9"/>
  <c r="N45" i="9"/>
  <c r="K45" i="9"/>
  <c r="H45" i="9"/>
  <c r="E45" i="9"/>
  <c r="B45" i="9"/>
  <c r="N44" i="9"/>
  <c r="K44" i="9"/>
  <c r="H44" i="9"/>
  <c r="E44" i="9"/>
  <c r="B44" i="9"/>
  <c r="N43" i="9"/>
  <c r="K43" i="9"/>
  <c r="H43" i="9"/>
  <c r="E43" i="9"/>
  <c r="B43" i="9"/>
  <c r="P42" i="9"/>
  <c r="M42" i="9"/>
  <c r="J42" i="9"/>
  <c r="G42" i="9"/>
  <c r="D42" i="9"/>
  <c r="N40" i="9"/>
  <c r="K40" i="9"/>
  <c r="H40" i="9"/>
  <c r="E40" i="9"/>
  <c r="B40" i="9"/>
  <c r="K36" i="9"/>
  <c r="J36" i="9"/>
  <c r="I36" i="9"/>
  <c r="H36" i="9"/>
  <c r="G36" i="9"/>
  <c r="F36" i="9"/>
  <c r="E36" i="9"/>
  <c r="D36" i="9"/>
  <c r="C36" i="9"/>
  <c r="B36" i="9"/>
  <c r="A36" i="9"/>
  <c r="K35" i="9"/>
  <c r="J35" i="9"/>
  <c r="I35" i="9"/>
  <c r="H35" i="9"/>
  <c r="G35" i="9"/>
  <c r="F35" i="9"/>
  <c r="E35" i="9"/>
  <c r="D35" i="9"/>
  <c r="C35" i="9"/>
  <c r="B35" i="9"/>
  <c r="A35" i="9"/>
  <c r="K34" i="9"/>
  <c r="J34" i="9"/>
  <c r="I34" i="9"/>
  <c r="H34" i="9"/>
  <c r="G34" i="9"/>
  <c r="F34" i="9"/>
  <c r="E34" i="9"/>
  <c r="D34" i="9"/>
  <c r="C34" i="9"/>
  <c r="B34" i="9"/>
  <c r="A34" i="9"/>
  <c r="K33" i="9"/>
  <c r="J33" i="9"/>
  <c r="I33" i="9"/>
  <c r="H33" i="9"/>
  <c r="G33" i="9"/>
  <c r="F33" i="9"/>
  <c r="E33" i="9"/>
  <c r="D33" i="9"/>
  <c r="C33" i="9"/>
  <c r="B33" i="9"/>
  <c r="A33" i="9"/>
  <c r="K32" i="9"/>
  <c r="J32" i="9"/>
  <c r="I32" i="9"/>
  <c r="H32" i="9"/>
  <c r="G32" i="9"/>
  <c r="F32" i="9"/>
  <c r="E32" i="9"/>
  <c r="D32" i="9"/>
  <c r="C32" i="9"/>
  <c r="B32" i="9"/>
  <c r="A32" i="9"/>
  <c r="K31" i="9"/>
  <c r="J31" i="9"/>
  <c r="I31" i="9"/>
  <c r="H31" i="9"/>
  <c r="G31" i="9"/>
  <c r="F31" i="9"/>
  <c r="E31" i="9"/>
  <c r="D31" i="9"/>
  <c r="C31" i="9"/>
  <c r="B31" i="9"/>
  <c r="A31" i="9"/>
  <c r="K30" i="9"/>
  <c r="J30" i="9"/>
  <c r="I30" i="9"/>
  <c r="H30" i="9"/>
  <c r="G30" i="9"/>
  <c r="F30" i="9"/>
  <c r="E30" i="9"/>
  <c r="D30" i="9"/>
  <c r="C30" i="9"/>
  <c r="B30" i="9"/>
  <c r="A30" i="9"/>
  <c r="K29" i="9"/>
  <c r="J29" i="9"/>
  <c r="I29" i="9"/>
  <c r="H29" i="9"/>
  <c r="G29" i="9"/>
  <c r="F29" i="9"/>
  <c r="E29" i="9"/>
  <c r="D29" i="9"/>
  <c r="C29" i="9"/>
  <c r="B29" i="9"/>
  <c r="A29" i="9"/>
  <c r="K28" i="9"/>
  <c r="J28" i="9"/>
  <c r="I28" i="9"/>
  <c r="H28" i="9"/>
  <c r="G28" i="9"/>
  <c r="F28" i="9"/>
  <c r="E28" i="9"/>
  <c r="D28" i="9"/>
  <c r="C28" i="9"/>
  <c r="B28" i="9"/>
  <c r="A28" i="9"/>
  <c r="K27" i="9"/>
  <c r="J27" i="9"/>
  <c r="I27" i="9"/>
  <c r="H27" i="9"/>
  <c r="G27" i="9"/>
  <c r="F27" i="9"/>
  <c r="E27" i="9"/>
  <c r="D27" i="9"/>
  <c r="C27" i="9"/>
  <c r="B27" i="9"/>
  <c r="A27" i="9"/>
  <c r="J25" i="9"/>
  <c r="H25" i="9"/>
  <c r="F25" i="9"/>
  <c r="D25" i="9"/>
  <c r="B25" i="9"/>
  <c r="F21" i="9"/>
  <c r="E21" i="9"/>
  <c r="D21" i="9"/>
  <c r="C21" i="9"/>
  <c r="B21" i="9"/>
  <c r="F20" i="9"/>
  <c r="E20" i="9"/>
  <c r="D20" i="9"/>
  <c r="C20" i="9"/>
  <c r="B20" i="9"/>
  <c r="F19" i="9"/>
  <c r="E19" i="9"/>
  <c r="D19" i="9"/>
  <c r="C19" i="9"/>
  <c r="B19" i="9"/>
  <c r="F18" i="9"/>
  <c r="E18" i="9"/>
  <c r="D18" i="9"/>
  <c r="C18" i="9"/>
  <c r="B18" i="9"/>
  <c r="AM34" i="10" l="1"/>
  <c r="AM35" i="10" s="1"/>
  <c r="BW34" i="10"/>
  <c r="BW35" i="10" s="1"/>
  <c r="BW36" i="10" s="1"/>
  <c r="BW37" i="10" s="1"/>
  <c r="BW38" i="10" s="1"/>
  <c r="BW39" i="10" s="1"/>
  <c r="BW40" i="10" s="1"/>
  <c r="BW41" i="10" s="1"/>
</calcChain>
</file>

<file path=xl/sharedStrings.xml><?xml version="1.0" encoding="utf-8"?>
<sst xmlns="http://schemas.openxmlformats.org/spreadsheetml/2006/main" count="1187" uniqueCount="617">
  <si>
    <t>標準財政規模比（％）</t>
    <phoneticPr fontId="5"/>
  </si>
  <si>
    <t>区分</t>
    <rPh sb="0" eb="2">
      <t>クブン</t>
    </rPh>
    <phoneticPr fontId="5"/>
  </si>
  <si>
    <t>年度</t>
    <rPh sb="0" eb="2">
      <t>ネンド</t>
    </rPh>
    <phoneticPr fontId="5"/>
  </si>
  <si>
    <t>財政調整基金残高</t>
    <rPh sb="0" eb="2">
      <t>ザイセイ</t>
    </rPh>
    <rPh sb="2" eb="4">
      <t>チョウセイ</t>
    </rPh>
    <rPh sb="4" eb="6">
      <t>キキン</t>
    </rPh>
    <rPh sb="6" eb="8">
      <t>ザンダカ</t>
    </rPh>
    <phoneticPr fontId="5"/>
  </si>
  <si>
    <t>実質収支額</t>
    <rPh sb="0" eb="2">
      <t>ジッシツ</t>
    </rPh>
    <rPh sb="2" eb="4">
      <t>シュウシ</t>
    </rPh>
    <rPh sb="4" eb="5">
      <t>ガク</t>
    </rPh>
    <phoneticPr fontId="5"/>
  </si>
  <si>
    <t>実質単年度収支</t>
    <rPh sb="0" eb="2">
      <t>ジッシツ</t>
    </rPh>
    <rPh sb="2" eb="5">
      <t>タンネンド</t>
    </rPh>
    <rPh sb="5" eb="7">
      <t>シュウシ</t>
    </rPh>
    <phoneticPr fontId="5"/>
  </si>
  <si>
    <t>標準財政規模比（％）</t>
    <phoneticPr fontId="5"/>
  </si>
  <si>
    <t>会計</t>
    <rPh sb="0" eb="2">
      <t>カイケイ</t>
    </rPh>
    <phoneticPr fontId="5"/>
  </si>
  <si>
    <t>※令和3年度中に市町村合併した団体で、合併前の団体ごとの決算に基づく連結実質赤字比率を算出していない団体については、グラフを表記しない。</t>
    <rPh sb="1" eb="3">
      <t>レイワ</t>
    </rPh>
    <phoneticPr fontId="5"/>
  </si>
  <si>
    <t>（百万円）</t>
    <rPh sb="1" eb="2">
      <t>ヒャク</t>
    </rPh>
    <rPh sb="2" eb="4">
      <t>マンエン</t>
    </rPh>
    <phoneticPr fontId="5"/>
  </si>
  <si>
    <t>分子の構造</t>
    <rPh sb="0" eb="2">
      <t>ブンシ</t>
    </rPh>
    <rPh sb="3" eb="5">
      <t>コウゾウ</t>
    </rPh>
    <phoneticPr fontId="5"/>
  </si>
  <si>
    <t>元利償還金等(A)</t>
    <phoneticPr fontId="5"/>
  </si>
  <si>
    <t>元利償還金</t>
  </si>
  <si>
    <t>減債基金積立不足算定額※2</t>
    <phoneticPr fontId="5"/>
  </si>
  <si>
    <t>満期一括償還地方債に係る年度割相当額</t>
    <phoneticPr fontId="5"/>
  </si>
  <si>
    <t>公営企業債の元利償還金に対する繰入金</t>
  </si>
  <si>
    <t>組合等が起こした地方債の元利償還金に対する負担金等</t>
  </si>
  <si>
    <t>債務負担行為に基づく支出額</t>
  </si>
  <si>
    <t>一時借入金の利子</t>
    <phoneticPr fontId="5"/>
  </si>
  <si>
    <t>算入公債費等(B)</t>
    <phoneticPr fontId="5"/>
  </si>
  <si>
    <t>算入公債費等</t>
    <phoneticPr fontId="5"/>
  </si>
  <si>
    <t>(A)－(B)</t>
    <phoneticPr fontId="5"/>
  </si>
  <si>
    <t>実質公債費比率の分子</t>
    <phoneticPr fontId="5"/>
  </si>
  <si>
    <t>※1 令和3年度中に市町村合併した団体で、合併前の団体ごとの決算に基づく実質公債費比率を算出していない団体については、グラフを表記しない。</t>
    <rPh sb="3" eb="5">
      <t>レイワ</t>
    </rPh>
    <phoneticPr fontId="5"/>
  </si>
  <si>
    <t>（参考）</t>
    <rPh sb="1" eb="3">
      <t>サンコウ</t>
    </rPh>
    <phoneticPr fontId="5"/>
  </si>
  <si>
    <t>※2　減債基金
　　積立状況等</t>
    <rPh sb="3" eb="5">
      <t>ゲンサイ</t>
    </rPh>
    <rPh sb="5" eb="7">
      <t>キキン</t>
    </rPh>
    <rPh sb="10" eb="12">
      <t>ツミタテ</t>
    </rPh>
    <rPh sb="12" eb="14">
      <t>ジョウキョウ</t>
    </rPh>
    <rPh sb="14" eb="15">
      <t>トウ</t>
    </rPh>
    <phoneticPr fontId="2"/>
  </si>
  <si>
    <r>
      <t>減債基金残高</t>
    </r>
    <r>
      <rPr>
        <sz val="11"/>
        <color theme="1"/>
        <rFont val="ＭＳ ゴシック"/>
        <family val="3"/>
        <charset val="128"/>
      </rPr>
      <t>（注）</t>
    </r>
    <rPh sb="4" eb="6">
      <t>ザンダカ</t>
    </rPh>
    <rPh sb="7" eb="8">
      <t>チュウ</t>
    </rPh>
    <phoneticPr fontId="1"/>
  </si>
  <si>
    <t>減債基金積立相当額</t>
    <rPh sb="0" eb="2">
      <t>ゲンサイ</t>
    </rPh>
    <rPh sb="2" eb="4">
      <t>キキン</t>
    </rPh>
    <rPh sb="4" eb="6">
      <t>ツミタテ</t>
    </rPh>
    <rPh sb="6" eb="9">
      <t>ソウトウガク</t>
    </rPh>
    <phoneticPr fontId="1"/>
  </si>
  <si>
    <t>（注）減債基金残高のうち、実質公債費比率の算定に用いる満期一括償還地方債の償還の財源として積み立てた額に係るもののみを記入。</t>
    <rPh sb="1" eb="2">
      <t>チュウ</t>
    </rPh>
    <rPh sb="3" eb="5">
      <t>ゲンサイ</t>
    </rPh>
    <rPh sb="5" eb="7">
      <t>キキン</t>
    </rPh>
    <rPh sb="7" eb="9">
      <t>ザンダカ</t>
    </rPh>
    <rPh sb="13" eb="15">
      <t>ジッシツ</t>
    </rPh>
    <rPh sb="15" eb="18">
      <t>コウサイヒ</t>
    </rPh>
    <rPh sb="18" eb="20">
      <t>ヒリツ</t>
    </rPh>
    <rPh sb="21" eb="23">
      <t>サンテイ</t>
    </rPh>
    <rPh sb="24" eb="25">
      <t>モチ</t>
    </rPh>
    <rPh sb="27" eb="29">
      <t>マンキ</t>
    </rPh>
    <rPh sb="29" eb="31">
      <t>イッカツ</t>
    </rPh>
    <rPh sb="31" eb="33">
      <t>ショウカン</t>
    </rPh>
    <rPh sb="33" eb="36">
      <t>チホウサイ</t>
    </rPh>
    <rPh sb="37" eb="39">
      <t>ショウカン</t>
    </rPh>
    <rPh sb="40" eb="42">
      <t>ザイゲン</t>
    </rPh>
    <rPh sb="45" eb="46">
      <t>ツ</t>
    </rPh>
    <rPh sb="47" eb="48">
      <t>タ</t>
    </rPh>
    <rPh sb="50" eb="51">
      <t>ガク</t>
    </rPh>
    <rPh sb="52" eb="53">
      <t>カカワ</t>
    </rPh>
    <rPh sb="59" eb="61">
      <t>キニュウ</t>
    </rPh>
    <phoneticPr fontId="1"/>
  </si>
  <si>
    <t>　　　減債基金積立金の年度を超えた一般会計又は特別会計への貸付額は控除して記入。</t>
    <rPh sb="3" eb="5">
      <t>ゲンサイ</t>
    </rPh>
    <rPh sb="21" eb="22">
      <t>マタ</t>
    </rPh>
    <rPh sb="23" eb="25">
      <t>トクベツ</t>
    </rPh>
    <rPh sb="25" eb="27">
      <t>カイケイ</t>
    </rPh>
    <rPh sb="31" eb="32">
      <t>ガク</t>
    </rPh>
    <rPh sb="37" eb="39">
      <t>キニュウ</t>
    </rPh>
    <phoneticPr fontId="1"/>
  </si>
  <si>
    <t>将来負担額(A)</t>
    <phoneticPr fontId="5"/>
  </si>
  <si>
    <t>一般会計等に係る地方債の現在高</t>
  </si>
  <si>
    <t>債務負担行為に基づく支出予定額</t>
  </si>
  <si>
    <t>公営企業債等繰入見込額</t>
  </si>
  <si>
    <t>組合等負担等見込額</t>
  </si>
  <si>
    <t>退職手当負担見込額</t>
  </si>
  <si>
    <t>設立法人等の負債額等負担見込額</t>
  </si>
  <si>
    <t>うち、健全化法施行規則附則第三条に係る負担見込額</t>
    <phoneticPr fontId="5"/>
  </si>
  <si>
    <t>連結実質赤字額</t>
  </si>
  <si>
    <t>組合等連結実質赤字額負担見込額</t>
  </si>
  <si>
    <t>充当可能財源等(B)</t>
    <phoneticPr fontId="5"/>
  </si>
  <si>
    <t>充当可能基金</t>
  </si>
  <si>
    <t>充当可能特定歳入</t>
  </si>
  <si>
    <t>基準財政需要額算入見込額</t>
  </si>
  <si>
    <t>(A)－(B)</t>
    <phoneticPr fontId="5"/>
  </si>
  <si>
    <t>将来負担比率の分子</t>
  </si>
  <si>
    <t>※令和3年度中に市町村合併した団体で、合併前の団体ごとの決算に基づく将来負担比率を算出していない団体については、グラフを表記しない。</t>
    <rPh sb="1" eb="3">
      <t>レイワ</t>
    </rPh>
    <phoneticPr fontId="5"/>
  </si>
  <si>
    <t>（百万円）</t>
    <rPh sb="1" eb="4">
      <t>ヒャクマンエン</t>
    </rPh>
    <phoneticPr fontId="5"/>
  </si>
  <si>
    <t>財政調整基金</t>
    <rPh sb="0" eb="2">
      <t>ザイセイ</t>
    </rPh>
    <rPh sb="2" eb="4">
      <t>チョウセイ</t>
    </rPh>
    <rPh sb="4" eb="6">
      <t>キキン</t>
    </rPh>
    <phoneticPr fontId="5"/>
  </si>
  <si>
    <t>減債基金</t>
    <rPh sb="0" eb="2">
      <t>ゲンサイ</t>
    </rPh>
    <rPh sb="2" eb="4">
      <t>キキン</t>
    </rPh>
    <phoneticPr fontId="5"/>
  </si>
  <si>
    <t>その他特定目的基金</t>
    <rPh sb="2" eb="3">
      <t>タ</t>
    </rPh>
    <rPh sb="3" eb="5">
      <t>トクテイ</t>
    </rPh>
    <rPh sb="5" eb="7">
      <t>モクテキ</t>
    </rPh>
    <rPh sb="7" eb="9">
      <t>キキン</t>
    </rPh>
    <phoneticPr fontId="5"/>
  </si>
  <si>
    <t>基金残高合計</t>
    <rPh sb="0" eb="2">
      <t>キキン</t>
    </rPh>
    <rPh sb="2" eb="4">
      <t>ザンダカ</t>
    </rPh>
    <rPh sb="4" eb="6">
      <t>ゴウケイ</t>
    </rPh>
    <phoneticPr fontId="5"/>
  </si>
  <si>
    <t>当該団体(円)</t>
  </si>
  <si>
    <t>実質収支比率等に係る経年分析</t>
  </si>
  <si>
    <t>実質収支額</t>
    <phoneticPr fontId="16"/>
  </si>
  <si>
    <t>財政調整基金残高</t>
    <phoneticPr fontId="5"/>
  </si>
  <si>
    <t>実質単年度収支</t>
    <rPh sb="0" eb="2">
      <t>ジッシツ</t>
    </rPh>
    <rPh sb="2" eb="5">
      <t>タンネンド</t>
    </rPh>
    <rPh sb="5" eb="7">
      <t>シュウシ</t>
    </rPh>
    <phoneticPr fontId="16"/>
  </si>
  <si>
    <t>連結実質赤字比率に係る赤字・黒字の構成分析</t>
  </si>
  <si>
    <t>赤字額</t>
    <rPh sb="0" eb="2">
      <t>アカジ</t>
    </rPh>
    <rPh sb="2" eb="3">
      <t>ガク</t>
    </rPh>
    <phoneticPr fontId="16"/>
  </si>
  <si>
    <t>黒字額</t>
    <rPh sb="0" eb="2">
      <t>クロジ</t>
    </rPh>
    <rPh sb="2" eb="3">
      <t>ガク</t>
    </rPh>
    <phoneticPr fontId="16"/>
  </si>
  <si>
    <t>実質公債費比率（分子）の構造</t>
  </si>
  <si>
    <t>元利償還金等</t>
    <rPh sb="0" eb="2">
      <t>ガンリ</t>
    </rPh>
    <rPh sb="2" eb="5">
      <t>ショウカンキン</t>
    </rPh>
    <rPh sb="5" eb="6">
      <t>トウ</t>
    </rPh>
    <phoneticPr fontId="5"/>
  </si>
  <si>
    <t>算入公債費等</t>
    <rPh sb="0" eb="2">
      <t>サンニュウ</t>
    </rPh>
    <rPh sb="2" eb="6">
      <t>コウサイヒトウ</t>
    </rPh>
    <phoneticPr fontId="5"/>
  </si>
  <si>
    <t>算入公債費等</t>
    <rPh sb="0" eb="2">
      <t>サンニュウ</t>
    </rPh>
    <rPh sb="2" eb="6">
      <t>コウサイヒトウ</t>
    </rPh>
    <phoneticPr fontId="16"/>
  </si>
  <si>
    <t>一時借入金の利子</t>
    <phoneticPr fontId="5"/>
  </si>
  <si>
    <t>債務負担行為に基づく支出額</t>
    <phoneticPr fontId="5"/>
  </si>
  <si>
    <t>組合等が起こした地方債の元利償還金に対する負担金等</t>
    <phoneticPr fontId="5"/>
  </si>
  <si>
    <t>公営企業債の元利償還金に対する繰入金</t>
    <phoneticPr fontId="5"/>
  </si>
  <si>
    <t>満期一括償還地方債に係る年度割相当額</t>
    <phoneticPr fontId="5"/>
  </si>
  <si>
    <t>減債基金積立不足算定額</t>
    <phoneticPr fontId="5"/>
  </si>
  <si>
    <t>元利償還金</t>
    <phoneticPr fontId="5"/>
  </si>
  <si>
    <t>実質公債費比率の分子</t>
  </si>
  <si>
    <t>将来負担比率（分子）の構造</t>
  </si>
  <si>
    <t>将来負担額</t>
    <rPh sb="0" eb="2">
      <t>ショウライ</t>
    </rPh>
    <rPh sb="2" eb="4">
      <t>フタン</t>
    </rPh>
    <rPh sb="4" eb="5">
      <t>ガク</t>
    </rPh>
    <phoneticPr fontId="5"/>
  </si>
  <si>
    <t>充当可能財源等</t>
    <rPh sb="0" eb="2">
      <t>ジュウトウ</t>
    </rPh>
    <rPh sb="2" eb="4">
      <t>カノウ</t>
    </rPh>
    <rPh sb="4" eb="6">
      <t>ザイゲン</t>
    </rPh>
    <rPh sb="6" eb="7">
      <t>トウ</t>
    </rPh>
    <phoneticPr fontId="5"/>
  </si>
  <si>
    <t>将来負担比率の分子</t>
    <phoneticPr fontId="5"/>
  </si>
  <si>
    <t>基金残高に係る経年分析</t>
    <phoneticPr fontId="19"/>
  </si>
  <si>
    <t>財政調整基金</t>
    <phoneticPr fontId="19"/>
  </si>
  <si>
    <t>減債基金</t>
    <phoneticPr fontId="19"/>
  </si>
  <si>
    <t>その他特定目的基金</t>
    <phoneticPr fontId="19"/>
  </si>
  <si>
    <t>令和2年度　財政状況資料集</t>
    <phoneticPr fontId="5"/>
  </si>
  <si>
    <t>総括表（市町村）</t>
    <rPh sb="0" eb="2">
      <t>ソウカツ</t>
    </rPh>
    <rPh sb="2" eb="3">
      <t>ヒョウ</t>
    </rPh>
    <rPh sb="4" eb="7">
      <t>シチョウソン</t>
    </rPh>
    <phoneticPr fontId="5"/>
  </si>
  <si>
    <t>都道府県名</t>
    <phoneticPr fontId="5"/>
  </si>
  <si>
    <t>静岡県</t>
    <phoneticPr fontId="5"/>
  </si>
  <si>
    <t>市町村類型</t>
    <phoneticPr fontId="5"/>
  </si>
  <si>
    <t>Ⅱ－２</t>
    <phoneticPr fontId="5"/>
  </si>
  <si>
    <t>指定団体等の指定状況</t>
    <phoneticPr fontId="5"/>
  </si>
  <si>
    <t>令和2年度(千円)</t>
    <rPh sb="0" eb="2">
      <t>レイワ</t>
    </rPh>
    <rPh sb="3" eb="5">
      <t>ネンド</t>
    </rPh>
    <rPh sb="6" eb="8">
      <t>センエン</t>
    </rPh>
    <phoneticPr fontId="5"/>
  </si>
  <si>
    <t>令和元年度(千円)</t>
    <rPh sb="0" eb="2">
      <t>レイワ</t>
    </rPh>
    <rPh sb="2" eb="4">
      <t>ガンネン</t>
    </rPh>
    <rPh sb="4" eb="5">
      <t>ド</t>
    </rPh>
    <rPh sb="6" eb="8">
      <t>センエン</t>
    </rPh>
    <phoneticPr fontId="5"/>
  </si>
  <si>
    <t>令和2年度(千円･％)</t>
    <rPh sb="0" eb="2">
      <t>レイワ</t>
    </rPh>
    <rPh sb="3" eb="5">
      <t>ネンド</t>
    </rPh>
    <rPh sb="6" eb="8">
      <t>センエン</t>
    </rPh>
    <phoneticPr fontId="5"/>
  </si>
  <si>
    <t>令和元年度(千円･％)</t>
    <rPh sb="0" eb="2">
      <t>レイワ</t>
    </rPh>
    <rPh sb="2" eb="4">
      <t>ガンネン</t>
    </rPh>
    <rPh sb="4" eb="5">
      <t>ド</t>
    </rPh>
    <rPh sb="6" eb="8">
      <t>センエン</t>
    </rPh>
    <phoneticPr fontId="5"/>
  </si>
  <si>
    <t>歳入総額</t>
    <phoneticPr fontId="25"/>
  </si>
  <si>
    <t>実質収支比率</t>
    <rPh sb="0" eb="2">
      <t>ジッシツ</t>
    </rPh>
    <rPh sb="2" eb="4">
      <t>シュウシ</t>
    </rPh>
    <rPh sb="4" eb="6">
      <t>ヒリツ</t>
    </rPh>
    <phoneticPr fontId="5"/>
  </si>
  <si>
    <t>財政健全化等</t>
    <rPh sb="0" eb="2">
      <t>ザイセイ</t>
    </rPh>
    <rPh sb="2" eb="5">
      <t>ケンゼンカ</t>
    </rPh>
    <rPh sb="5" eb="6">
      <t>トウ</t>
    </rPh>
    <phoneticPr fontId="5"/>
  </si>
  <si>
    <t>×</t>
    <phoneticPr fontId="5"/>
  </si>
  <si>
    <t>歳出総額</t>
    <phoneticPr fontId="25"/>
  </si>
  <si>
    <t>経常収支比率</t>
    <rPh sb="0" eb="2">
      <t>ケイジョウ</t>
    </rPh>
    <rPh sb="2" eb="4">
      <t>シュウシ</t>
    </rPh>
    <rPh sb="4" eb="6">
      <t>ヒリツ</t>
    </rPh>
    <phoneticPr fontId="5"/>
  </si>
  <si>
    <t>市町村名</t>
    <rPh sb="0" eb="3">
      <t>シチョウソン</t>
    </rPh>
    <rPh sb="3" eb="4">
      <t>メイ</t>
    </rPh>
    <phoneticPr fontId="5"/>
  </si>
  <si>
    <t>西伊豆町</t>
    <phoneticPr fontId="5"/>
  </si>
  <si>
    <t>地方交付税種地</t>
    <rPh sb="0" eb="2">
      <t>チホウ</t>
    </rPh>
    <rPh sb="2" eb="5">
      <t>コウフゼイ</t>
    </rPh>
    <rPh sb="5" eb="6">
      <t>シュ</t>
    </rPh>
    <rPh sb="6" eb="7">
      <t>チ</t>
    </rPh>
    <phoneticPr fontId="5"/>
  </si>
  <si>
    <t>2-2</t>
    <phoneticPr fontId="5"/>
  </si>
  <si>
    <t>財源超過</t>
    <rPh sb="0" eb="2">
      <t>ザイゲン</t>
    </rPh>
    <rPh sb="2" eb="4">
      <t>チョウカ</t>
    </rPh>
    <phoneticPr fontId="5"/>
  </si>
  <si>
    <t>×</t>
    <phoneticPr fontId="5"/>
  </si>
  <si>
    <t>歳入歳出差引</t>
    <phoneticPr fontId="25"/>
  </si>
  <si>
    <t>　　(※1)</t>
    <phoneticPr fontId="5"/>
  </si>
  <si>
    <t>首都</t>
    <rPh sb="0" eb="2">
      <t>シュト</t>
    </rPh>
    <phoneticPr fontId="5"/>
  </si>
  <si>
    <t>×</t>
    <phoneticPr fontId="5"/>
  </si>
  <si>
    <t>翌年度に繰越すべき財源</t>
    <phoneticPr fontId="5"/>
  </si>
  <si>
    <t>標準財政規模</t>
    <rPh sb="0" eb="2">
      <t>ヒョウジュン</t>
    </rPh>
    <rPh sb="2" eb="4">
      <t>ザイセイ</t>
    </rPh>
    <rPh sb="4" eb="6">
      <t>キボ</t>
    </rPh>
    <phoneticPr fontId="5"/>
  </si>
  <si>
    <t>近畿</t>
    <rPh sb="0" eb="2">
      <t>キンキ</t>
    </rPh>
    <phoneticPr fontId="5"/>
  </si>
  <si>
    <t>×</t>
    <phoneticPr fontId="5"/>
  </si>
  <si>
    <t>実質収支</t>
    <phoneticPr fontId="25"/>
  </si>
  <si>
    <t>財政力指数</t>
    <rPh sb="0" eb="3">
      <t>ザイセイリョク</t>
    </rPh>
    <rPh sb="3" eb="5">
      <t>シスウ</t>
    </rPh>
    <phoneticPr fontId="5"/>
  </si>
  <si>
    <t>人口</t>
    <rPh sb="0" eb="2">
      <t>ジンコウ</t>
    </rPh>
    <phoneticPr fontId="5"/>
  </si>
  <si>
    <t>令和2年国調(人)</t>
    <rPh sb="3" eb="4">
      <t>ネン</t>
    </rPh>
    <rPh sb="4" eb="5">
      <t>コク</t>
    </rPh>
    <rPh sb="5" eb="6">
      <t>チョウ</t>
    </rPh>
    <phoneticPr fontId="5"/>
  </si>
  <si>
    <r>
      <t>産業構造</t>
    </r>
    <r>
      <rPr>
        <sz val="9"/>
        <color indexed="8"/>
        <rFont val="ＭＳ ゴシック"/>
        <family val="3"/>
        <charset val="128"/>
      </rPr>
      <t xml:space="preserve"> </t>
    </r>
    <r>
      <rPr>
        <sz val="9"/>
        <color indexed="8"/>
        <rFont val="ＭＳ ゴシック"/>
        <family val="3"/>
        <charset val="128"/>
      </rPr>
      <t>(※</t>
    </r>
    <r>
      <rPr>
        <sz val="9"/>
        <color indexed="8"/>
        <rFont val="ＭＳ ゴシック"/>
        <family val="3"/>
        <charset val="128"/>
      </rPr>
      <t>5</t>
    </r>
    <r>
      <rPr>
        <sz val="9"/>
        <color indexed="8"/>
        <rFont val="ＭＳ ゴシック"/>
        <family val="3"/>
        <charset val="128"/>
      </rPr>
      <t>)</t>
    </r>
    <rPh sb="0" eb="2">
      <t>サンギョウ</t>
    </rPh>
    <rPh sb="2" eb="4">
      <t>コウゾウ</t>
    </rPh>
    <phoneticPr fontId="5"/>
  </si>
  <si>
    <t>中部</t>
    <rPh sb="0" eb="2">
      <t>チュウブ</t>
    </rPh>
    <phoneticPr fontId="5"/>
  </si>
  <si>
    <t>○</t>
    <phoneticPr fontId="5"/>
  </si>
  <si>
    <t>単年度収支</t>
    <phoneticPr fontId="25"/>
  </si>
  <si>
    <t>公債費負担比率</t>
    <rPh sb="0" eb="3">
      <t>コウサイヒ</t>
    </rPh>
    <rPh sb="3" eb="5">
      <t>フタン</t>
    </rPh>
    <rPh sb="5" eb="7">
      <t>ヒリツ</t>
    </rPh>
    <phoneticPr fontId="5"/>
  </si>
  <si>
    <t>平成27年国調(人)</t>
    <rPh sb="4" eb="5">
      <t>ネン</t>
    </rPh>
    <rPh sb="5" eb="6">
      <t>コク</t>
    </rPh>
    <rPh sb="6" eb="7">
      <t>チョウ</t>
    </rPh>
    <phoneticPr fontId="5"/>
  </si>
  <si>
    <t>過疎</t>
    <rPh sb="0" eb="2">
      <t>カソ</t>
    </rPh>
    <phoneticPr fontId="5"/>
  </si>
  <si>
    <t>○</t>
    <phoneticPr fontId="5"/>
  </si>
  <si>
    <t>積立金</t>
    <phoneticPr fontId="25"/>
  </si>
  <si>
    <t>健全化判断比率</t>
    <phoneticPr fontId="5"/>
  </si>
  <si>
    <r>
      <t xml:space="preserve">増減率 </t>
    </r>
    <r>
      <rPr>
        <sz val="9"/>
        <color indexed="8"/>
        <rFont val="ＭＳ ゴシック"/>
        <family val="3"/>
        <charset val="128"/>
      </rPr>
      <t xml:space="preserve"> </t>
    </r>
    <r>
      <rPr>
        <sz val="9"/>
        <color indexed="8"/>
        <rFont val="ＭＳ ゴシック"/>
        <family val="3"/>
        <charset val="128"/>
      </rPr>
      <t>(％)</t>
    </r>
    <rPh sb="0" eb="2">
      <t>ゾウゲン</t>
    </rPh>
    <rPh sb="2" eb="3">
      <t>リツ</t>
    </rPh>
    <phoneticPr fontId="5"/>
  </si>
  <si>
    <t>-13.9</t>
    <phoneticPr fontId="5"/>
  </si>
  <si>
    <t>山振</t>
    <rPh sb="0" eb="1">
      <t>ヤマ</t>
    </rPh>
    <rPh sb="1" eb="2">
      <t>フ</t>
    </rPh>
    <phoneticPr fontId="5"/>
  </si>
  <si>
    <t>繰上償還金</t>
    <phoneticPr fontId="25"/>
  </si>
  <si>
    <t>　実質赤字比率</t>
    <rPh sb="1" eb="3">
      <t>ジッシツ</t>
    </rPh>
    <rPh sb="3" eb="5">
      <t>アカジ</t>
    </rPh>
    <rPh sb="5" eb="7">
      <t>ヒリツ</t>
    </rPh>
    <phoneticPr fontId="5"/>
  </si>
  <si>
    <t>-</t>
    <phoneticPr fontId="5"/>
  </si>
  <si>
    <t>-</t>
    <phoneticPr fontId="5"/>
  </si>
  <si>
    <t>住民基本台帳人口
 (※7)</t>
    <rPh sb="0" eb="2">
      <t>ジュウミン</t>
    </rPh>
    <rPh sb="2" eb="4">
      <t>キホン</t>
    </rPh>
    <rPh sb="4" eb="6">
      <t>ダイチョウ</t>
    </rPh>
    <rPh sb="6" eb="8">
      <t>ジンコウ</t>
    </rPh>
    <phoneticPr fontId="5"/>
  </si>
  <si>
    <t>令03.01.01(人)</t>
    <rPh sb="0" eb="1">
      <t>レイ</t>
    </rPh>
    <phoneticPr fontId="5"/>
  </si>
  <si>
    <t>平成27年国調</t>
    <rPh sb="0" eb="2">
      <t>ヘイセイ</t>
    </rPh>
    <rPh sb="4" eb="5">
      <t>ネン</t>
    </rPh>
    <rPh sb="5" eb="6">
      <t>コク</t>
    </rPh>
    <rPh sb="6" eb="7">
      <t>チョウ</t>
    </rPh>
    <phoneticPr fontId="5"/>
  </si>
  <si>
    <t>平成22年国調</t>
    <rPh sb="4" eb="5">
      <t>ネン</t>
    </rPh>
    <rPh sb="5" eb="6">
      <t>コク</t>
    </rPh>
    <rPh sb="6" eb="7">
      <t>チョウ</t>
    </rPh>
    <phoneticPr fontId="5"/>
  </si>
  <si>
    <t>低開発</t>
    <rPh sb="0" eb="1">
      <t>テイ</t>
    </rPh>
    <rPh sb="1" eb="3">
      <t>カイハツ</t>
    </rPh>
    <phoneticPr fontId="5"/>
  </si>
  <si>
    <t>×</t>
    <phoneticPr fontId="5"/>
  </si>
  <si>
    <t>積立金取崩し額</t>
    <phoneticPr fontId="25"/>
  </si>
  <si>
    <t>　連結実質赤字比率</t>
    <rPh sb="1" eb="3">
      <t>レンケツ</t>
    </rPh>
    <rPh sb="3" eb="5">
      <t>ジッシツ</t>
    </rPh>
    <rPh sb="5" eb="7">
      <t>アカジ</t>
    </rPh>
    <rPh sb="7" eb="9">
      <t>ヒリツ</t>
    </rPh>
    <phoneticPr fontId="5"/>
  </si>
  <si>
    <t>-</t>
    <phoneticPr fontId="5"/>
  </si>
  <si>
    <t>うち日本人(人)</t>
    <phoneticPr fontId="5"/>
  </si>
  <si>
    <t>第1次</t>
    <rPh sb="0" eb="1">
      <t>ダイ</t>
    </rPh>
    <rPh sb="2" eb="3">
      <t>ジ</t>
    </rPh>
    <phoneticPr fontId="5"/>
  </si>
  <si>
    <t>指数表選定</t>
    <rPh sb="0" eb="2">
      <t>シスウ</t>
    </rPh>
    <rPh sb="2" eb="3">
      <t>ヒョウ</t>
    </rPh>
    <rPh sb="3" eb="5">
      <t>センテイ</t>
    </rPh>
    <phoneticPr fontId="5"/>
  </si>
  <si>
    <t>実質単年度収支</t>
    <phoneticPr fontId="25"/>
  </si>
  <si>
    <t>　実質公債費比率</t>
    <rPh sb="1" eb="3">
      <t>ジッシツ</t>
    </rPh>
    <rPh sb="3" eb="6">
      <t>コウサイヒ</t>
    </rPh>
    <rPh sb="6" eb="8">
      <t>ヒリツ</t>
    </rPh>
    <phoneticPr fontId="5"/>
  </si>
  <si>
    <t>令02.01.01(人)</t>
    <phoneticPr fontId="5"/>
  </si>
  <si>
    <t>　将来負担比率</t>
    <rPh sb="1" eb="3">
      <t>ショウライ</t>
    </rPh>
    <rPh sb="3" eb="5">
      <t>フタン</t>
    </rPh>
    <rPh sb="5" eb="7">
      <t>ヒリツ</t>
    </rPh>
    <phoneticPr fontId="5"/>
  </si>
  <si>
    <t>うち日本人(人)</t>
    <phoneticPr fontId="5"/>
  </si>
  <si>
    <t>第2次</t>
    <rPh sb="0" eb="1">
      <t>ダイ</t>
    </rPh>
    <rPh sb="2" eb="3">
      <t>ジ</t>
    </rPh>
    <phoneticPr fontId="5"/>
  </si>
  <si>
    <t>基準財政収入額</t>
    <phoneticPr fontId="25"/>
  </si>
  <si>
    <r>
      <t>資金不足比率 (※</t>
    </r>
    <r>
      <rPr>
        <sz val="9"/>
        <color indexed="8"/>
        <rFont val="ＭＳ ゴシック"/>
        <family val="3"/>
        <charset val="128"/>
      </rPr>
      <t>4</t>
    </r>
    <r>
      <rPr>
        <sz val="9"/>
        <color indexed="8"/>
        <rFont val="ＭＳ ゴシック"/>
        <family val="3"/>
        <charset val="128"/>
      </rPr>
      <t>)</t>
    </r>
    <phoneticPr fontId="5"/>
  </si>
  <si>
    <t>増減率  (％)</t>
    <rPh sb="0" eb="2">
      <t>ゾウゲン</t>
    </rPh>
    <rPh sb="2" eb="3">
      <t>リツ</t>
    </rPh>
    <phoneticPr fontId="5"/>
  </si>
  <si>
    <t>-2.9</t>
    <phoneticPr fontId="5"/>
  </si>
  <si>
    <t>基準財政需要額</t>
    <phoneticPr fontId="25"/>
  </si>
  <si>
    <t>うち日本人(％)</t>
    <phoneticPr fontId="5"/>
  </si>
  <si>
    <t>-3.1</t>
    <phoneticPr fontId="5"/>
  </si>
  <si>
    <t>第3次</t>
    <rPh sb="0" eb="1">
      <t>ダイ</t>
    </rPh>
    <rPh sb="2" eb="3">
      <t>ジ</t>
    </rPh>
    <phoneticPr fontId="5"/>
  </si>
  <si>
    <t>標準税収入額等</t>
    <phoneticPr fontId="25"/>
  </si>
  <si>
    <t>面積 (k㎡)</t>
    <rPh sb="0" eb="2">
      <t>メンセキ</t>
    </rPh>
    <phoneticPr fontId="5"/>
  </si>
  <si>
    <t>経常経費充当一般財源等</t>
    <rPh sb="0" eb="2">
      <t>ケイジョウ</t>
    </rPh>
    <rPh sb="2" eb="4">
      <t>ケイヒ</t>
    </rPh>
    <rPh sb="4" eb="6">
      <t>ジュウトウ</t>
    </rPh>
    <rPh sb="6" eb="8">
      <t>イッパン</t>
    </rPh>
    <rPh sb="8" eb="10">
      <t>ザイゲン</t>
    </rPh>
    <rPh sb="10" eb="11">
      <t>トウ</t>
    </rPh>
    <phoneticPr fontId="25"/>
  </si>
  <si>
    <t>人口密度 (人/k㎡)</t>
    <rPh sb="0" eb="2">
      <t>ジンコウ</t>
    </rPh>
    <rPh sb="2" eb="4">
      <t>ミツド</t>
    </rPh>
    <phoneticPr fontId="5"/>
  </si>
  <si>
    <t>歳入一般財源等</t>
    <rPh sb="0" eb="2">
      <t>サイニュウ</t>
    </rPh>
    <rPh sb="2" eb="4">
      <t>イッパン</t>
    </rPh>
    <rPh sb="4" eb="6">
      <t>ザイゲン</t>
    </rPh>
    <rPh sb="6" eb="7">
      <t>トウ</t>
    </rPh>
    <phoneticPr fontId="25"/>
  </si>
  <si>
    <t>世帯数 (世帯)</t>
    <rPh sb="0" eb="3">
      <t>セタイスウ</t>
    </rPh>
    <phoneticPr fontId="5"/>
  </si>
  <si>
    <t>職員の状況</t>
    <rPh sb="0" eb="2">
      <t>ショクイン</t>
    </rPh>
    <rPh sb="3" eb="5">
      <t>ジョウキョウ</t>
    </rPh>
    <phoneticPr fontId="5"/>
  </si>
  <si>
    <t>特別職等</t>
    <rPh sb="0" eb="2">
      <t>トクベツ</t>
    </rPh>
    <rPh sb="2" eb="3">
      <t>ショク</t>
    </rPh>
    <rPh sb="3" eb="4">
      <t>トウ</t>
    </rPh>
    <phoneticPr fontId="5"/>
  </si>
  <si>
    <t>定数</t>
    <rPh sb="0" eb="2">
      <t>テイスウ</t>
    </rPh>
    <phoneticPr fontId="5"/>
  </si>
  <si>
    <t>1人あたり平均
給料月額(百円)</t>
    <rPh sb="1" eb="2">
      <t>リ</t>
    </rPh>
    <rPh sb="5" eb="7">
      <t>ヘイキン</t>
    </rPh>
    <rPh sb="8" eb="10">
      <t>キュウリョウ</t>
    </rPh>
    <rPh sb="10" eb="11">
      <t>ツキ</t>
    </rPh>
    <rPh sb="11" eb="12">
      <t>ガク</t>
    </rPh>
    <rPh sb="13" eb="15">
      <t>ヒャクエン</t>
    </rPh>
    <phoneticPr fontId="5"/>
  </si>
  <si>
    <t>一般職員等(※6)</t>
    <rPh sb="0" eb="2">
      <t>イッパン</t>
    </rPh>
    <rPh sb="2" eb="4">
      <t>ショクイン</t>
    </rPh>
    <rPh sb="4" eb="5">
      <t>トウ</t>
    </rPh>
    <phoneticPr fontId="5"/>
  </si>
  <si>
    <t>職員数
(人)</t>
    <rPh sb="0" eb="3">
      <t>ショクインスウ</t>
    </rPh>
    <phoneticPr fontId="5"/>
  </si>
  <si>
    <t>給料月額
(百円)</t>
    <rPh sb="0" eb="2">
      <t>キュウリョウ</t>
    </rPh>
    <rPh sb="2" eb="3">
      <t>ツキ</t>
    </rPh>
    <rPh sb="3" eb="4">
      <t>ガク</t>
    </rPh>
    <rPh sb="6" eb="8">
      <t>ヒャクエン</t>
    </rPh>
    <phoneticPr fontId="5"/>
  </si>
  <si>
    <t>地方債現在高</t>
  </si>
  <si>
    <t>市区町村長</t>
    <rPh sb="0" eb="2">
      <t>シク</t>
    </rPh>
    <rPh sb="2" eb="4">
      <t>チョウソン</t>
    </rPh>
    <rPh sb="4" eb="5">
      <t>チョウ</t>
    </rPh>
    <phoneticPr fontId="5"/>
  </si>
  <si>
    <t>一般職員</t>
    <rPh sb="0" eb="2">
      <t>イッパン</t>
    </rPh>
    <rPh sb="2" eb="4">
      <t>ショクイン</t>
    </rPh>
    <phoneticPr fontId="5"/>
  </si>
  <si>
    <t>　うち公的資金</t>
    <rPh sb="3" eb="5">
      <t>コウテキ</t>
    </rPh>
    <phoneticPr fontId="5"/>
  </si>
  <si>
    <t>副市区町村長</t>
    <rPh sb="0" eb="1">
      <t>フク</t>
    </rPh>
    <rPh sb="1" eb="3">
      <t>シク</t>
    </rPh>
    <rPh sb="3" eb="5">
      <t>チョウソン</t>
    </rPh>
    <rPh sb="5" eb="6">
      <t>チョウ</t>
    </rPh>
    <phoneticPr fontId="5"/>
  </si>
  <si>
    <t>　うち消防職員</t>
    <rPh sb="3" eb="5">
      <t>ショウボウ</t>
    </rPh>
    <rPh sb="5" eb="7">
      <t>ショクイン</t>
    </rPh>
    <phoneticPr fontId="5"/>
  </si>
  <si>
    <t>債務負担行為額（支出予定額）</t>
    <rPh sb="0" eb="2">
      <t>サイム</t>
    </rPh>
    <rPh sb="2" eb="4">
      <t>フタン</t>
    </rPh>
    <rPh sb="4" eb="6">
      <t>コウイ</t>
    </rPh>
    <rPh sb="6" eb="7">
      <t>ガク</t>
    </rPh>
    <rPh sb="8" eb="10">
      <t>シシュツ</t>
    </rPh>
    <rPh sb="10" eb="12">
      <t>ヨテイ</t>
    </rPh>
    <rPh sb="12" eb="13">
      <t>ガク</t>
    </rPh>
    <phoneticPr fontId="5"/>
  </si>
  <si>
    <t>教育長</t>
    <phoneticPr fontId="5"/>
  </si>
  <si>
    <t>　うち技能労務職員</t>
    <rPh sb="3" eb="5">
      <t>ギノウ</t>
    </rPh>
    <rPh sb="5" eb="7">
      <t>ロウム</t>
    </rPh>
    <rPh sb="7" eb="9">
      <t>ショクイン</t>
    </rPh>
    <phoneticPr fontId="5"/>
  </si>
  <si>
    <t>収益事業収入</t>
  </si>
  <si>
    <t>議会議長</t>
    <rPh sb="0" eb="2">
      <t>ギカイ</t>
    </rPh>
    <rPh sb="2" eb="4">
      <t>ギチョウ</t>
    </rPh>
    <phoneticPr fontId="5"/>
  </si>
  <si>
    <t>教育公務員</t>
    <rPh sb="0" eb="2">
      <t>キョウイク</t>
    </rPh>
    <rPh sb="2" eb="5">
      <t>コウムイン</t>
    </rPh>
    <phoneticPr fontId="5"/>
  </si>
  <si>
    <t>土地開発基金現在高</t>
    <rPh sb="0" eb="2">
      <t>トチ</t>
    </rPh>
    <rPh sb="2" eb="4">
      <t>カイハツ</t>
    </rPh>
    <rPh sb="4" eb="6">
      <t>キキン</t>
    </rPh>
    <rPh sb="6" eb="8">
      <t>ゲンザイ</t>
    </rPh>
    <rPh sb="8" eb="9">
      <t>タカ</t>
    </rPh>
    <phoneticPr fontId="25"/>
  </si>
  <si>
    <t>議会副議長</t>
    <rPh sb="0" eb="2">
      <t>ギカイ</t>
    </rPh>
    <rPh sb="2" eb="3">
      <t>フク</t>
    </rPh>
    <rPh sb="3" eb="5">
      <t>ギチョウ</t>
    </rPh>
    <phoneticPr fontId="5"/>
  </si>
  <si>
    <t>臨時職員</t>
    <rPh sb="0" eb="2">
      <t>リンジ</t>
    </rPh>
    <rPh sb="2" eb="4">
      <t>ショクイン</t>
    </rPh>
    <phoneticPr fontId="5"/>
  </si>
  <si>
    <t>積立金
現在高</t>
    <rPh sb="4" eb="7">
      <t>ゲンザイダカ</t>
    </rPh>
    <phoneticPr fontId="25"/>
  </si>
  <si>
    <t>議会議員</t>
    <rPh sb="0" eb="2">
      <t>ギカイ</t>
    </rPh>
    <rPh sb="2" eb="4">
      <t>ギイン</t>
    </rPh>
    <phoneticPr fontId="5"/>
  </si>
  <si>
    <t>合計</t>
    <rPh sb="0" eb="2">
      <t>ゴウケイ</t>
    </rPh>
    <phoneticPr fontId="5"/>
  </si>
  <si>
    <t>減債基金</t>
    <rPh sb="0" eb="1">
      <t>ゲン</t>
    </rPh>
    <rPh sb="1" eb="2">
      <t>サイ</t>
    </rPh>
    <rPh sb="2" eb="4">
      <t>キキン</t>
    </rPh>
    <phoneticPr fontId="5"/>
  </si>
  <si>
    <t>ラスパイレス指数</t>
    <rPh sb="6" eb="8">
      <t>シスウ</t>
    </rPh>
    <phoneticPr fontId="5"/>
  </si>
  <si>
    <t>一般会計等の一覧</t>
    <phoneticPr fontId="5"/>
  </si>
  <si>
    <t>事業会計の一覧</t>
    <rPh sb="0" eb="2">
      <t>ジギョウ</t>
    </rPh>
    <rPh sb="2" eb="4">
      <t>カイケイ</t>
    </rPh>
    <phoneticPr fontId="5"/>
  </si>
  <si>
    <t>公営企業（法適）の一覧</t>
    <rPh sb="0" eb="2">
      <t>コウエイ</t>
    </rPh>
    <rPh sb="2" eb="4">
      <t>キギョウ</t>
    </rPh>
    <phoneticPr fontId="5"/>
  </si>
  <si>
    <t>公営企業（法非適）の一覧</t>
    <rPh sb="0" eb="2">
      <t>コウエイ</t>
    </rPh>
    <rPh sb="2" eb="4">
      <t>キギョウ</t>
    </rPh>
    <rPh sb="6" eb="7">
      <t>ヒ</t>
    </rPh>
    <phoneticPr fontId="5"/>
  </si>
  <si>
    <t>関係する一部事務組合等一覧</t>
    <rPh sb="0" eb="2">
      <t>カンケイ</t>
    </rPh>
    <rPh sb="4" eb="6">
      <t>イチブ</t>
    </rPh>
    <rPh sb="6" eb="8">
      <t>ジム</t>
    </rPh>
    <rPh sb="8" eb="10">
      <t>クミアイ</t>
    </rPh>
    <rPh sb="10" eb="11">
      <t>トウ</t>
    </rPh>
    <rPh sb="11" eb="13">
      <t>イチラン</t>
    </rPh>
    <phoneticPr fontId="5"/>
  </si>
  <si>
    <t>地方公社・第三セクター等一覧</t>
    <rPh sb="0" eb="2">
      <t>チホウ</t>
    </rPh>
    <rPh sb="2" eb="4">
      <t>コウシャ</t>
    </rPh>
    <rPh sb="5" eb="6">
      <t>ダイ</t>
    </rPh>
    <rPh sb="6" eb="7">
      <t>３</t>
    </rPh>
    <rPh sb="11" eb="12">
      <t>トウ</t>
    </rPh>
    <rPh sb="12" eb="14">
      <t>イチラン</t>
    </rPh>
    <phoneticPr fontId="5"/>
  </si>
  <si>
    <t>項番</t>
    <phoneticPr fontId="5"/>
  </si>
  <si>
    <t>会計名</t>
    <phoneticPr fontId="5"/>
  </si>
  <si>
    <t>項番</t>
    <rPh sb="0" eb="2">
      <t>コウバン</t>
    </rPh>
    <phoneticPr fontId="5"/>
  </si>
  <si>
    <t>会計名</t>
    <rPh sb="0" eb="2">
      <t>カイケイ</t>
    </rPh>
    <rPh sb="2" eb="3">
      <t>メイ</t>
    </rPh>
    <phoneticPr fontId="5"/>
  </si>
  <si>
    <t>組合等名</t>
    <phoneticPr fontId="5"/>
  </si>
  <si>
    <t>項番</t>
    <phoneticPr fontId="5"/>
  </si>
  <si>
    <t>団体名</t>
    <rPh sb="0" eb="2">
      <t>ダンタイ</t>
    </rPh>
    <phoneticPr fontId="5"/>
  </si>
  <si>
    <r>
      <t>(※</t>
    </r>
    <r>
      <rPr>
        <sz val="9"/>
        <color indexed="8"/>
        <rFont val="ＭＳ ゴシック"/>
        <family val="3"/>
        <charset val="128"/>
      </rPr>
      <t>3</t>
    </r>
    <r>
      <rPr>
        <sz val="9"/>
        <color indexed="8"/>
        <rFont val="ＭＳ ゴシック"/>
        <family val="3"/>
        <charset val="128"/>
      </rPr>
      <t>)</t>
    </r>
    <phoneticPr fontId="5"/>
  </si>
  <si>
    <t>（注釈）</t>
    <rPh sb="1" eb="3">
      <t>チュウシャク</t>
    </rPh>
    <phoneticPr fontId="5"/>
  </si>
  <si>
    <t>※1：経常収支比率の( )内の数値は、令和元年度は「減収補塡債（特例分）」及び「臨時財政対策債」を、令和2年度は「減収補塡債（特例分）」「猶予特例債」及び「臨時財政対策債」を除いて算出したものである。</t>
    <phoneticPr fontId="5"/>
  </si>
  <si>
    <t>※2：各会計の一覧は主な会計（10会計まで）を記載している。</t>
    <rPh sb="3" eb="4">
      <t>カク</t>
    </rPh>
    <rPh sb="4" eb="6">
      <t>カイケイ</t>
    </rPh>
    <rPh sb="7" eb="9">
      <t>イチラン</t>
    </rPh>
    <rPh sb="10" eb="11">
      <t>オモ</t>
    </rPh>
    <rPh sb="12" eb="14">
      <t>カイケイ</t>
    </rPh>
    <rPh sb="17" eb="19">
      <t>カイケイ</t>
    </rPh>
    <rPh sb="23" eb="25">
      <t>キサイ</t>
    </rPh>
    <phoneticPr fontId="28"/>
  </si>
  <si>
    <t>※3：地方公共団体が損失補塡等を行っている出資法人で、健全化法の算出対象となっている団体については、「地方公社・第三セクター等」の団体名に○印を付与している。</t>
    <rPh sb="3" eb="5">
      <t>チホウ</t>
    </rPh>
    <rPh sb="5" eb="7">
      <t>コウキョウ</t>
    </rPh>
    <rPh sb="7" eb="9">
      <t>ダンタイ</t>
    </rPh>
    <rPh sb="10" eb="12">
      <t>ソンシツ</t>
    </rPh>
    <rPh sb="12" eb="13">
      <t>ホ</t>
    </rPh>
    <rPh sb="13" eb="14">
      <t>ウズ</t>
    </rPh>
    <rPh sb="14" eb="15">
      <t>トウ</t>
    </rPh>
    <rPh sb="16" eb="17">
      <t>オコナ</t>
    </rPh>
    <rPh sb="21" eb="23">
      <t>シュッシ</t>
    </rPh>
    <rPh sb="23" eb="25">
      <t>ホウジン</t>
    </rPh>
    <rPh sb="27" eb="30">
      <t>ケンゼンカ</t>
    </rPh>
    <rPh sb="30" eb="31">
      <t>ホウ</t>
    </rPh>
    <rPh sb="32" eb="34">
      <t>サンシュツ</t>
    </rPh>
    <rPh sb="34" eb="36">
      <t>タイショウ</t>
    </rPh>
    <rPh sb="42" eb="44">
      <t>ダンタイ</t>
    </rPh>
    <rPh sb="65" eb="67">
      <t>ダンタイ</t>
    </rPh>
    <rPh sb="67" eb="68">
      <t>メイ</t>
    </rPh>
    <rPh sb="72" eb="74">
      <t>フヨ</t>
    </rPh>
    <phoneticPr fontId="5"/>
  </si>
  <si>
    <t>※4：資金不足比率欄には、資金が不足している会計のみ記載している。</t>
    <rPh sb="3" eb="5">
      <t>シキン</t>
    </rPh>
    <rPh sb="5" eb="7">
      <t>フソク</t>
    </rPh>
    <rPh sb="7" eb="9">
      <t>ヒリツ</t>
    </rPh>
    <rPh sb="9" eb="10">
      <t>ラン</t>
    </rPh>
    <rPh sb="13" eb="15">
      <t>シキン</t>
    </rPh>
    <rPh sb="16" eb="18">
      <t>フソク</t>
    </rPh>
    <rPh sb="22" eb="24">
      <t>カイケイ</t>
    </rPh>
    <rPh sb="26" eb="28">
      <t>キサイ</t>
    </rPh>
    <phoneticPr fontId="5"/>
  </si>
  <si>
    <t>※5：産業構造の比率は、分母を就業人口総数とし、分類不能の産業を除いて算出。</t>
    <phoneticPr fontId="5"/>
  </si>
  <si>
    <t>※6：個人情報保護の観点から、対象となる職員数が1人又は2人の場合は、｢給料月額(百円)｣と｢一人当たり給料月額（百円）｣を｢アスタリスク（＊）｣としている。（その他、数値のない欄については、すべてハイフン（－）としている）。</t>
    <phoneticPr fontId="5"/>
  </si>
  <si>
    <t>※7：人口については、調査対象年度の1月1日現在の住民基本台帳に登載されている人口に基づいている。</t>
    <rPh sb="13" eb="15">
      <t>タイショウ</t>
    </rPh>
    <rPh sb="27" eb="29">
      <t>キホン</t>
    </rPh>
    <rPh sb="42" eb="43">
      <t>モト</t>
    </rPh>
    <phoneticPr fontId="29"/>
  </si>
  <si>
    <t>令和2年度</t>
    <phoneticPr fontId="25"/>
  </si>
  <si>
    <t>静岡県西伊豆町</t>
    <phoneticPr fontId="25"/>
  </si>
  <si>
    <t>(1) 普通会計の状況（市町村）</t>
    <rPh sb="4" eb="6">
      <t>フツウ</t>
    </rPh>
    <rPh sb="6" eb="8">
      <t>カイケイ</t>
    </rPh>
    <rPh sb="9" eb="11">
      <t>ジョウキョウ</t>
    </rPh>
    <rPh sb="12" eb="15">
      <t>シチョウソン</t>
    </rPh>
    <phoneticPr fontId="5"/>
  </si>
  <si>
    <t>歳入の状況（単位 千円・％）</t>
    <rPh sb="0" eb="2">
      <t>サイニュウ</t>
    </rPh>
    <rPh sb="3" eb="5">
      <t>ジョウキョウ</t>
    </rPh>
    <rPh sb="6" eb="8">
      <t>タンイ</t>
    </rPh>
    <rPh sb="9" eb="11">
      <t>センエン</t>
    </rPh>
    <phoneticPr fontId="5"/>
  </si>
  <si>
    <t>地方税の状況（単位 千円・％）</t>
    <rPh sb="0" eb="2">
      <t>チホウ</t>
    </rPh>
    <rPh sb="2" eb="3">
      <t>ゼイ</t>
    </rPh>
    <rPh sb="4" eb="6">
      <t>ジョウキョウ</t>
    </rPh>
    <rPh sb="7" eb="9">
      <t>タンイ</t>
    </rPh>
    <rPh sb="10" eb="12">
      <t>センエン</t>
    </rPh>
    <phoneticPr fontId="5"/>
  </si>
  <si>
    <t>歳出の状況（単位 千円・％）</t>
    <phoneticPr fontId="5"/>
  </si>
  <si>
    <t>決算額</t>
    <rPh sb="0" eb="2">
      <t>ケッサン</t>
    </rPh>
    <rPh sb="2" eb="3">
      <t>ガク</t>
    </rPh>
    <phoneticPr fontId="5"/>
  </si>
  <si>
    <t>構成比</t>
    <rPh sb="0" eb="3">
      <t>コウセイヒ</t>
    </rPh>
    <phoneticPr fontId="5"/>
  </si>
  <si>
    <t>経常一般財源等</t>
    <rPh sb="0" eb="2">
      <t>ケイジョウ</t>
    </rPh>
    <rPh sb="2" eb="4">
      <t>イッパン</t>
    </rPh>
    <rPh sb="4" eb="7">
      <t>ザイゲントウ</t>
    </rPh>
    <phoneticPr fontId="5"/>
  </si>
  <si>
    <t>区分</t>
  </si>
  <si>
    <t>収入済額</t>
    <rPh sb="0" eb="2">
      <t>シュウニュウ</t>
    </rPh>
    <rPh sb="2" eb="3">
      <t>スミ</t>
    </rPh>
    <rPh sb="3" eb="4">
      <t>ガク</t>
    </rPh>
    <phoneticPr fontId="5"/>
  </si>
  <si>
    <t>超過課税分</t>
    <rPh sb="0" eb="2">
      <t>チョウカ</t>
    </rPh>
    <rPh sb="2" eb="4">
      <t>カゼイ</t>
    </rPh>
    <rPh sb="4" eb="5">
      <t>ブン</t>
    </rPh>
    <phoneticPr fontId="5"/>
  </si>
  <si>
    <t>目的別歳出の状況（単位 千円・％）</t>
    <phoneticPr fontId="5"/>
  </si>
  <si>
    <t>地方税</t>
  </si>
  <si>
    <t>普通税</t>
    <rPh sb="0" eb="2">
      <t>フツウ</t>
    </rPh>
    <rPh sb="2" eb="3">
      <t>ゼイ</t>
    </rPh>
    <phoneticPr fontId="24"/>
  </si>
  <si>
    <t>決算額 (A)</t>
    <rPh sb="0" eb="2">
      <t>ケッサン</t>
    </rPh>
    <rPh sb="2" eb="3">
      <t>ガク</t>
    </rPh>
    <phoneticPr fontId="5"/>
  </si>
  <si>
    <t>(A)のうち普通建設事業費</t>
    <rPh sb="6" eb="8">
      <t>フツウ</t>
    </rPh>
    <rPh sb="8" eb="10">
      <t>ケンセツ</t>
    </rPh>
    <rPh sb="10" eb="13">
      <t>ジギョウヒ</t>
    </rPh>
    <phoneticPr fontId="5"/>
  </si>
  <si>
    <t>(A)のうち充当一般財源等</t>
    <rPh sb="6" eb="8">
      <t>ジュウトウ</t>
    </rPh>
    <rPh sb="8" eb="10">
      <t>イッパン</t>
    </rPh>
    <rPh sb="10" eb="12">
      <t>ザイゲン</t>
    </rPh>
    <rPh sb="12" eb="13">
      <t>ナド</t>
    </rPh>
    <phoneticPr fontId="5"/>
  </si>
  <si>
    <t>地方譲与税</t>
    <phoneticPr fontId="5"/>
  </si>
  <si>
    <t>　法定普通税</t>
    <phoneticPr fontId="5"/>
  </si>
  <si>
    <t>-</t>
    <phoneticPr fontId="5"/>
  </si>
  <si>
    <t>議会費</t>
  </si>
  <si>
    <t>利子割交付金</t>
  </si>
  <si>
    <t>　　市町村民税</t>
    <phoneticPr fontId="5"/>
  </si>
  <si>
    <t>-</t>
    <phoneticPr fontId="5"/>
  </si>
  <si>
    <t>総務費</t>
  </si>
  <si>
    <t>配当割交付金</t>
    <rPh sb="0" eb="2">
      <t>ハイトウ</t>
    </rPh>
    <rPh sb="2" eb="3">
      <t>ワリ</t>
    </rPh>
    <rPh sb="3" eb="6">
      <t>コウフキン</t>
    </rPh>
    <phoneticPr fontId="24"/>
  </si>
  <si>
    <t>　　　個人均等割</t>
    <phoneticPr fontId="5"/>
  </si>
  <si>
    <t>民生費</t>
  </si>
  <si>
    <t>株式等譲渡所得割交付金</t>
    <rPh sb="0" eb="2">
      <t>カブシキ</t>
    </rPh>
    <rPh sb="2" eb="3">
      <t>トウ</t>
    </rPh>
    <rPh sb="3" eb="5">
      <t>ジョウト</t>
    </rPh>
    <rPh sb="5" eb="7">
      <t>ショトク</t>
    </rPh>
    <rPh sb="7" eb="8">
      <t>ワリ</t>
    </rPh>
    <rPh sb="8" eb="11">
      <t>コウフキン</t>
    </rPh>
    <phoneticPr fontId="24"/>
  </si>
  <si>
    <t>　　　所得割</t>
    <phoneticPr fontId="5"/>
  </si>
  <si>
    <t>衛生費</t>
  </si>
  <si>
    <t>分離課税所得割交付金</t>
    <phoneticPr fontId="25"/>
  </si>
  <si>
    <t>　　　法人均等割</t>
    <phoneticPr fontId="5"/>
  </si>
  <si>
    <t>労働費</t>
  </si>
  <si>
    <t>-</t>
    <phoneticPr fontId="5"/>
  </si>
  <si>
    <t>地方消費税交付金</t>
  </si>
  <si>
    <t>　　　法人税割</t>
    <phoneticPr fontId="5"/>
  </si>
  <si>
    <t>農林水産業費</t>
  </si>
  <si>
    <t>ゴルフ場利用税交付金</t>
  </si>
  <si>
    <t>　　固定資産税</t>
    <phoneticPr fontId="5"/>
  </si>
  <si>
    <t>商工費</t>
  </si>
  <si>
    <t>特別地方消費税交付金</t>
  </si>
  <si>
    <t>　　　うち純固定資産税</t>
    <phoneticPr fontId="5"/>
  </si>
  <si>
    <t>土木費</t>
  </si>
  <si>
    <t>自動車取得税交付金</t>
  </si>
  <si>
    <t>　　軽自動車税</t>
    <phoneticPr fontId="5"/>
  </si>
  <si>
    <t>消防費</t>
  </si>
  <si>
    <t>軽油引取税交付金</t>
  </si>
  <si>
    <t>　　市町村たばこ税</t>
    <phoneticPr fontId="5"/>
  </si>
  <si>
    <t>教育費</t>
  </si>
  <si>
    <t>自動車税環境性能割交付金</t>
    <phoneticPr fontId="5"/>
  </si>
  <si>
    <t>　　鉱産税</t>
    <phoneticPr fontId="5"/>
  </si>
  <si>
    <t>災害復旧費</t>
  </si>
  <si>
    <t>法人事業税交付金</t>
    <phoneticPr fontId="16"/>
  </si>
  <si>
    <t>　　特別土地保有税</t>
    <phoneticPr fontId="5"/>
  </si>
  <si>
    <t>公債費</t>
  </si>
  <si>
    <t>地方特例交付金</t>
    <phoneticPr fontId="16"/>
  </si>
  <si>
    <t>　法定外普通税</t>
    <phoneticPr fontId="5"/>
  </si>
  <si>
    <t>諸支出金</t>
    <rPh sb="3" eb="4">
      <t>キン</t>
    </rPh>
    <phoneticPr fontId="25"/>
  </si>
  <si>
    <t>　個人住民税減収補塡特例交付金</t>
    <phoneticPr fontId="5"/>
  </si>
  <si>
    <t>目的税</t>
  </si>
  <si>
    <t>前年度繰上充用金</t>
    <phoneticPr fontId="5"/>
  </si>
  <si>
    <t>　自動車税減収補塡特例交付金</t>
    <rPh sb="7" eb="9">
      <t>ホテン</t>
    </rPh>
    <rPh sb="13" eb="14">
      <t>キン</t>
    </rPh>
    <phoneticPr fontId="29"/>
  </si>
  <si>
    <t>　法定目的税</t>
    <phoneticPr fontId="5"/>
  </si>
  <si>
    <t>歳出合計</t>
  </si>
  <si>
    <t>　軽自動車税減収補塡特例交付金</t>
    <rPh sb="8" eb="10">
      <t>ホテン</t>
    </rPh>
    <phoneticPr fontId="29"/>
  </si>
  <si>
    <t>　　入湯税</t>
    <phoneticPr fontId="5"/>
  </si>
  <si>
    <t>地方交付税</t>
  </si>
  <si>
    <t>　　事業所税</t>
    <phoneticPr fontId="5"/>
  </si>
  <si>
    <t>性質別歳出の状況（単位 千円・％）</t>
    <rPh sb="0" eb="2">
      <t>セイシツ</t>
    </rPh>
    <phoneticPr fontId="5"/>
  </si>
  <si>
    <t>　普通交付税</t>
    <phoneticPr fontId="5"/>
  </si>
  <si>
    <t>　　都市計画税</t>
    <phoneticPr fontId="5"/>
  </si>
  <si>
    <t>決算額</t>
  </si>
  <si>
    <t>構成比</t>
    <phoneticPr fontId="5"/>
  </si>
  <si>
    <t>充当一般財源等</t>
    <phoneticPr fontId="5"/>
  </si>
  <si>
    <t>経常経費充当一般財源等</t>
  </si>
  <si>
    <t>経常収支比率</t>
    <rPh sb="0" eb="2">
      <t>ケイジョウ</t>
    </rPh>
    <rPh sb="2" eb="4">
      <t>シュウシ</t>
    </rPh>
    <rPh sb="4" eb="6">
      <t>ヒリツ</t>
    </rPh>
    <phoneticPr fontId="20"/>
  </si>
  <si>
    <t>　特別交付税</t>
    <phoneticPr fontId="5"/>
  </si>
  <si>
    <t>　　水利地益税等</t>
    <phoneticPr fontId="5"/>
  </si>
  <si>
    <t>義務的経費計</t>
    <rPh sb="0" eb="3">
      <t>ギムテキ</t>
    </rPh>
    <rPh sb="3" eb="5">
      <t>ケイヒ</t>
    </rPh>
    <rPh sb="5" eb="6">
      <t>ケイ</t>
    </rPh>
    <phoneticPr fontId="5"/>
  </si>
  <si>
    <t>　震災復興特別交付税</t>
    <phoneticPr fontId="25"/>
  </si>
  <si>
    <t>　法定外目的税</t>
    <phoneticPr fontId="5"/>
  </si>
  <si>
    <t>　人件費</t>
    <phoneticPr fontId="5"/>
  </si>
  <si>
    <t>(一般財源計)</t>
    <phoneticPr fontId="5"/>
  </si>
  <si>
    <t>旧法による税</t>
  </si>
  <si>
    <t>　　うち職員給</t>
    <rPh sb="4" eb="6">
      <t>ショクイン</t>
    </rPh>
    <rPh sb="6" eb="7">
      <t>キュウ</t>
    </rPh>
    <phoneticPr fontId="5"/>
  </si>
  <si>
    <t>交通安全対策特別交付金</t>
    <phoneticPr fontId="5"/>
  </si>
  <si>
    <t>合計</t>
  </si>
  <si>
    <t>　扶助費</t>
    <phoneticPr fontId="5"/>
  </si>
  <si>
    <t>分担金・負担金</t>
  </si>
  <si>
    <t>　公債費</t>
    <phoneticPr fontId="5"/>
  </si>
  <si>
    <t>使用料</t>
  </si>
  <si>
    <t>内訳</t>
    <rPh sb="0" eb="2">
      <t>ウチワケ</t>
    </rPh>
    <phoneticPr fontId="5"/>
  </si>
  <si>
    <t>元利償還金</t>
    <phoneticPr fontId="5"/>
  </si>
  <si>
    <t>手数料</t>
  </si>
  <si>
    <t>令和2年度</t>
    <rPh sb="0" eb="2">
      <t>レイワ</t>
    </rPh>
    <rPh sb="3" eb="5">
      <t>ネンド</t>
    </rPh>
    <phoneticPr fontId="5"/>
  </si>
  <si>
    <t>令和元年度</t>
    <rPh sb="0" eb="2">
      <t>レイワ</t>
    </rPh>
    <rPh sb="2" eb="4">
      <t>ガンネン</t>
    </rPh>
    <rPh sb="4" eb="5">
      <t>ド</t>
    </rPh>
    <phoneticPr fontId="5"/>
  </si>
  <si>
    <t>　うち元金</t>
    <phoneticPr fontId="25"/>
  </si>
  <si>
    <t>国庫支出金</t>
  </si>
  <si>
    <t>徴収率
(％)</t>
    <rPh sb="0" eb="2">
      <t>チョウシュウ</t>
    </rPh>
    <rPh sb="2" eb="3">
      <t>リツ</t>
    </rPh>
    <phoneticPr fontId="5"/>
  </si>
  <si>
    <t>現年</t>
    <rPh sb="0" eb="1">
      <t>ゲン</t>
    </rPh>
    <rPh sb="1" eb="2">
      <t>ネン</t>
    </rPh>
    <phoneticPr fontId="5"/>
  </si>
  <si>
    <t>　うち利子</t>
    <phoneticPr fontId="25"/>
  </si>
  <si>
    <t>国有提供交付金(特別区財調交付金)</t>
  </si>
  <si>
    <t>・計</t>
    <phoneticPr fontId="5"/>
  </si>
  <si>
    <t>市町村民税</t>
    <rPh sb="0" eb="3">
      <t>シチョウソン</t>
    </rPh>
    <rPh sb="3" eb="4">
      <t>ミン</t>
    </rPh>
    <rPh sb="4" eb="5">
      <t>ゼイ</t>
    </rPh>
    <phoneticPr fontId="5"/>
  </si>
  <si>
    <t>一時借入金利子</t>
    <phoneticPr fontId="5"/>
  </si>
  <si>
    <t>都道府県支出金</t>
  </si>
  <si>
    <t>純固定資産税</t>
    <rPh sb="0" eb="1">
      <t>ジュン</t>
    </rPh>
    <rPh sb="1" eb="3">
      <t>コテイ</t>
    </rPh>
    <rPh sb="3" eb="6">
      <t>シサンゼイ</t>
    </rPh>
    <phoneticPr fontId="5"/>
  </si>
  <si>
    <t>その他の経費</t>
    <rPh sb="2" eb="3">
      <t>タ</t>
    </rPh>
    <rPh sb="4" eb="6">
      <t>ケイヒ</t>
    </rPh>
    <phoneticPr fontId="5"/>
  </si>
  <si>
    <t>財産収入</t>
  </si>
  <si>
    <t>　物件費</t>
    <phoneticPr fontId="5"/>
  </si>
  <si>
    <t>寄附金</t>
  </si>
  <si>
    <t>公営事業等への繰出</t>
    <rPh sb="0" eb="2">
      <t>コウエイ</t>
    </rPh>
    <rPh sb="2" eb="4">
      <t>ジギョウ</t>
    </rPh>
    <rPh sb="4" eb="5">
      <t>トウ</t>
    </rPh>
    <rPh sb="7" eb="9">
      <t>クリダ</t>
    </rPh>
    <phoneticPr fontId="5"/>
  </si>
  <si>
    <t>国民健康保険事業会計の状況</t>
    <rPh sb="0" eb="2">
      <t>コクミン</t>
    </rPh>
    <rPh sb="2" eb="4">
      <t>ケンコウ</t>
    </rPh>
    <rPh sb="4" eb="6">
      <t>ホケン</t>
    </rPh>
    <rPh sb="6" eb="8">
      <t>ジギョウ</t>
    </rPh>
    <rPh sb="8" eb="10">
      <t>カイケイ</t>
    </rPh>
    <rPh sb="11" eb="13">
      <t>ジョウキョウ</t>
    </rPh>
    <phoneticPr fontId="5"/>
  </si>
  <si>
    <t>　維持補修費</t>
    <phoneticPr fontId="5"/>
  </si>
  <si>
    <t>繰入金</t>
  </si>
  <si>
    <t>合計</t>
    <phoneticPr fontId="5"/>
  </si>
  <si>
    <t>実質収支</t>
    <rPh sb="0" eb="2">
      <t>ジッシツ</t>
    </rPh>
    <rPh sb="2" eb="4">
      <t>シュウシ</t>
    </rPh>
    <phoneticPr fontId="5"/>
  </si>
  <si>
    <t>　補助費等</t>
    <rPh sb="1" eb="3">
      <t>ホジョ</t>
    </rPh>
    <rPh sb="3" eb="4">
      <t>ヒ</t>
    </rPh>
    <rPh sb="4" eb="5">
      <t>トウ</t>
    </rPh>
    <phoneticPr fontId="5"/>
  </si>
  <si>
    <t>繰越金</t>
  </si>
  <si>
    <t>上水道</t>
    <phoneticPr fontId="5"/>
  </si>
  <si>
    <t>再差引収支</t>
    <rPh sb="0" eb="1">
      <t>サイ</t>
    </rPh>
    <rPh sb="1" eb="3">
      <t>サシヒキ</t>
    </rPh>
    <rPh sb="3" eb="5">
      <t>シュウシ</t>
    </rPh>
    <phoneticPr fontId="5"/>
  </si>
  <si>
    <t>　　うち一部事務組合負担金</t>
    <phoneticPr fontId="5"/>
  </si>
  <si>
    <t>諸収入</t>
  </si>
  <si>
    <t>病院</t>
    <phoneticPr fontId="5"/>
  </si>
  <si>
    <t>加入世帯数(世帯)</t>
  </si>
  <si>
    <t>　繰出金</t>
    <phoneticPr fontId="5"/>
  </si>
  <si>
    <t>地方債</t>
  </si>
  <si>
    <t>工業用水道</t>
    <phoneticPr fontId="5"/>
  </si>
  <si>
    <t>被保険者数(人)</t>
  </si>
  <si>
    <t>　積立金</t>
    <phoneticPr fontId="5"/>
  </si>
  <si>
    <t>　うち減収補塡債(特例分)</t>
    <rPh sb="4" eb="5">
      <t>シュウ</t>
    </rPh>
    <rPh sb="9" eb="10">
      <t>トク</t>
    </rPh>
    <rPh sb="10" eb="11">
      <t>レイ</t>
    </rPh>
    <rPh sb="11" eb="12">
      <t>ブン</t>
    </rPh>
    <phoneticPr fontId="16"/>
  </si>
  <si>
    <t>交通</t>
    <phoneticPr fontId="5"/>
  </si>
  <si>
    <t>被保険者
1人当り</t>
    <phoneticPr fontId="5"/>
  </si>
  <si>
    <t>保険税(料)収入額</t>
    <phoneticPr fontId="5"/>
  </si>
  <si>
    <t>　投資・出資金・貸付金</t>
    <phoneticPr fontId="5"/>
  </si>
  <si>
    <t>　うち猶予特例債</t>
    <phoneticPr fontId="16"/>
  </si>
  <si>
    <t>国民健康保険</t>
    <phoneticPr fontId="5"/>
  </si>
  <si>
    <t>国庫支出金</t>
    <phoneticPr fontId="5"/>
  </si>
  <si>
    <t>　前年度繰上充用金</t>
    <phoneticPr fontId="5"/>
  </si>
  <si>
    <t>　うち臨時財政対策債</t>
    <phoneticPr fontId="5"/>
  </si>
  <si>
    <t>その他</t>
    <phoneticPr fontId="5"/>
  </si>
  <si>
    <t>保険給付費</t>
    <phoneticPr fontId="5"/>
  </si>
  <si>
    <t>投資的経費計</t>
    <rPh sb="5" eb="6">
      <t>ケイ</t>
    </rPh>
    <phoneticPr fontId="5"/>
  </si>
  <si>
    <t>歳入合計</t>
    <phoneticPr fontId="5"/>
  </si>
  <si>
    <t>　　うち人件費</t>
    <phoneticPr fontId="5"/>
  </si>
  <si>
    <t>普通建設事業費</t>
    <phoneticPr fontId="5"/>
  </si>
  <si>
    <t>(注釈)</t>
    <rPh sb="1" eb="2">
      <t>チュウ</t>
    </rPh>
    <rPh sb="2" eb="3">
      <t>シャク</t>
    </rPh>
    <phoneticPr fontId="5"/>
  </si>
  <si>
    <t>　うち補助</t>
    <phoneticPr fontId="5"/>
  </si>
  <si>
    <t>　　普通建設事業費の補助事業費には受託事業費のうちの補助事業費を含み、</t>
    <rPh sb="2" eb="4">
      <t>フツウ</t>
    </rPh>
    <rPh sb="4" eb="6">
      <t>ケンセツ</t>
    </rPh>
    <rPh sb="6" eb="9">
      <t>ジギョウヒ</t>
    </rPh>
    <rPh sb="10" eb="12">
      <t>ホジョ</t>
    </rPh>
    <rPh sb="12" eb="15">
      <t>ジギョウヒ</t>
    </rPh>
    <rPh sb="17" eb="19">
      <t>ジュタク</t>
    </rPh>
    <rPh sb="19" eb="22">
      <t>ジギョウヒ</t>
    </rPh>
    <rPh sb="26" eb="28">
      <t>ホジョ</t>
    </rPh>
    <rPh sb="28" eb="31">
      <t>ジギョウヒ</t>
    </rPh>
    <rPh sb="32" eb="33">
      <t>フク</t>
    </rPh>
    <phoneticPr fontId="5"/>
  </si>
  <si>
    <t>　うち単独</t>
    <phoneticPr fontId="5"/>
  </si>
  <si>
    <t>　単独事業費には同級他団体施行事業負担金及び受託事業費のうちの単独事業費を含む。</t>
    <rPh sb="8" eb="10">
      <t>ドウキュウ</t>
    </rPh>
    <rPh sb="10" eb="13">
      <t>タダンタイ</t>
    </rPh>
    <rPh sb="13" eb="15">
      <t>セコウ</t>
    </rPh>
    <rPh sb="15" eb="17">
      <t>ジギョウ</t>
    </rPh>
    <rPh sb="17" eb="20">
      <t>フタンキン</t>
    </rPh>
    <rPh sb="20" eb="21">
      <t>オヨ</t>
    </rPh>
    <rPh sb="22" eb="24">
      <t>ジュタク</t>
    </rPh>
    <rPh sb="24" eb="26">
      <t>ジギョウ</t>
    </rPh>
    <rPh sb="26" eb="27">
      <t>ヒ</t>
    </rPh>
    <rPh sb="31" eb="33">
      <t>タンドク</t>
    </rPh>
    <rPh sb="33" eb="35">
      <t>ジギョウ</t>
    </rPh>
    <rPh sb="35" eb="36">
      <t>ヒ</t>
    </rPh>
    <rPh sb="37" eb="38">
      <t>フク</t>
    </rPh>
    <phoneticPr fontId="5"/>
  </si>
  <si>
    <t>災害復旧事業費</t>
    <phoneticPr fontId="5"/>
  </si>
  <si>
    <t>失業対策事業費</t>
    <phoneticPr fontId="5"/>
  </si>
  <si>
    <t>歳出合計</t>
    <phoneticPr fontId="5"/>
  </si>
  <si>
    <t>(2)各会計、関係団体の財政状況及び健全化判断比率（市町村）</t>
    <rPh sb="26" eb="29">
      <t>シチョウソン</t>
    </rPh>
    <phoneticPr fontId="5"/>
  </si>
  <si>
    <t>令和2年度</t>
  </si>
  <si>
    <t>静岡県西伊豆町</t>
  </si>
  <si>
    <t>一般会計等の財政状況（単位：百万円）</t>
    <rPh sb="0" eb="2">
      <t>イッパン</t>
    </rPh>
    <rPh sb="2" eb="4">
      <t>カイケイ</t>
    </rPh>
    <rPh sb="4" eb="5">
      <t>トウ</t>
    </rPh>
    <rPh sb="6" eb="8">
      <t>ザイセイ</t>
    </rPh>
    <rPh sb="8" eb="10">
      <t>ジョウキョウ</t>
    </rPh>
    <phoneticPr fontId="31"/>
  </si>
  <si>
    <t>地方公社・第三セクター等の経営状況及び地方公共団体の財政的支援の状況（単位：百万円）</t>
    <rPh sb="0" eb="2">
      <t>チホウ</t>
    </rPh>
    <rPh sb="2" eb="4">
      <t>コウシャ</t>
    </rPh>
    <rPh sb="5" eb="6">
      <t>ダイ</t>
    </rPh>
    <rPh sb="6" eb="7">
      <t>３</t>
    </rPh>
    <rPh sb="11" eb="12">
      <t>トウ</t>
    </rPh>
    <rPh sb="13" eb="15">
      <t>ケイエイ</t>
    </rPh>
    <rPh sb="15" eb="17">
      <t>ジョウキョウ</t>
    </rPh>
    <rPh sb="17" eb="18">
      <t>オヨ</t>
    </rPh>
    <rPh sb="19" eb="21">
      <t>チホウ</t>
    </rPh>
    <rPh sb="21" eb="23">
      <t>コウキョウ</t>
    </rPh>
    <rPh sb="23" eb="25">
      <t>ダンタイ</t>
    </rPh>
    <rPh sb="26" eb="28">
      <t>ザイセイ</t>
    </rPh>
    <rPh sb="28" eb="29">
      <t>テキ</t>
    </rPh>
    <rPh sb="29" eb="31">
      <t>シエン</t>
    </rPh>
    <rPh sb="32" eb="34">
      <t>ジョウキョウ</t>
    </rPh>
    <phoneticPr fontId="31"/>
  </si>
  <si>
    <t>会計名</t>
    <rPh sb="0" eb="2">
      <t>カイケイ</t>
    </rPh>
    <rPh sb="2" eb="3">
      <t>メイ</t>
    </rPh>
    <phoneticPr fontId="31"/>
  </si>
  <si>
    <t>歳入</t>
    <rPh sb="0" eb="2">
      <t>サイニュウ</t>
    </rPh>
    <phoneticPr fontId="31"/>
  </si>
  <si>
    <t>歳出</t>
    <phoneticPr fontId="31"/>
  </si>
  <si>
    <t>形式収支</t>
    <phoneticPr fontId="31"/>
  </si>
  <si>
    <t>実質収支</t>
    <phoneticPr fontId="31"/>
  </si>
  <si>
    <t>他会計等
からの
繰入金</t>
    <rPh sb="9" eb="11">
      <t>クリイレ</t>
    </rPh>
    <rPh sb="11" eb="12">
      <t>キン</t>
    </rPh>
    <phoneticPr fontId="31"/>
  </si>
  <si>
    <t>地方債
現在高</t>
    <phoneticPr fontId="5"/>
  </si>
  <si>
    <t>備考</t>
    <rPh sb="0" eb="2">
      <t>ビコウ</t>
    </rPh>
    <phoneticPr fontId="5"/>
  </si>
  <si>
    <t>地方公社・第三セクター等名</t>
    <rPh sb="12" eb="13">
      <t>メイ</t>
    </rPh>
    <phoneticPr fontId="5"/>
  </si>
  <si>
    <t>経常損益</t>
    <phoneticPr fontId="5"/>
  </si>
  <si>
    <t>純資産又は
正味財産</t>
    <phoneticPr fontId="5"/>
  </si>
  <si>
    <t>当該団体
からの
出資金</t>
    <phoneticPr fontId="5"/>
  </si>
  <si>
    <t>当該団体
からの
補助金</t>
    <phoneticPr fontId="5"/>
  </si>
  <si>
    <t>当該団体
からの
貸付金</t>
    <phoneticPr fontId="5"/>
  </si>
  <si>
    <t>当該団体からの債務保証に係る債務残高</t>
    <rPh sb="9" eb="11">
      <t>ホショウ</t>
    </rPh>
    <phoneticPr fontId="5"/>
  </si>
  <si>
    <t>当該団体からの損失補償に係る債務残高</t>
    <phoneticPr fontId="5"/>
  </si>
  <si>
    <t>一般会計等
負担見込額</t>
    <phoneticPr fontId="5"/>
  </si>
  <si>
    <t>一般会計</t>
    <phoneticPr fontId="5"/>
  </si>
  <si>
    <t>実質赤字額</t>
    <rPh sb="0" eb="2">
      <t>ジッシツ</t>
    </rPh>
    <rPh sb="2" eb="5">
      <t>アカジガク</t>
    </rPh>
    <phoneticPr fontId="5"/>
  </si>
  <si>
    <t>計</t>
    <rPh sb="0" eb="1">
      <t>ケイ</t>
    </rPh>
    <phoneticPr fontId="5"/>
  </si>
  <si>
    <t>一般会計等（純計）</t>
    <rPh sb="0" eb="2">
      <t>イッパン</t>
    </rPh>
    <rPh sb="2" eb="4">
      <t>カイケイ</t>
    </rPh>
    <rPh sb="4" eb="5">
      <t>トウ</t>
    </rPh>
    <rPh sb="6" eb="8">
      <t>ジュンケイ</t>
    </rPh>
    <phoneticPr fontId="5"/>
  </si>
  <si>
    <t>-</t>
    <phoneticPr fontId="5"/>
  </si>
  <si>
    <t>　※一般会計等（純計）は、各会計の相互間の繰入・繰出等の重複を控除したものであり、各会計の合計と一致しない場合がある。</t>
    <phoneticPr fontId="5"/>
  </si>
  <si>
    <t>公営企業会計等の財政状況（単位：百万円）</t>
    <rPh sb="0" eb="2">
      <t>コウエイ</t>
    </rPh>
    <rPh sb="2" eb="4">
      <t>キギョウ</t>
    </rPh>
    <rPh sb="4" eb="6">
      <t>カイケイ</t>
    </rPh>
    <rPh sb="6" eb="7">
      <t>トウ</t>
    </rPh>
    <rPh sb="8" eb="10">
      <t>ザイセイ</t>
    </rPh>
    <rPh sb="10" eb="12">
      <t>ジョウキョウ</t>
    </rPh>
    <phoneticPr fontId="5"/>
  </si>
  <si>
    <t>総収益
（歳入）</t>
    <phoneticPr fontId="5"/>
  </si>
  <si>
    <t>総費用
（歳出）</t>
    <phoneticPr fontId="5"/>
  </si>
  <si>
    <t>純損益
（形式収支）</t>
    <phoneticPr fontId="5"/>
  </si>
  <si>
    <t>資金剰余額
/不足額
（実質収支）</t>
    <phoneticPr fontId="5"/>
  </si>
  <si>
    <t>他会計等
からの
繰入金</t>
    <phoneticPr fontId="5"/>
  </si>
  <si>
    <t>企業債
（地方債）
現在高</t>
    <phoneticPr fontId="5"/>
  </si>
  <si>
    <t>左のうち
一般会計等
繰入見込額</t>
    <phoneticPr fontId="5"/>
  </si>
  <si>
    <t>資金不足
比率</t>
    <rPh sb="0" eb="2">
      <t>シキン</t>
    </rPh>
    <rPh sb="2" eb="4">
      <t>フソク</t>
    </rPh>
    <rPh sb="5" eb="7">
      <t>ヒリツ</t>
    </rPh>
    <phoneticPr fontId="5"/>
  </si>
  <si>
    <t>国民健康保険特別会計</t>
    <phoneticPr fontId="5"/>
  </si>
  <si>
    <t>介護保険事業特別会計</t>
    <phoneticPr fontId="5"/>
  </si>
  <si>
    <t>後期高齢者医療特別会計</t>
    <phoneticPr fontId="5"/>
  </si>
  <si>
    <t>水道事業会計</t>
    <phoneticPr fontId="5"/>
  </si>
  <si>
    <t>法適用企業</t>
    <phoneticPr fontId="5"/>
  </si>
  <si>
    <t>温泉事業会計</t>
    <phoneticPr fontId="5"/>
  </si>
  <si>
    <t>法適用企業</t>
    <phoneticPr fontId="5"/>
  </si>
  <si>
    <t>連結実質赤字額</t>
    <rPh sb="0" eb="2">
      <t>レンケツ</t>
    </rPh>
    <rPh sb="2" eb="4">
      <t>ジッシツ</t>
    </rPh>
    <rPh sb="4" eb="7">
      <t>アカジガク</t>
    </rPh>
    <phoneticPr fontId="5"/>
  </si>
  <si>
    <t>公営企業会計等</t>
    <rPh sb="0" eb="2">
      <t>コウエイ</t>
    </rPh>
    <rPh sb="2" eb="4">
      <t>キギョウ</t>
    </rPh>
    <rPh sb="4" eb="6">
      <t>カイケイ</t>
    </rPh>
    <rPh sb="6" eb="7">
      <t>トウ</t>
    </rPh>
    <phoneticPr fontId="5"/>
  </si>
  <si>
    <t>関係する一部事務組合等の財政状況（単位：百万円）</t>
    <rPh sb="0" eb="2">
      <t>カンケイ</t>
    </rPh>
    <rPh sb="4" eb="6">
      <t>イチブ</t>
    </rPh>
    <rPh sb="6" eb="8">
      <t>ジム</t>
    </rPh>
    <rPh sb="8" eb="10">
      <t>クミアイ</t>
    </rPh>
    <rPh sb="10" eb="11">
      <t>トウ</t>
    </rPh>
    <rPh sb="12" eb="14">
      <t>ザイセイ</t>
    </rPh>
    <rPh sb="14" eb="16">
      <t>ジョウキョウ</t>
    </rPh>
    <phoneticPr fontId="5"/>
  </si>
  <si>
    <t>一部事務組合等名</t>
    <rPh sb="0" eb="2">
      <t>イチブ</t>
    </rPh>
    <rPh sb="2" eb="4">
      <t>ジム</t>
    </rPh>
    <rPh sb="4" eb="6">
      <t>クミアイ</t>
    </rPh>
    <rPh sb="6" eb="7">
      <t>トウ</t>
    </rPh>
    <rPh sb="7" eb="8">
      <t>メイ</t>
    </rPh>
    <phoneticPr fontId="31"/>
  </si>
  <si>
    <t>総収益
（歳入）</t>
    <phoneticPr fontId="5"/>
  </si>
  <si>
    <t>総費用
（歳出）</t>
    <phoneticPr fontId="5"/>
  </si>
  <si>
    <t>純損益
（形式収支）</t>
    <phoneticPr fontId="5"/>
  </si>
  <si>
    <t>資金剰余額
/不足額
（実質収支）</t>
    <phoneticPr fontId="5"/>
  </si>
  <si>
    <t>他会計等
からの
繰入金</t>
    <phoneticPr fontId="5"/>
  </si>
  <si>
    <t>企業債
（地方債）
現在高</t>
    <phoneticPr fontId="5"/>
  </si>
  <si>
    <t>左のうち
一般会計等
負担見込額</t>
    <phoneticPr fontId="5"/>
  </si>
  <si>
    <t>一部事務組合等</t>
    <rPh sb="0" eb="2">
      <t>イチブ</t>
    </rPh>
    <rPh sb="2" eb="4">
      <t>ジム</t>
    </rPh>
    <rPh sb="4" eb="6">
      <t>クミアイ</t>
    </rPh>
    <rPh sb="6" eb="7">
      <t>トウ</t>
    </rPh>
    <phoneticPr fontId="5"/>
  </si>
  <si>
    <t>地方公社・第三セクター等</t>
    <rPh sb="0" eb="4">
      <t>チホウコウシャ</t>
    </rPh>
    <rPh sb="5" eb="6">
      <t>ダイ</t>
    </rPh>
    <rPh sb="6" eb="7">
      <t>サン</t>
    </rPh>
    <rPh sb="11" eb="12">
      <t>ナド</t>
    </rPh>
    <phoneticPr fontId="5"/>
  </si>
  <si>
    <t>　※地方公共団体が①25%以上出資している法人又は②財政支援を行っている法人を記載している。</t>
    <phoneticPr fontId="5"/>
  </si>
  <si>
    <t>　※地方公共団体財政健全化法に基づき将来負担比率の算定対象となっている法人については、○印を付与している。</t>
    <phoneticPr fontId="5"/>
  </si>
  <si>
    <t>公債費負担の状況</t>
    <rPh sb="0" eb="3">
      <t>コウサイヒ</t>
    </rPh>
    <rPh sb="3" eb="5">
      <t>フタン</t>
    </rPh>
    <rPh sb="6" eb="8">
      <t>ジョウキョウ</t>
    </rPh>
    <phoneticPr fontId="5"/>
  </si>
  <si>
    <t>将来負担の状況</t>
    <phoneticPr fontId="5"/>
  </si>
  <si>
    <t>実質公債費比率　　（千円・％）</t>
    <rPh sb="0" eb="2">
      <t>ジッシツ</t>
    </rPh>
    <rPh sb="2" eb="4">
      <t>コウサイ</t>
    </rPh>
    <rPh sb="4" eb="5">
      <t>ヒ</t>
    </rPh>
    <rPh sb="5" eb="7">
      <t>ヒリツ</t>
    </rPh>
    <rPh sb="10" eb="12">
      <t>センエン</t>
    </rPh>
    <phoneticPr fontId="5"/>
  </si>
  <si>
    <t>将来負担比率　　（千円・％）</t>
    <rPh sb="0" eb="2">
      <t>ショウライ</t>
    </rPh>
    <rPh sb="2" eb="4">
      <t>フタン</t>
    </rPh>
    <phoneticPr fontId="5"/>
  </si>
  <si>
    <t>区分</t>
    <rPh sb="0" eb="1">
      <t>ク</t>
    </rPh>
    <rPh sb="1" eb="2">
      <t>ブン</t>
    </rPh>
    <phoneticPr fontId="31"/>
  </si>
  <si>
    <t>平成30年度</t>
    <rPh sb="0" eb="2">
      <t>ヘイセイ</t>
    </rPh>
    <rPh sb="4" eb="6">
      <t>ネンド</t>
    </rPh>
    <phoneticPr fontId="5"/>
  </si>
  <si>
    <t>令和元年度</t>
    <rPh sb="0" eb="2">
      <t>レイワ</t>
    </rPh>
    <rPh sb="2" eb="3">
      <t>ガン</t>
    </rPh>
    <rPh sb="3" eb="5">
      <t>ネンド</t>
    </rPh>
    <phoneticPr fontId="5"/>
  </si>
  <si>
    <t>分母比</t>
    <rPh sb="0" eb="2">
      <t>ブンボ</t>
    </rPh>
    <rPh sb="2" eb="3">
      <t>ヒ</t>
    </rPh>
    <phoneticPr fontId="5"/>
  </si>
  <si>
    <t>内訳</t>
    <rPh sb="0" eb="2">
      <t>ウチワケ</t>
    </rPh>
    <phoneticPr fontId="31"/>
  </si>
  <si>
    <t>元利償還金</t>
    <rPh sb="0" eb="2">
      <t>ガンリ</t>
    </rPh>
    <rPh sb="2" eb="5">
      <t>ショウカンキン</t>
    </rPh>
    <phoneticPr fontId="31"/>
  </si>
  <si>
    <t xml:space="preserve">一般会計等に係る地方債の現在高 </t>
    <rPh sb="0" eb="2">
      <t>イッパン</t>
    </rPh>
    <rPh sb="2" eb="4">
      <t>カイケイ</t>
    </rPh>
    <rPh sb="4" eb="5">
      <t>トウ</t>
    </rPh>
    <rPh sb="6" eb="7">
      <t>カカ</t>
    </rPh>
    <rPh sb="8" eb="11">
      <t>チホウサイ</t>
    </rPh>
    <rPh sb="12" eb="15">
      <t>ゲンザイダカ</t>
    </rPh>
    <phoneticPr fontId="31"/>
  </si>
  <si>
    <t>債務負担行為</t>
    <rPh sb="0" eb="2">
      <t>サイム</t>
    </rPh>
    <rPh sb="2" eb="4">
      <t>フタン</t>
    </rPh>
    <rPh sb="4" eb="6">
      <t>コウイ</t>
    </rPh>
    <phoneticPr fontId="5"/>
  </si>
  <si>
    <t>PFI事業に係るもの</t>
    <rPh sb="3" eb="5">
      <t>ジギョウ</t>
    </rPh>
    <rPh sb="6" eb="7">
      <t>カカ</t>
    </rPh>
    <phoneticPr fontId="31"/>
  </si>
  <si>
    <t>-</t>
    <phoneticPr fontId="5"/>
  </si>
  <si>
    <t>減債基金積立不足算定額</t>
    <rPh sb="0" eb="2">
      <t>ゲンサイ</t>
    </rPh>
    <rPh sb="2" eb="4">
      <t>キキン</t>
    </rPh>
    <rPh sb="4" eb="6">
      <t>ツミタテ</t>
    </rPh>
    <rPh sb="6" eb="8">
      <t>ブソク</t>
    </rPh>
    <rPh sb="8" eb="10">
      <t>サンテイ</t>
    </rPh>
    <rPh sb="10" eb="11">
      <t>ガク</t>
    </rPh>
    <phoneticPr fontId="5"/>
  </si>
  <si>
    <t>-</t>
    <phoneticPr fontId="5"/>
  </si>
  <si>
    <t>-</t>
    <phoneticPr fontId="5"/>
  </si>
  <si>
    <t xml:space="preserve">債務負担行為に基づく支出予定額 </t>
    <rPh sb="0" eb="2">
      <t>サイム</t>
    </rPh>
    <rPh sb="2" eb="4">
      <t>フタン</t>
    </rPh>
    <rPh sb="4" eb="6">
      <t>コウイ</t>
    </rPh>
    <rPh sb="7" eb="8">
      <t>モト</t>
    </rPh>
    <rPh sb="10" eb="12">
      <t>シシュツ</t>
    </rPh>
    <rPh sb="12" eb="15">
      <t>ヨテイガク</t>
    </rPh>
    <phoneticPr fontId="31"/>
  </si>
  <si>
    <t>いわゆる五省協定等に係るもの</t>
    <rPh sb="4" eb="6">
      <t>ゴショウ</t>
    </rPh>
    <rPh sb="6" eb="9">
      <t>キョウテイトウ</t>
    </rPh>
    <rPh sb="10" eb="11">
      <t>カカ</t>
    </rPh>
    <phoneticPr fontId="31"/>
  </si>
  <si>
    <t>準元利償還金</t>
    <rPh sb="0" eb="1">
      <t>ジュン</t>
    </rPh>
    <rPh sb="1" eb="3">
      <t>ガンリ</t>
    </rPh>
    <rPh sb="3" eb="6">
      <t>ショウカンキン</t>
    </rPh>
    <phoneticPr fontId="31"/>
  </si>
  <si>
    <t>満期一括償還地方債に係る年度割相当額</t>
    <rPh sb="0" eb="2">
      <t>マンキ</t>
    </rPh>
    <rPh sb="2" eb="4">
      <t>イッカツ</t>
    </rPh>
    <rPh sb="4" eb="6">
      <t>ショウカン</t>
    </rPh>
    <rPh sb="6" eb="9">
      <t>チホウサイ</t>
    </rPh>
    <rPh sb="10" eb="11">
      <t>カカ</t>
    </rPh>
    <rPh sb="12" eb="14">
      <t>ネンド</t>
    </rPh>
    <rPh sb="14" eb="15">
      <t>ワ</t>
    </rPh>
    <rPh sb="15" eb="18">
      <t>ソウトウガク</t>
    </rPh>
    <phoneticPr fontId="31"/>
  </si>
  <si>
    <t>-</t>
    <phoneticPr fontId="5"/>
  </si>
  <si>
    <t>-</t>
    <phoneticPr fontId="5"/>
  </si>
  <si>
    <t xml:space="preserve">公営企業債等繰入見込額 </t>
    <rPh sb="0" eb="2">
      <t>コウエイ</t>
    </rPh>
    <rPh sb="2" eb="5">
      <t>キギョウサイ</t>
    </rPh>
    <rPh sb="5" eb="6">
      <t>トウ</t>
    </rPh>
    <rPh sb="6" eb="8">
      <t>クリイ</t>
    </rPh>
    <rPh sb="8" eb="11">
      <t>ミコミガク</t>
    </rPh>
    <phoneticPr fontId="31"/>
  </si>
  <si>
    <t>-</t>
    <phoneticPr fontId="5"/>
  </si>
  <si>
    <t>国営土地改良事業に係るもの</t>
    <rPh sb="0" eb="2">
      <t>コクエイ</t>
    </rPh>
    <rPh sb="2" eb="4">
      <t>トチ</t>
    </rPh>
    <rPh sb="4" eb="6">
      <t>カイリョウ</t>
    </rPh>
    <rPh sb="6" eb="8">
      <t>ジギョウ</t>
    </rPh>
    <rPh sb="9" eb="10">
      <t>カカ</t>
    </rPh>
    <phoneticPr fontId="31"/>
  </si>
  <si>
    <t>公営企業債の元利償還金
に対する繰入金</t>
    <rPh sb="0" eb="2">
      <t>コウエイ</t>
    </rPh>
    <rPh sb="2" eb="5">
      <t>キギョウサイ</t>
    </rPh>
    <rPh sb="6" eb="8">
      <t>ガンリ</t>
    </rPh>
    <rPh sb="8" eb="9">
      <t>ショウ</t>
    </rPh>
    <rPh sb="9" eb="10">
      <t>カン</t>
    </rPh>
    <rPh sb="10" eb="11">
      <t>キン</t>
    </rPh>
    <rPh sb="13" eb="14">
      <t>タイ</t>
    </rPh>
    <rPh sb="16" eb="19">
      <t>クリイレキン</t>
    </rPh>
    <phoneticPr fontId="31"/>
  </si>
  <si>
    <t xml:space="preserve">組合等負担等見込額 </t>
    <rPh sb="0" eb="2">
      <t>クミアイ</t>
    </rPh>
    <rPh sb="2" eb="3">
      <t>トウ</t>
    </rPh>
    <rPh sb="3" eb="5">
      <t>フタン</t>
    </rPh>
    <rPh sb="5" eb="6">
      <t>トウ</t>
    </rPh>
    <rPh sb="6" eb="9">
      <t>ミコミガク</t>
    </rPh>
    <phoneticPr fontId="31"/>
  </si>
  <si>
    <t>森林総合研究所等が行う事業に係るもの</t>
    <phoneticPr fontId="5"/>
  </si>
  <si>
    <t>組合等が起こした地方債の元利
償還金に対する負担金等</t>
    <rPh sb="0" eb="2">
      <t>クミアイ</t>
    </rPh>
    <rPh sb="2" eb="3">
      <t>トウ</t>
    </rPh>
    <rPh sb="4" eb="5">
      <t>オ</t>
    </rPh>
    <rPh sb="8" eb="11">
      <t>チホウサイ</t>
    </rPh>
    <rPh sb="12" eb="14">
      <t>ガンリ</t>
    </rPh>
    <rPh sb="15" eb="18">
      <t>ショウカンキン</t>
    </rPh>
    <rPh sb="19" eb="20">
      <t>タイ</t>
    </rPh>
    <rPh sb="22" eb="25">
      <t>フタンキン</t>
    </rPh>
    <rPh sb="25" eb="26">
      <t>トウ</t>
    </rPh>
    <phoneticPr fontId="31"/>
  </si>
  <si>
    <t xml:space="preserve">退職手当負担見込額 </t>
    <rPh sb="0" eb="2">
      <t>タイショク</t>
    </rPh>
    <rPh sb="2" eb="4">
      <t>テアテ</t>
    </rPh>
    <rPh sb="4" eb="6">
      <t>フタン</t>
    </rPh>
    <rPh sb="6" eb="9">
      <t>ミコミガク</t>
    </rPh>
    <phoneticPr fontId="31"/>
  </si>
  <si>
    <t>地方公務員等共済組合に係るもの</t>
    <rPh sb="0" eb="2">
      <t>チホウ</t>
    </rPh>
    <rPh sb="2" eb="5">
      <t>コウムイン</t>
    </rPh>
    <rPh sb="5" eb="6">
      <t>トウ</t>
    </rPh>
    <rPh sb="6" eb="8">
      <t>キョウサイ</t>
    </rPh>
    <rPh sb="8" eb="10">
      <t>クミアイ</t>
    </rPh>
    <rPh sb="11" eb="12">
      <t>カカ</t>
    </rPh>
    <phoneticPr fontId="5"/>
  </si>
  <si>
    <t>債務負担行為に基づく支出額（公債費に準ずるもの）</t>
    <rPh sb="0" eb="2">
      <t>サイム</t>
    </rPh>
    <rPh sb="2" eb="4">
      <t>フタン</t>
    </rPh>
    <rPh sb="4" eb="6">
      <t>コウイ</t>
    </rPh>
    <rPh sb="7" eb="8">
      <t>モト</t>
    </rPh>
    <rPh sb="10" eb="13">
      <t>シシュツガク</t>
    </rPh>
    <rPh sb="14" eb="17">
      <t>コウサイヒ</t>
    </rPh>
    <rPh sb="18" eb="19">
      <t>ジュン</t>
    </rPh>
    <phoneticPr fontId="31"/>
  </si>
  <si>
    <t xml:space="preserve">設立法人等の負債額等負担見込額 </t>
    <rPh sb="0" eb="2">
      <t>セツリツ</t>
    </rPh>
    <rPh sb="2" eb="4">
      <t>ホウジン</t>
    </rPh>
    <rPh sb="4" eb="5">
      <t>トウ</t>
    </rPh>
    <rPh sb="6" eb="9">
      <t>フサイガク</t>
    </rPh>
    <rPh sb="9" eb="10">
      <t>トウ</t>
    </rPh>
    <rPh sb="10" eb="12">
      <t>フタン</t>
    </rPh>
    <rPh sb="12" eb="15">
      <t>ミコミガク</t>
    </rPh>
    <phoneticPr fontId="31"/>
  </si>
  <si>
    <t>依頼土地の買い戻しに係るもの</t>
    <rPh sb="0" eb="2">
      <t>イライ</t>
    </rPh>
    <rPh sb="2" eb="4">
      <t>トチ</t>
    </rPh>
    <rPh sb="5" eb="6">
      <t>カ</t>
    </rPh>
    <rPh sb="7" eb="8">
      <t>モド</t>
    </rPh>
    <rPh sb="10" eb="11">
      <t>カカ</t>
    </rPh>
    <phoneticPr fontId="5"/>
  </si>
  <si>
    <t>一時借入金の利子</t>
    <rPh sb="0" eb="2">
      <t>イチジ</t>
    </rPh>
    <rPh sb="2" eb="5">
      <t>カリイレキン</t>
    </rPh>
    <rPh sb="6" eb="8">
      <t>リシ</t>
    </rPh>
    <phoneticPr fontId="31"/>
  </si>
  <si>
    <t>　うち、健全化法施行規則附則第三条に係る負担見込額</t>
    <phoneticPr fontId="5"/>
  </si>
  <si>
    <t>社会福祉法人の施設建設費に係るもの</t>
    <rPh sb="0" eb="2">
      <t>シャカイ</t>
    </rPh>
    <rPh sb="2" eb="4">
      <t>フクシ</t>
    </rPh>
    <rPh sb="4" eb="6">
      <t>ホウジン</t>
    </rPh>
    <rPh sb="7" eb="9">
      <t>シセツ</t>
    </rPh>
    <rPh sb="9" eb="12">
      <t>ケンセツヒ</t>
    </rPh>
    <rPh sb="13" eb="14">
      <t>カカ</t>
    </rPh>
    <phoneticPr fontId="5"/>
  </si>
  <si>
    <t>(Ａ)</t>
    <phoneticPr fontId="5"/>
  </si>
  <si>
    <t xml:space="preserve">連結実質赤字額 </t>
    <phoneticPr fontId="5"/>
  </si>
  <si>
    <t>損失補償・債務保証の履行に係るもの</t>
    <rPh sb="0" eb="2">
      <t>ソンシツ</t>
    </rPh>
    <rPh sb="2" eb="4">
      <t>ホショウ</t>
    </rPh>
    <rPh sb="5" eb="7">
      <t>サイム</t>
    </rPh>
    <rPh sb="7" eb="9">
      <t>ホショウ</t>
    </rPh>
    <rPh sb="10" eb="12">
      <t>リコウ</t>
    </rPh>
    <rPh sb="13" eb="14">
      <t>カカ</t>
    </rPh>
    <phoneticPr fontId="5"/>
  </si>
  <si>
    <t xml:space="preserve">組合等連結実質赤字額負担見込額 </t>
    <rPh sb="0" eb="2">
      <t>クミアイ</t>
    </rPh>
    <rPh sb="2" eb="3">
      <t>トウ</t>
    </rPh>
    <rPh sb="3" eb="5">
      <t>レンケツ</t>
    </rPh>
    <rPh sb="5" eb="7">
      <t>ジッシツ</t>
    </rPh>
    <rPh sb="7" eb="10">
      <t>アカジガク</t>
    </rPh>
    <rPh sb="10" eb="12">
      <t>フタン</t>
    </rPh>
    <rPh sb="12" eb="15">
      <t>ミコミガク</t>
    </rPh>
    <phoneticPr fontId="31"/>
  </si>
  <si>
    <t>引き受けた債務の履行に係るもの</t>
    <rPh sb="0" eb="1">
      <t>ヒ</t>
    </rPh>
    <rPh sb="2" eb="3">
      <t>ウ</t>
    </rPh>
    <rPh sb="5" eb="7">
      <t>サイム</t>
    </rPh>
    <rPh sb="8" eb="10">
      <t>リコウ</t>
    </rPh>
    <rPh sb="11" eb="12">
      <t>カカ</t>
    </rPh>
    <phoneticPr fontId="5"/>
  </si>
  <si>
    <t>(Ｅ)</t>
    <phoneticPr fontId="5"/>
  </si>
  <si>
    <t>その他上記に準ずるもの</t>
    <rPh sb="2" eb="3">
      <t>タ</t>
    </rPh>
    <rPh sb="3" eb="5">
      <t>ジョウキ</t>
    </rPh>
    <rPh sb="6" eb="7">
      <t>ジュン</t>
    </rPh>
    <phoneticPr fontId="5"/>
  </si>
  <si>
    <t>充当可能
財源等</t>
    <rPh sb="0" eb="2">
      <t>ジュウトウ</t>
    </rPh>
    <rPh sb="2" eb="3">
      <t>カ</t>
    </rPh>
    <rPh sb="3" eb="4">
      <t>ノウ</t>
    </rPh>
    <rPh sb="5" eb="8">
      <t>ザイゲントウ</t>
    </rPh>
    <phoneticPr fontId="5"/>
  </si>
  <si>
    <t xml:space="preserve">充当可能基金 </t>
    <rPh sb="0" eb="2">
      <t>ジュウトウ</t>
    </rPh>
    <rPh sb="2" eb="4">
      <t>カノウ</t>
    </rPh>
    <rPh sb="4" eb="6">
      <t>キキン</t>
    </rPh>
    <phoneticPr fontId="31"/>
  </si>
  <si>
    <t>企業債等
繰入見込額</t>
    <rPh sb="0" eb="2">
      <t>キギョウ</t>
    </rPh>
    <rPh sb="2" eb="3">
      <t>サイ</t>
    </rPh>
    <rPh sb="3" eb="4">
      <t>トウ</t>
    </rPh>
    <rPh sb="5" eb="7">
      <t>クリイレ</t>
    </rPh>
    <rPh sb="7" eb="9">
      <t>ミコ</t>
    </rPh>
    <rPh sb="9" eb="10">
      <t>ガク</t>
    </rPh>
    <phoneticPr fontId="5"/>
  </si>
  <si>
    <t>温泉事業会計</t>
    <phoneticPr fontId="5"/>
  </si>
  <si>
    <t>国営土地改良事業・森林総合研究所等が行う事業に係るもの</t>
    <rPh sb="0" eb="2">
      <t>コクエイ</t>
    </rPh>
    <rPh sb="2" eb="4">
      <t>トチ</t>
    </rPh>
    <rPh sb="4" eb="6">
      <t>カイリョウ</t>
    </rPh>
    <rPh sb="6" eb="8">
      <t>ジギョウ</t>
    </rPh>
    <rPh sb="9" eb="11">
      <t>シンリン</t>
    </rPh>
    <rPh sb="11" eb="13">
      <t>ソウゴウ</t>
    </rPh>
    <rPh sb="13" eb="16">
      <t>ケンキュウジョ</t>
    </rPh>
    <rPh sb="16" eb="17">
      <t>トウ</t>
    </rPh>
    <rPh sb="18" eb="19">
      <t>オコナ</t>
    </rPh>
    <rPh sb="20" eb="22">
      <t>ジギョウ</t>
    </rPh>
    <rPh sb="23" eb="24">
      <t>カカ</t>
    </rPh>
    <phoneticPr fontId="31"/>
  </si>
  <si>
    <t xml:space="preserve">充当可能特定歳入 </t>
    <rPh sb="0" eb="2">
      <t>ジュウトウ</t>
    </rPh>
    <rPh sb="2" eb="4">
      <t>カノウ</t>
    </rPh>
    <rPh sb="4" eb="6">
      <t>トクテイ</t>
    </rPh>
    <rPh sb="6" eb="8">
      <t>サイニュウ</t>
    </rPh>
    <phoneticPr fontId="31"/>
  </si>
  <si>
    <t>介護保険事業特別会計</t>
    <phoneticPr fontId="5"/>
  </si>
  <si>
    <t xml:space="preserve">基準財政需要額算入見込額 </t>
    <rPh sb="0" eb="2">
      <t>キジュン</t>
    </rPh>
    <rPh sb="2" eb="4">
      <t>ザイセイ</t>
    </rPh>
    <rPh sb="4" eb="7">
      <t>ジュヨウガク</t>
    </rPh>
    <rPh sb="7" eb="9">
      <t>サンニュウ</t>
    </rPh>
    <rPh sb="9" eb="12">
      <t>ミコミガク</t>
    </rPh>
    <phoneticPr fontId="31"/>
  </si>
  <si>
    <t>後期高齢者医療特別会計</t>
    <phoneticPr fontId="5"/>
  </si>
  <si>
    <t>-</t>
    <phoneticPr fontId="5"/>
  </si>
  <si>
    <t>(Ｆ)</t>
    <phoneticPr fontId="5"/>
  </si>
  <si>
    <t>国民健康保険特別会計</t>
    <phoneticPr fontId="5"/>
  </si>
  <si>
    <t>-</t>
    <phoneticPr fontId="5"/>
  </si>
  <si>
    <t>将来負担比率（(Ｅ)－(Ｆ)）／（(Ｃ)－(Ｄ)）×１００</t>
    <rPh sb="0" eb="2">
      <t>ショウライ</t>
    </rPh>
    <rPh sb="2" eb="4">
      <t>フタン</t>
    </rPh>
    <rPh sb="4" eb="6">
      <t>ヒリツ</t>
    </rPh>
    <phoneticPr fontId="5"/>
  </si>
  <si>
    <t>その他の会計</t>
    <phoneticPr fontId="5"/>
  </si>
  <si>
    <t>-</t>
    <phoneticPr fontId="5"/>
  </si>
  <si>
    <t>公社・
三セク等</t>
    <rPh sb="0" eb="2">
      <t>コウシャ</t>
    </rPh>
    <rPh sb="4" eb="5">
      <t>サン</t>
    </rPh>
    <rPh sb="7" eb="8">
      <t>トウ</t>
    </rPh>
    <phoneticPr fontId="5"/>
  </si>
  <si>
    <t>地方道路公社に係る将来負担額</t>
    <rPh sb="0" eb="2">
      <t>チホウ</t>
    </rPh>
    <rPh sb="2" eb="4">
      <t>ドウロ</t>
    </rPh>
    <rPh sb="4" eb="6">
      <t>コウシャ</t>
    </rPh>
    <rPh sb="7" eb="8">
      <t>カカ</t>
    </rPh>
    <rPh sb="9" eb="11">
      <t>ショウライ</t>
    </rPh>
    <rPh sb="11" eb="14">
      <t>フタンガク</t>
    </rPh>
    <phoneticPr fontId="31"/>
  </si>
  <si>
    <t>土地開発公社に係る将来負担額</t>
    <rPh sb="0" eb="2">
      <t>トチ</t>
    </rPh>
    <rPh sb="2" eb="4">
      <t>カイハツ</t>
    </rPh>
    <rPh sb="4" eb="6">
      <t>コウシャ</t>
    </rPh>
    <rPh sb="7" eb="8">
      <t>カカ</t>
    </rPh>
    <rPh sb="9" eb="11">
      <t>ショウライ</t>
    </rPh>
    <rPh sb="11" eb="14">
      <t>フタンガク</t>
    </rPh>
    <phoneticPr fontId="31"/>
  </si>
  <si>
    <t>利子補給に係るもの</t>
  </si>
  <si>
    <t>健全化判断比率</t>
    <rPh sb="0" eb="3">
      <t>ケンゼンカ</t>
    </rPh>
    <rPh sb="3" eb="5">
      <t>ハンダン</t>
    </rPh>
    <rPh sb="5" eb="7">
      <t>ヒリツ</t>
    </rPh>
    <phoneticPr fontId="20"/>
  </si>
  <si>
    <t>令和2年度</t>
    <rPh sb="0" eb="2">
      <t>レイワ</t>
    </rPh>
    <rPh sb="3" eb="5">
      <t>ネンド</t>
    </rPh>
    <phoneticPr fontId="20"/>
  </si>
  <si>
    <t>早期健全化基準</t>
    <phoneticPr fontId="5"/>
  </si>
  <si>
    <t>財政再生基準</t>
    <phoneticPr fontId="5"/>
  </si>
  <si>
    <t>地方独立行政法人に係る将来負担額</t>
    <phoneticPr fontId="5"/>
  </si>
  <si>
    <t>特定財源の額</t>
    <rPh sb="0" eb="2">
      <t>トクテイ</t>
    </rPh>
    <rPh sb="2" eb="4">
      <t>ザイゲン</t>
    </rPh>
    <rPh sb="5" eb="6">
      <t>ガク</t>
    </rPh>
    <phoneticPr fontId="5"/>
  </si>
  <si>
    <t>(Ｂ)</t>
    <phoneticPr fontId="5"/>
  </si>
  <si>
    <t>実質赤字比率</t>
    <rPh sb="0" eb="2">
      <t>ジッシツ</t>
    </rPh>
    <rPh sb="2" eb="4">
      <t>アカジ</t>
    </rPh>
    <rPh sb="4" eb="6">
      <t>ヒリツ</t>
    </rPh>
    <phoneticPr fontId="20"/>
  </si>
  <si>
    <t>-</t>
    <phoneticPr fontId="5"/>
  </si>
  <si>
    <t>その他第三セクター等に係る将来負担額</t>
    <rPh sb="2" eb="3">
      <t>ホカ</t>
    </rPh>
    <rPh sb="3" eb="4">
      <t>ダイ</t>
    </rPh>
    <rPh sb="4" eb="5">
      <t>サン</t>
    </rPh>
    <rPh sb="9" eb="10">
      <t>トウ</t>
    </rPh>
    <rPh sb="11" eb="12">
      <t>カカ</t>
    </rPh>
    <rPh sb="13" eb="15">
      <t>ショウライ</t>
    </rPh>
    <rPh sb="15" eb="18">
      <t>フタンガク</t>
    </rPh>
    <phoneticPr fontId="31"/>
  </si>
  <si>
    <t>-</t>
    <phoneticPr fontId="5"/>
  </si>
  <si>
    <t>(Ｃ)</t>
    <phoneticPr fontId="5"/>
  </si>
  <si>
    <t>連結実質赤字比率</t>
    <rPh sb="0" eb="2">
      <t>レンケツ</t>
    </rPh>
    <rPh sb="2" eb="4">
      <t>ジッシツ</t>
    </rPh>
    <rPh sb="4" eb="6">
      <t>アカジ</t>
    </rPh>
    <rPh sb="6" eb="8">
      <t>ヒリツ</t>
    </rPh>
    <phoneticPr fontId="20"/>
  </si>
  <si>
    <t>-</t>
    <phoneticPr fontId="5"/>
  </si>
  <si>
    <t>算入公債費等の額</t>
    <rPh sb="0" eb="2">
      <t>サンニュウ</t>
    </rPh>
    <rPh sb="2" eb="4">
      <t>コウサイ</t>
    </rPh>
    <rPh sb="4" eb="5">
      <t>ヒ</t>
    </rPh>
    <rPh sb="5" eb="6">
      <t>トウ</t>
    </rPh>
    <rPh sb="7" eb="8">
      <t>ガク</t>
    </rPh>
    <phoneticPr fontId="5"/>
  </si>
  <si>
    <t>(Ｄ)</t>
    <phoneticPr fontId="5"/>
  </si>
  <si>
    <t>実質公債費比率</t>
    <rPh sb="0" eb="2">
      <t>ジッシツ</t>
    </rPh>
    <rPh sb="2" eb="5">
      <t>コウサイヒ</t>
    </rPh>
    <rPh sb="5" eb="7">
      <t>ヒリツ</t>
    </rPh>
    <phoneticPr fontId="20"/>
  </si>
  <si>
    <t>(Ｃ)－(Ｄ)</t>
    <phoneticPr fontId="5"/>
  </si>
  <si>
    <t>将来負担比率</t>
    <rPh sb="0" eb="2">
      <t>ショウライ</t>
    </rPh>
    <rPh sb="2" eb="4">
      <t>フタン</t>
    </rPh>
    <rPh sb="4" eb="6">
      <t>ヒリツ</t>
    </rPh>
    <phoneticPr fontId="20"/>
  </si>
  <si>
    <t>-</t>
    <phoneticPr fontId="5"/>
  </si>
  <si>
    <t>実質公債費比率
（(Ａ)－((Ｂ)＋(Ｄ))）／（(Ｃ)－(Ｄ)）×１００</t>
    <rPh sb="0" eb="2">
      <t>ジッシツ</t>
    </rPh>
    <rPh sb="2" eb="4">
      <t>コウサイ</t>
    </rPh>
    <rPh sb="4" eb="5">
      <t>ヒ</t>
    </rPh>
    <rPh sb="5" eb="7">
      <t>ヒリツ</t>
    </rPh>
    <phoneticPr fontId="5"/>
  </si>
  <si>
    <t>(単年度)</t>
    <rPh sb="1" eb="4">
      <t>タンネンド</t>
    </rPh>
    <phoneticPr fontId="5"/>
  </si>
  <si>
    <t>(3ヵ年平均)</t>
    <rPh sb="3" eb="4">
      <t>ネン</t>
    </rPh>
    <rPh sb="4" eb="6">
      <t>ヘイキン</t>
    </rPh>
    <phoneticPr fontId="5"/>
  </si>
  <si>
    <t xml:space="preserve"> </t>
    <phoneticPr fontId="5"/>
  </si>
  <si>
    <t>人件費及び人件費に準ずる費用の分析</t>
    <rPh sb="0" eb="3">
      <t>ジンケンヒ</t>
    </rPh>
    <rPh sb="3" eb="4">
      <t>オヨ</t>
    </rPh>
    <rPh sb="5" eb="8">
      <t>ジンケンヒ</t>
    </rPh>
    <rPh sb="9" eb="10">
      <t>ジュン</t>
    </rPh>
    <rPh sb="12" eb="14">
      <t>ヒヨウ</t>
    </rPh>
    <rPh sb="15" eb="17">
      <t>ブンセキ</t>
    </rPh>
    <phoneticPr fontId="5"/>
  </si>
  <si>
    <t>人件費及び人件費に準ずる費用</t>
    <rPh sb="0" eb="3">
      <t>ジンケンヒ</t>
    </rPh>
    <rPh sb="3" eb="4">
      <t>オヨ</t>
    </rPh>
    <rPh sb="5" eb="8">
      <t>ジンケンヒ</t>
    </rPh>
    <rPh sb="9" eb="10">
      <t>ジュン</t>
    </rPh>
    <rPh sb="12" eb="14">
      <t>ヒヨウ</t>
    </rPh>
    <phoneticPr fontId="5"/>
  </si>
  <si>
    <t>当該団体決算額
（千円）</t>
    <rPh sb="0" eb="2">
      <t>トウガイ</t>
    </rPh>
    <rPh sb="2" eb="4">
      <t>ダンタイ</t>
    </rPh>
    <rPh sb="4" eb="6">
      <t>ケッサン</t>
    </rPh>
    <rPh sb="6" eb="7">
      <t>ガク</t>
    </rPh>
    <rPh sb="9" eb="11">
      <t>センエン</t>
    </rPh>
    <phoneticPr fontId="5"/>
  </si>
  <si>
    <t>人口1人当たり決算額</t>
    <rPh sb="0" eb="2">
      <t>ジンコウ</t>
    </rPh>
    <rPh sb="2" eb="4">
      <t>ヒトリ</t>
    </rPh>
    <rPh sb="4" eb="5">
      <t>ア</t>
    </rPh>
    <rPh sb="7" eb="9">
      <t>ケッサン</t>
    </rPh>
    <rPh sb="9" eb="10">
      <t>ガク</t>
    </rPh>
    <phoneticPr fontId="5"/>
  </si>
  <si>
    <t>当該団体（円）</t>
    <rPh sb="0" eb="2">
      <t>トウガイ</t>
    </rPh>
    <rPh sb="2" eb="4">
      <t>ダンタイ</t>
    </rPh>
    <rPh sb="5" eb="6">
      <t>エン</t>
    </rPh>
    <phoneticPr fontId="5"/>
  </si>
  <si>
    <t>類似団体平均（円）</t>
    <rPh sb="0" eb="2">
      <t>ルイジ</t>
    </rPh>
    <rPh sb="2" eb="4">
      <t>ダンタイ</t>
    </rPh>
    <rPh sb="4" eb="6">
      <t>ヘイキン</t>
    </rPh>
    <rPh sb="7" eb="8">
      <t>エン</t>
    </rPh>
    <phoneticPr fontId="5"/>
  </si>
  <si>
    <t>対比（％）</t>
    <rPh sb="0" eb="2">
      <t>タイヒ</t>
    </rPh>
    <phoneticPr fontId="5"/>
  </si>
  <si>
    <t>人件費</t>
    <rPh sb="0" eb="3">
      <t>ジンケンヒ</t>
    </rPh>
    <phoneticPr fontId="5"/>
  </si>
  <si>
    <t>一部事務組合負担金（補助費等）</t>
    <rPh sb="0" eb="2">
      <t>イチブ</t>
    </rPh>
    <rPh sb="2" eb="4">
      <t>ジム</t>
    </rPh>
    <rPh sb="4" eb="6">
      <t>クミアイ</t>
    </rPh>
    <rPh sb="6" eb="9">
      <t>フタンキン</t>
    </rPh>
    <rPh sb="10" eb="13">
      <t>ホジョヒ</t>
    </rPh>
    <rPh sb="13" eb="14">
      <t>トウ</t>
    </rPh>
    <phoneticPr fontId="5"/>
  </si>
  <si>
    <t>公営企業（法適）等に対する繰出し（補助費等）</t>
    <rPh sb="0" eb="2">
      <t>コウエイ</t>
    </rPh>
    <rPh sb="2" eb="4">
      <t>キギョウ</t>
    </rPh>
    <rPh sb="5" eb="6">
      <t>ホウ</t>
    </rPh>
    <rPh sb="6" eb="7">
      <t>テキ</t>
    </rPh>
    <rPh sb="8" eb="9">
      <t>ナド</t>
    </rPh>
    <rPh sb="10" eb="11">
      <t>タイ</t>
    </rPh>
    <rPh sb="13" eb="15">
      <t>クリダ</t>
    </rPh>
    <rPh sb="17" eb="20">
      <t>ホジョヒ</t>
    </rPh>
    <rPh sb="20" eb="21">
      <t>トウ</t>
    </rPh>
    <phoneticPr fontId="5"/>
  </si>
  <si>
    <t>-</t>
  </si>
  <si>
    <t>公営企業（法適）等に対する繰出し（投資及び出資金・貸付金）</t>
    <rPh sb="0" eb="2">
      <t>コウエイ</t>
    </rPh>
    <rPh sb="2" eb="4">
      <t>キギョウ</t>
    </rPh>
    <rPh sb="5" eb="6">
      <t>ホウ</t>
    </rPh>
    <rPh sb="6" eb="7">
      <t>テキ</t>
    </rPh>
    <rPh sb="8" eb="9">
      <t>ナド</t>
    </rPh>
    <rPh sb="10" eb="11">
      <t>タイ</t>
    </rPh>
    <rPh sb="13" eb="15">
      <t>クリダ</t>
    </rPh>
    <rPh sb="17" eb="19">
      <t>トウシ</t>
    </rPh>
    <rPh sb="19" eb="20">
      <t>オヨ</t>
    </rPh>
    <rPh sb="21" eb="23">
      <t>シュッシ</t>
    </rPh>
    <rPh sb="23" eb="24">
      <t>キン</t>
    </rPh>
    <rPh sb="25" eb="27">
      <t>カシツケ</t>
    </rPh>
    <rPh sb="27" eb="28">
      <t>キン</t>
    </rPh>
    <phoneticPr fontId="5"/>
  </si>
  <si>
    <t>公営企業（法非適）等に対する繰出し（繰出金）</t>
    <rPh sb="0" eb="2">
      <t>コウエイ</t>
    </rPh>
    <rPh sb="2" eb="4">
      <t>キギョウ</t>
    </rPh>
    <rPh sb="5" eb="6">
      <t>ホウ</t>
    </rPh>
    <rPh sb="6" eb="7">
      <t>ヒ</t>
    </rPh>
    <rPh sb="7" eb="8">
      <t>テキ</t>
    </rPh>
    <rPh sb="9" eb="10">
      <t>ナド</t>
    </rPh>
    <rPh sb="11" eb="12">
      <t>タイ</t>
    </rPh>
    <rPh sb="14" eb="16">
      <t>クリダ</t>
    </rPh>
    <rPh sb="18" eb="20">
      <t>ソウシュツ</t>
    </rPh>
    <rPh sb="20" eb="21">
      <t>キン</t>
    </rPh>
    <phoneticPr fontId="5"/>
  </si>
  <si>
    <t>事業費支弁に係る職員の人件費（投資的経費）</t>
    <rPh sb="0" eb="3">
      <t>ジギョウヒ</t>
    </rPh>
    <rPh sb="3" eb="5">
      <t>シベン</t>
    </rPh>
    <rPh sb="6" eb="7">
      <t>カカ</t>
    </rPh>
    <rPh sb="8" eb="10">
      <t>ショクイン</t>
    </rPh>
    <rPh sb="11" eb="14">
      <t>ジンケンヒ</t>
    </rPh>
    <rPh sb="15" eb="18">
      <t>トウシテキ</t>
    </rPh>
    <rPh sb="18" eb="20">
      <t>ケイヒ</t>
    </rPh>
    <phoneticPr fontId="5"/>
  </si>
  <si>
    <t>▲退職金</t>
    <rPh sb="1" eb="3">
      <t>タイショク</t>
    </rPh>
    <rPh sb="3" eb="4">
      <t>キン</t>
    </rPh>
    <phoneticPr fontId="5"/>
  </si>
  <si>
    <t>参考</t>
    <rPh sb="0" eb="2">
      <t>サンコウ</t>
    </rPh>
    <phoneticPr fontId="5"/>
  </si>
  <si>
    <t>当該団体</t>
    <rPh sb="0" eb="2">
      <t>トウガイ</t>
    </rPh>
    <rPh sb="2" eb="4">
      <t>ダンタイ</t>
    </rPh>
    <phoneticPr fontId="5"/>
  </si>
  <si>
    <t>類似団体平均</t>
    <rPh sb="0" eb="2">
      <t>ルイジ</t>
    </rPh>
    <rPh sb="2" eb="4">
      <t>ダンタイ</t>
    </rPh>
    <rPh sb="4" eb="6">
      <t>ヘイキン</t>
    </rPh>
    <phoneticPr fontId="5"/>
  </si>
  <si>
    <t>対比（差引）</t>
    <rPh sb="0" eb="2">
      <t>タイヒ</t>
    </rPh>
    <rPh sb="3" eb="5">
      <t>サシヒキ</t>
    </rPh>
    <phoneticPr fontId="5"/>
  </si>
  <si>
    <t>人口1,000人当たり職員数（人）</t>
    <rPh sb="0" eb="2">
      <t>ジンコウ</t>
    </rPh>
    <rPh sb="7" eb="8">
      <t>ニン</t>
    </rPh>
    <rPh sb="8" eb="9">
      <t>ア</t>
    </rPh>
    <rPh sb="11" eb="14">
      <t>ショクインスウ</t>
    </rPh>
    <rPh sb="15" eb="16">
      <t>ヒト</t>
    </rPh>
    <phoneticPr fontId="5"/>
  </si>
  <si>
    <t>ラスパイレス指数</t>
    <rPh sb="6" eb="8">
      <t>シスウ</t>
    </rPh>
    <phoneticPr fontId="3"/>
  </si>
  <si>
    <t>（注）人口については、各調査対象年度の1月1日現在の住民基本台帳に登載されている人口に基づいている。</t>
    <rPh sb="14" eb="16">
      <t>タイショウ</t>
    </rPh>
    <phoneticPr fontId="5"/>
  </si>
  <si>
    <t>公債費及び公債費に準ずる費用の分析</t>
    <rPh sb="0" eb="3">
      <t>コウサイヒ</t>
    </rPh>
    <rPh sb="3" eb="4">
      <t>オヨ</t>
    </rPh>
    <rPh sb="5" eb="8">
      <t>コウサイヒ</t>
    </rPh>
    <rPh sb="9" eb="10">
      <t>ジュン</t>
    </rPh>
    <rPh sb="12" eb="14">
      <t>ヒヨウ</t>
    </rPh>
    <rPh sb="15" eb="17">
      <t>ブンセキ</t>
    </rPh>
    <phoneticPr fontId="5"/>
  </si>
  <si>
    <t>公債費及び公債費に準ずる費用（実質公債費比率の構成要素）</t>
    <rPh sb="0" eb="3">
      <t>コウサイヒ</t>
    </rPh>
    <rPh sb="3" eb="4">
      <t>オヨ</t>
    </rPh>
    <rPh sb="5" eb="8">
      <t>コウサイヒ</t>
    </rPh>
    <rPh sb="9" eb="10">
      <t>ジュン</t>
    </rPh>
    <rPh sb="12" eb="14">
      <t>ヒヨウ</t>
    </rPh>
    <rPh sb="15" eb="17">
      <t>ジッシツ</t>
    </rPh>
    <rPh sb="17" eb="20">
      <t>コウサイヒ</t>
    </rPh>
    <rPh sb="20" eb="22">
      <t>ヒリツ</t>
    </rPh>
    <rPh sb="23" eb="25">
      <t>コウセイ</t>
    </rPh>
    <rPh sb="25" eb="27">
      <t>ヨウソ</t>
    </rPh>
    <phoneticPr fontId="5"/>
  </si>
  <si>
    <t>元利償還金の額
（繰上償還額等を除く）</t>
    <rPh sb="0" eb="2">
      <t>ガンリ</t>
    </rPh>
    <rPh sb="2" eb="5">
      <t>ショウカンキン</t>
    </rPh>
    <rPh sb="6" eb="7">
      <t>ガク</t>
    </rPh>
    <rPh sb="9" eb="11">
      <t>クリアゲ</t>
    </rPh>
    <rPh sb="11" eb="13">
      <t>ショウカン</t>
    </rPh>
    <rPh sb="13" eb="14">
      <t>ガク</t>
    </rPh>
    <rPh sb="14" eb="15">
      <t>トウ</t>
    </rPh>
    <rPh sb="16" eb="17">
      <t>ノゾ</t>
    </rPh>
    <phoneticPr fontId="5"/>
  </si>
  <si>
    <t>積立不足額を考慮して算定した額</t>
    <rPh sb="0" eb="1">
      <t>ツ</t>
    </rPh>
    <rPh sb="1" eb="2">
      <t>タ</t>
    </rPh>
    <rPh sb="2" eb="5">
      <t>フソクガク</t>
    </rPh>
    <rPh sb="6" eb="8">
      <t>コウリョ</t>
    </rPh>
    <rPh sb="10" eb="12">
      <t>サンテイ</t>
    </rPh>
    <rPh sb="14" eb="15">
      <t>ガク</t>
    </rPh>
    <phoneticPr fontId="17"/>
  </si>
  <si>
    <t>満期一括償還地方債の一年当たりの元金償還金に相当するもの
（年度割相当額）</t>
  </si>
  <si>
    <t>公営企業に要する経費の財源とする地方債の償還の財源に
充てたと認められる繰入金</t>
    <phoneticPr fontId="5"/>
  </si>
  <si>
    <t>一部事務組合等の起こした地方債に充てたと認められる
補助金又は負担金</t>
    <phoneticPr fontId="5"/>
  </si>
  <si>
    <t>公債費に準ずる債務負担行為に係るもの</t>
    <phoneticPr fontId="5"/>
  </si>
  <si>
    <t>一時借入金利子
（同一団体における会計間の現金運用に係る利子は除く）</t>
  </si>
  <si>
    <t>▲特定財源の額</t>
  </si>
  <si>
    <t>▲地方債に係る元利償還金及び準元利償還金に要する経費として
普通交付税の額の算定に用いる基準財政需要額に算入された額</t>
  </si>
  <si>
    <t>※令和3年度中に市町村合併した団体で、合併前の団体ごとの決算に基づく実質公債費比率を算出していない団体については、グラフを表記しない。</t>
    <rPh sb="1" eb="3">
      <t>レイワ</t>
    </rPh>
    <phoneticPr fontId="5"/>
  </si>
  <si>
    <t>（参考）　普通建設事業費の分析</t>
    <rPh sb="1" eb="3">
      <t>サンコウ</t>
    </rPh>
    <rPh sb="5" eb="7">
      <t>フツウ</t>
    </rPh>
    <rPh sb="7" eb="9">
      <t>ケンセツ</t>
    </rPh>
    <rPh sb="9" eb="11">
      <t>ジギョウ</t>
    </rPh>
    <rPh sb="11" eb="12">
      <t>ヒ</t>
    </rPh>
    <rPh sb="13" eb="15">
      <t>ブンセキ</t>
    </rPh>
    <phoneticPr fontId="5"/>
  </si>
  <si>
    <t>普通建設事業費</t>
    <rPh sb="0" eb="2">
      <t>フツウ</t>
    </rPh>
    <rPh sb="2" eb="4">
      <t>ケンセツ</t>
    </rPh>
    <rPh sb="4" eb="7">
      <t>ジギョウヒ</t>
    </rPh>
    <phoneticPr fontId="5"/>
  </si>
  <si>
    <t>人口１人当たり決算額</t>
    <rPh sb="0" eb="2">
      <t>ジンコウ</t>
    </rPh>
    <rPh sb="2" eb="4">
      <t>ヒトリ</t>
    </rPh>
    <rPh sb="4" eb="5">
      <t>ア</t>
    </rPh>
    <rPh sb="7" eb="10">
      <t>ケッサンガク</t>
    </rPh>
    <phoneticPr fontId="5"/>
  </si>
  <si>
    <t>当該団体(円)</t>
    <rPh sb="0" eb="2">
      <t>トウガイ</t>
    </rPh>
    <rPh sb="2" eb="4">
      <t>ダンタイ</t>
    </rPh>
    <rPh sb="5" eb="6">
      <t>エン</t>
    </rPh>
    <phoneticPr fontId="5"/>
  </si>
  <si>
    <t>増減率(%)(A)</t>
    <rPh sb="0" eb="3">
      <t>ゾウゲンリツ</t>
    </rPh>
    <phoneticPr fontId="5"/>
  </si>
  <si>
    <t>類似団体平均(円)</t>
    <rPh sb="0" eb="2">
      <t>ルイジ</t>
    </rPh>
    <rPh sb="2" eb="4">
      <t>ダンタイ</t>
    </rPh>
    <rPh sb="4" eb="6">
      <t>ヘイキン</t>
    </rPh>
    <rPh sb="7" eb="8">
      <t>エン</t>
    </rPh>
    <phoneticPr fontId="5"/>
  </si>
  <si>
    <t>増減率(%)(B)</t>
    <rPh sb="0" eb="3">
      <t>ゾウゲンリツ</t>
    </rPh>
    <phoneticPr fontId="5"/>
  </si>
  <si>
    <t>(A)-(B)</t>
  </si>
  <si>
    <t xml:space="preserve"> H28</t>
  </si>
  <si>
    <t>うち単独分</t>
    <rPh sb="2" eb="4">
      <t>タンドク</t>
    </rPh>
    <rPh sb="4" eb="5">
      <t>ブン</t>
    </rPh>
    <phoneticPr fontId="5"/>
  </si>
  <si>
    <t xml:space="preserve"> H29</t>
  </si>
  <si>
    <t xml:space="preserve"> H30</t>
  </si>
  <si>
    <t xml:space="preserve"> R01</t>
  </si>
  <si>
    <t xml:space="preserve"> R02</t>
  </si>
  <si>
    <t xml:space="preserve"> 過去５年間平均</t>
    <rPh sb="1" eb="3">
      <t>カコ</t>
    </rPh>
    <rPh sb="4" eb="6">
      <t>ネンカン</t>
    </rPh>
    <rPh sb="6" eb="8">
      <t>ヘイキン</t>
    </rPh>
    <phoneticPr fontId="5"/>
  </si>
  <si>
    <t>類似団体内平均(円)</t>
    <rPh sb="0" eb="2">
      <t>ルイジ</t>
    </rPh>
    <rPh sb="2" eb="4">
      <t>ダンタイ</t>
    </rPh>
    <phoneticPr fontId="5"/>
  </si>
  <si>
    <t xml:space="preserve"> </t>
    <phoneticPr fontId="5"/>
  </si>
  <si>
    <t xml:space="preserve"> </t>
    <phoneticPr fontId="5"/>
  </si>
  <si>
    <t>H28</t>
  </si>
  <si>
    <t>H29</t>
  </si>
  <si>
    <t>H30</t>
  </si>
  <si>
    <t>R01</t>
  </si>
  <si>
    <t>R02</t>
  </si>
  <si>
    <t>▲ 0.11</t>
  </si>
  <si>
    <t>▲ 15.55</t>
  </si>
  <si>
    <t>▲ 6.91</t>
  </si>
  <si>
    <t>温泉事業会計</t>
  </si>
  <si>
    <t>水道事業会計</t>
  </si>
  <si>
    <t>介護保険事業特別会計</t>
  </si>
  <si>
    <t>一般会計</t>
  </si>
  <si>
    <t>国民健康保険特別会計</t>
  </si>
  <si>
    <t>後期高齢者医療特別会計</t>
  </si>
  <si>
    <t>その他会計（赤字）</t>
  </si>
  <si>
    <t>その他会計（黒字）</t>
  </si>
  <si>
    <t>（百万円）</t>
    <phoneticPr fontId="5"/>
  </si>
  <si>
    <t>H27末</t>
    <phoneticPr fontId="5"/>
  </si>
  <si>
    <t>H28末</t>
    <phoneticPr fontId="5"/>
  </si>
  <si>
    <t>H29末</t>
    <phoneticPr fontId="5"/>
  </si>
  <si>
    <t>H30末</t>
    <phoneticPr fontId="5"/>
  </si>
  <si>
    <t>R01末</t>
    <phoneticPr fontId="5"/>
  </si>
  <si>
    <t>-</t>
    <phoneticPr fontId="2"/>
  </si>
  <si>
    <t>静岡県市町総合事務組合</t>
    <rPh sb="0" eb="3">
      <t>シズオカケン</t>
    </rPh>
    <rPh sb="3" eb="4">
      <t>シ</t>
    </rPh>
    <rPh sb="4" eb="5">
      <t>マチ</t>
    </rPh>
    <rPh sb="5" eb="7">
      <t>ソウゴウ</t>
    </rPh>
    <rPh sb="7" eb="9">
      <t>ジム</t>
    </rPh>
    <rPh sb="9" eb="11">
      <t>クミアイ</t>
    </rPh>
    <phoneticPr fontId="2"/>
  </si>
  <si>
    <t>西豆衛生プラント組合</t>
    <rPh sb="0" eb="2">
      <t>サイズ</t>
    </rPh>
    <rPh sb="2" eb="4">
      <t>エイセイ</t>
    </rPh>
    <rPh sb="8" eb="10">
      <t>クミアイ</t>
    </rPh>
    <phoneticPr fontId="2"/>
  </si>
  <si>
    <t>下田地区消防組合</t>
    <rPh sb="0" eb="2">
      <t>シモダ</t>
    </rPh>
    <rPh sb="2" eb="4">
      <t>チク</t>
    </rPh>
    <rPh sb="4" eb="6">
      <t>ショウボウ</t>
    </rPh>
    <rPh sb="6" eb="8">
      <t>クミアイ</t>
    </rPh>
    <phoneticPr fontId="2"/>
  </si>
  <si>
    <t>下田メディカルセンター（普通会計分）</t>
    <rPh sb="0" eb="2">
      <t>シモダ</t>
    </rPh>
    <rPh sb="12" eb="14">
      <t>フツウ</t>
    </rPh>
    <rPh sb="14" eb="16">
      <t>カイケイ</t>
    </rPh>
    <rPh sb="16" eb="17">
      <t>ブン</t>
    </rPh>
    <phoneticPr fontId="2"/>
  </si>
  <si>
    <t>下田メディカルセンター（事業会計分）</t>
    <rPh sb="0" eb="2">
      <t>シモダ</t>
    </rPh>
    <rPh sb="12" eb="14">
      <t>ジギョウ</t>
    </rPh>
    <rPh sb="14" eb="16">
      <t>カイケイ</t>
    </rPh>
    <rPh sb="16" eb="17">
      <t>ブン</t>
    </rPh>
    <phoneticPr fontId="2"/>
  </si>
  <si>
    <t>静岡県後期高齢者医療広域連合（普通会計分）</t>
    <rPh sb="0" eb="3">
      <t>シズオカケン</t>
    </rPh>
    <rPh sb="3" eb="5">
      <t>コウキ</t>
    </rPh>
    <rPh sb="5" eb="8">
      <t>コウレイシャ</t>
    </rPh>
    <rPh sb="8" eb="10">
      <t>イリョウ</t>
    </rPh>
    <rPh sb="10" eb="12">
      <t>コウイキ</t>
    </rPh>
    <rPh sb="12" eb="14">
      <t>レンゴウ</t>
    </rPh>
    <rPh sb="15" eb="17">
      <t>フツウ</t>
    </rPh>
    <rPh sb="17" eb="19">
      <t>カイケイ</t>
    </rPh>
    <rPh sb="19" eb="20">
      <t>ブン</t>
    </rPh>
    <phoneticPr fontId="2"/>
  </si>
  <si>
    <t>静岡県後期高齢者医療広域連合（事業会計分）</t>
    <rPh sb="0" eb="3">
      <t>シズオカケン</t>
    </rPh>
    <rPh sb="3" eb="5">
      <t>コウキ</t>
    </rPh>
    <rPh sb="5" eb="8">
      <t>コウレイシャ</t>
    </rPh>
    <rPh sb="8" eb="10">
      <t>イリョウ</t>
    </rPh>
    <rPh sb="10" eb="12">
      <t>コウイキ</t>
    </rPh>
    <rPh sb="12" eb="14">
      <t>レンゴウ</t>
    </rPh>
    <rPh sb="15" eb="17">
      <t>ジギョウ</t>
    </rPh>
    <rPh sb="17" eb="19">
      <t>カイケイ</t>
    </rPh>
    <rPh sb="19" eb="20">
      <t>ブン</t>
    </rPh>
    <phoneticPr fontId="2"/>
  </si>
  <si>
    <t>静岡地方税滞納整理機構</t>
    <rPh sb="0" eb="2">
      <t>シズオカ</t>
    </rPh>
    <rPh sb="2" eb="5">
      <t>チホウゼイ</t>
    </rPh>
    <rPh sb="5" eb="7">
      <t>タイノウ</t>
    </rPh>
    <rPh sb="7" eb="9">
      <t>セイリ</t>
    </rPh>
    <rPh sb="9" eb="11">
      <t>キコウ</t>
    </rPh>
    <phoneticPr fontId="2"/>
  </si>
  <si>
    <t>ふるさと応援基金</t>
    <phoneticPr fontId="5"/>
  </si>
  <si>
    <t>公共施設等総合管理基金</t>
    <phoneticPr fontId="5"/>
  </si>
  <si>
    <t>西伊豆町振興基金</t>
    <phoneticPr fontId="5"/>
  </si>
  <si>
    <t>ガラス文化振興基金</t>
    <phoneticPr fontId="5"/>
  </si>
  <si>
    <t>消防基金</t>
    <phoneticPr fontId="5"/>
  </si>
  <si>
    <t>a</t>
  </si>
  <si>
    <t>将来負担比率及び有形固定資産減価償却率の組合せによる分析</t>
    <rPh sb="6" eb="7">
      <t>オヨ</t>
    </rPh>
    <rPh sb="8" eb="10">
      <t>ユウケイ</t>
    </rPh>
    <rPh sb="10" eb="12">
      <t>コテイ</t>
    </rPh>
    <rPh sb="12" eb="14">
      <t>シサン</t>
    </rPh>
    <rPh sb="14" eb="16">
      <t>ゲンカ</t>
    </rPh>
    <rPh sb="16" eb="18">
      <t>ショウキャク</t>
    </rPh>
    <rPh sb="18" eb="19">
      <t>リツ</t>
    </rPh>
    <rPh sb="20" eb="21">
      <t>ク</t>
    </rPh>
    <rPh sb="21" eb="22">
      <t>ア</t>
    </rPh>
    <rPh sb="26" eb="28">
      <t>ブンセキ</t>
    </rPh>
    <phoneticPr fontId="5"/>
  </si>
  <si>
    <t>分析欄</t>
    <rPh sb="0" eb="2">
      <t>ブンセキ</t>
    </rPh>
    <rPh sb="2" eb="3">
      <t>ラン</t>
    </rPh>
    <phoneticPr fontId="5"/>
  </si>
  <si>
    <t>(　参考　）</t>
    <rPh sb="2" eb="4">
      <t>サンコウ</t>
    </rPh>
    <phoneticPr fontId="5"/>
  </si>
  <si>
    <t>当該団体値</t>
    <rPh sb="0" eb="2">
      <t>トウガイ</t>
    </rPh>
    <rPh sb="2" eb="4">
      <t>ダンタイ</t>
    </rPh>
    <rPh sb="4" eb="5">
      <t>アタイ</t>
    </rPh>
    <phoneticPr fontId="5"/>
  </si>
  <si>
    <t>将来負担比率</t>
    <phoneticPr fontId="5"/>
  </si>
  <si>
    <t>有形固定資産減価償却率</t>
    <phoneticPr fontId="5"/>
  </si>
  <si>
    <t>類似団体内平均値</t>
    <phoneticPr fontId="5"/>
  </si>
  <si>
    <t>将来負担比率及び実質公債費比率の組合せによる分析</t>
    <rPh sb="6" eb="7">
      <t>オヨ</t>
    </rPh>
    <rPh sb="8" eb="10">
      <t>ジッシツ</t>
    </rPh>
    <rPh sb="10" eb="13">
      <t>コウサイヒ</t>
    </rPh>
    <rPh sb="13" eb="15">
      <t>ヒリツ</t>
    </rPh>
    <rPh sb="16" eb="17">
      <t>ク</t>
    </rPh>
    <rPh sb="17" eb="18">
      <t>ア</t>
    </rPh>
    <rPh sb="22" eb="24">
      <t>ブンセキ</t>
    </rPh>
    <phoneticPr fontId="5"/>
  </si>
  <si>
    <t>実質公債費比率</t>
    <phoneticPr fontId="5"/>
  </si>
  <si>
    <t>　有形固定資産減価償却率が類似団体と比較して高い水準にあるということは、施設更新が進んでいないといえる。町村合併し、人口減少が進む中で役割を終えた施設の廃止・統合と更新を計画的に行う必要がある。将来負担比率は、基金等の充当可能財源が将来負担額を上回っているため数値なしとなっており、グラフ化されない。</t>
    <phoneticPr fontId="5"/>
  </si>
  <si>
    <t>　実質公債費率は、近年に大規模事業を実施しておらず償還額を抑えているため類似団体と比較して低い水準にある。将来負担比率も、基金等の充当可能財源が将来負担額を上回っているため数値なしとなっている。今後数年間のうちに、老朽化施設の建替えや文教施設の統合など大規模事業の実施を予定しており、数値の悪化が見込まれるため、財政シミュレーションの精度を高め計画的な起債に努めるとともに、経常経費の削減を中心とする行財政改革に努め、引き続き財政の健全化に取り組んでいく必要がある。</t>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</si>
</sst>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6">
    <numFmt numFmtId="176" formatCode="0.00;&quot;▲ &quot;0.00"/>
    <numFmt numFmtId="177" formatCode="#,##0;&quot;▲ &quot;#,##0"/>
    <numFmt numFmtId="178" formatCode="#,##0_ "/>
    <numFmt numFmtId="179" formatCode="#,##0;&quot;△ &quot;#,##0"/>
    <numFmt numFmtId="180" formatCode="#,##0.0;&quot;△ &quot;#,##0.0"/>
    <numFmt numFmtId="181" formatCode="0.0_ "/>
    <numFmt numFmtId="182" formatCode="&quot;( &quot;0.0&quot; )&quot;;&quot;( &quot;\-0.0&quot; )&quot;"/>
    <numFmt numFmtId="183" formatCode="0.00_ "/>
    <numFmt numFmtId="184" formatCode="0_ "/>
    <numFmt numFmtId="185" formatCode="@&quot; &quot;"/>
    <numFmt numFmtId="186" formatCode="&quot;(&quot;0&quot;)&quot;"/>
    <numFmt numFmtId="187" formatCode="#,##0.0;&quot;▲ &quot;#,##0.0"/>
    <numFmt numFmtId="188" formatCode="0.0;&quot;▲ &quot;0.0"/>
    <numFmt numFmtId="189" formatCode="#,##0.0_ "/>
    <numFmt numFmtId="190" formatCode="#,##0.00;&quot;▲ &quot;#,##0.00"/>
    <numFmt numFmtId="191" formatCode="#,##0.0_);[Red]\(#,##0.0\)"/>
  </numFmts>
  <fonts count="40" x14ac:knownFonts="1">
    <font>
      <sz val="11"/>
      <color theme="1"/>
      <name val="ＭＳ Ｐゴシック"/>
      <family val="2"/>
      <charset val="128"/>
    </font>
    <font>
      <sz val="11"/>
      <color indexed="8"/>
      <name val="ＭＳ Ｐゴシック"/>
      <family val="3"/>
      <charset val="128"/>
    </font>
    <font>
      <sz val="6"/>
      <name val="ＭＳ Ｐゴシック"/>
      <family val="2"/>
      <charset val="128"/>
    </font>
    <font>
      <sz val="11"/>
      <color indexed="8"/>
      <name val="ＭＳ ゴシック"/>
      <family val="3"/>
      <charset val="128"/>
    </font>
    <font>
      <b/>
      <sz val="16"/>
      <color indexed="8"/>
      <name val="ＭＳ ゴシック"/>
      <family val="3"/>
      <charset val="128"/>
    </font>
    <font>
      <sz val="6"/>
      <name val="ＭＳ Ｐゴシック"/>
      <family val="3"/>
      <charset val="128"/>
    </font>
    <font>
      <sz val="14"/>
      <color indexed="8"/>
      <name val="ＭＳ ゴシック"/>
      <family val="3"/>
      <charset val="128"/>
    </font>
    <font>
      <sz val="13"/>
      <color indexed="8"/>
      <name val="ＭＳ ゴシック"/>
      <family val="3"/>
      <charset val="128"/>
    </font>
    <font>
      <sz val="13"/>
      <color theme="1"/>
      <name val="ＭＳ ゴシック"/>
      <family val="3"/>
      <charset val="128"/>
    </font>
    <font>
      <b/>
      <sz val="13"/>
      <color theme="1"/>
      <name val="ＭＳ ゴシック"/>
      <family val="3"/>
      <charset val="128"/>
    </font>
    <font>
      <sz val="11"/>
      <color theme="1"/>
      <name val="ＭＳ ゴシック"/>
      <family val="3"/>
      <charset val="128"/>
    </font>
    <font>
      <sz val="13"/>
      <color rgb="FFFF0000"/>
      <name val="ＭＳ ゴシック"/>
      <family val="3"/>
      <charset val="128"/>
    </font>
    <font>
      <sz val="11"/>
      <color rgb="FFFF0000"/>
      <name val="ＭＳ ゴシック"/>
      <family val="3"/>
      <charset val="128"/>
    </font>
    <font>
      <sz val="16"/>
      <color indexed="8"/>
      <name val="ＭＳ ゴシック"/>
      <family val="3"/>
      <charset val="128"/>
    </font>
    <font>
      <sz val="11"/>
      <color theme="1"/>
      <name val="游ゴシック"/>
      <family val="3"/>
      <charset val="128"/>
      <scheme val="minor"/>
    </font>
    <font>
      <sz val="16"/>
      <name val="ＭＳ ゴシック"/>
      <family val="3"/>
      <charset val="128"/>
    </font>
    <font>
      <sz val="11"/>
      <name val="ＭＳ Ｐゴシック"/>
      <family val="3"/>
      <charset val="128"/>
    </font>
    <font>
      <sz val="11"/>
      <name val="ＭＳ ゴシック"/>
      <family val="3"/>
      <charset val="128"/>
    </font>
    <font>
      <sz val="10"/>
      <color indexed="8"/>
      <name val="ＭＳ Ｐゴシック"/>
      <family val="3"/>
      <charset val="128"/>
    </font>
    <font>
      <sz val="6"/>
      <name val="游ゴシック"/>
      <family val="2"/>
      <charset val="128"/>
      <scheme val="minor"/>
    </font>
    <font>
      <sz val="9"/>
      <color indexed="8"/>
      <name val="ＭＳ ゴシック"/>
      <family val="3"/>
      <charset val="128"/>
    </font>
    <font>
      <b/>
      <sz val="28"/>
      <name val="ＭＳ ゴシック"/>
      <family val="3"/>
      <charset val="128"/>
    </font>
    <font>
      <b/>
      <sz val="20"/>
      <color indexed="8"/>
      <name val="ＭＳ ゴシック"/>
      <family val="3"/>
      <charset val="128"/>
    </font>
    <font>
      <b/>
      <sz val="9"/>
      <color indexed="8"/>
      <name val="ＭＳ ゴシック"/>
      <family val="3"/>
      <charset val="128"/>
    </font>
    <font>
      <sz val="9"/>
      <name val="ＭＳ ゴシック"/>
      <family val="3"/>
      <charset val="128"/>
    </font>
    <font>
      <sz val="6"/>
      <name val="ＭＳ ゴシック"/>
      <family val="3"/>
      <charset val="128"/>
    </font>
    <font>
      <sz val="8"/>
      <color indexed="8"/>
      <name val="ＭＳ ゴシック"/>
      <family val="3"/>
      <charset val="128"/>
    </font>
    <font>
      <sz val="9"/>
      <color indexed="8"/>
      <name val="ＭＳ Ｐゴシック"/>
      <family val="3"/>
      <charset val="128"/>
    </font>
    <font>
      <b/>
      <sz val="13"/>
      <color indexed="56"/>
      <name val="ＭＳ ゴシック"/>
      <family val="3"/>
      <charset val="128"/>
    </font>
    <font>
      <b/>
      <sz val="9"/>
      <color indexed="9"/>
      <name val="ＭＳ ゴシック"/>
      <family val="3"/>
      <charset val="128"/>
    </font>
    <font>
      <b/>
      <sz val="9"/>
      <color indexed="12"/>
      <name val="ＭＳ ゴシック"/>
      <family val="3"/>
      <charset val="128"/>
    </font>
    <font>
      <b/>
      <sz val="18"/>
      <color indexed="8"/>
      <name val="ＭＳ ゴシック"/>
      <family val="3"/>
      <charset val="128"/>
    </font>
    <font>
      <b/>
      <sz val="24"/>
      <color indexed="8"/>
      <name val="ＭＳ ゴシック"/>
      <family val="3"/>
      <charset val="128"/>
    </font>
    <font>
      <b/>
      <sz val="12"/>
      <color indexed="8"/>
      <name val="ＭＳ ゴシック"/>
      <family val="3"/>
      <charset val="128"/>
    </font>
    <font>
      <sz val="14"/>
      <color indexed="8"/>
      <name val="ＭＳ Ｐゴシック"/>
      <family val="3"/>
      <charset val="128"/>
    </font>
    <font>
      <sz val="12"/>
      <color indexed="8"/>
      <name val="ＭＳ Ｐゴシック"/>
      <family val="3"/>
      <charset val="128"/>
    </font>
    <font>
      <strike/>
      <sz val="14"/>
      <color indexed="8"/>
      <name val="ＭＳ Ｐゴシック"/>
      <family val="3"/>
      <charset val="128"/>
    </font>
    <font>
      <sz val="12"/>
      <color indexed="8"/>
      <name val="ＭＳ ゴシック"/>
      <family val="3"/>
      <charset val="128"/>
    </font>
    <font>
      <sz val="11"/>
      <color theme="1"/>
      <name val="ＭＳ Ｐゴシック"/>
      <family val="3"/>
      <charset val="128"/>
    </font>
    <font>
      <sz val="14"/>
      <color theme="1"/>
      <name val="ＭＳ Ｐゴシック"/>
      <family val="3"/>
      <charset val="128"/>
    </font>
  </fonts>
  <fills count="9">
    <fill>
      <patternFill patternType="none"/>
    </fill>
    <fill>
      <patternFill patternType="gray125"/>
    </fill>
    <fill>
      <patternFill patternType="solid">
        <fgColor indexed="27"/>
        <bgColor indexed="64"/>
      </patternFill>
    </fill>
    <fill>
      <patternFill patternType="solid">
        <fgColor indexed="41"/>
        <bgColor indexed="64"/>
      </patternFill>
    </fill>
    <fill>
      <patternFill patternType="solid">
        <fgColor rgb="FFCCFFFF"/>
        <bgColor indexed="64"/>
      </patternFill>
    </fill>
    <fill>
      <patternFill patternType="solid">
        <fgColor indexed="55"/>
        <bgColor indexed="64"/>
      </patternFill>
    </fill>
    <fill>
      <patternFill patternType="solid">
        <fgColor indexed="9"/>
        <bgColor indexed="64"/>
      </patternFill>
    </fill>
    <fill>
      <patternFill patternType="solid">
        <fgColor indexed="15"/>
        <bgColor indexed="64"/>
      </patternFill>
    </fill>
    <fill>
      <patternFill patternType="solid">
        <fgColor indexed="43"/>
        <bgColor indexed="64"/>
      </patternFill>
    </fill>
  </fills>
  <borders count="189">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style="medium">
        <color indexed="64"/>
      </bottom>
      <diagonal/>
    </border>
    <border>
      <left style="medium">
        <color indexed="64"/>
      </left>
      <right/>
      <top/>
      <bottom/>
      <diagonal/>
    </border>
    <border>
      <left/>
      <right/>
      <top style="medium">
        <color indexed="64"/>
      </top>
      <bottom/>
      <diagonal/>
    </border>
    <border>
      <left/>
      <right style="medium">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medium">
        <color indexed="64"/>
      </top>
      <bottom/>
      <diagonal/>
    </border>
    <border>
      <left style="medium">
        <color indexed="64"/>
      </left>
      <right/>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diagonal/>
    </border>
    <border>
      <left style="thin">
        <color indexed="64"/>
      </left>
      <right/>
      <top/>
      <bottom style="thin">
        <color indexed="64"/>
      </bottom>
      <diagonal/>
    </border>
    <border>
      <left/>
      <right style="thin">
        <color indexed="64"/>
      </right>
      <top/>
      <bottom/>
      <diagonal/>
    </border>
    <border>
      <left style="thin">
        <color indexed="64"/>
      </left>
      <right/>
      <top style="thin">
        <color indexed="64"/>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diagonal/>
    </border>
    <border>
      <left style="medium">
        <color indexed="64"/>
      </left>
      <right style="thin">
        <color indexed="64"/>
      </right>
      <top/>
      <bottom/>
      <diagonal/>
    </border>
    <border>
      <left style="medium">
        <color indexed="64"/>
      </left>
      <right style="thin">
        <color indexed="64"/>
      </right>
      <top/>
      <bottom style="medium">
        <color indexed="64"/>
      </bottom>
      <diagonal/>
    </border>
    <border>
      <left style="thin">
        <color indexed="64"/>
      </left>
      <right style="thin">
        <color indexed="64"/>
      </right>
      <top style="medium">
        <color indexed="64"/>
      </top>
      <bottom style="medium">
        <color indexed="64"/>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style="thin">
        <color indexed="64"/>
      </top>
      <bottom/>
      <diagonal/>
    </border>
    <border>
      <left/>
      <right/>
      <top/>
      <bottom style="thin">
        <color indexed="64"/>
      </bottom>
      <diagonal/>
    </border>
    <border>
      <left style="dashed">
        <color indexed="64"/>
      </left>
      <right style="thin">
        <color indexed="64"/>
      </right>
      <top style="thin">
        <color indexed="64"/>
      </top>
      <bottom/>
      <diagonal/>
    </border>
    <border>
      <left style="dashed">
        <color indexed="64"/>
      </left>
      <right/>
      <top style="thin">
        <color indexed="64"/>
      </top>
      <bottom/>
      <diagonal/>
    </border>
    <border>
      <left style="dashed">
        <color indexed="64"/>
      </left>
      <right style="thin">
        <color indexed="64"/>
      </right>
      <top style="dashed">
        <color indexed="64"/>
      </top>
      <bottom style="thin">
        <color indexed="64"/>
      </bottom>
      <diagonal/>
    </border>
    <border>
      <left style="thin">
        <color indexed="64"/>
      </left>
      <right style="thin">
        <color indexed="64"/>
      </right>
      <top style="dashed">
        <color indexed="64"/>
      </top>
      <bottom style="thin">
        <color indexed="64"/>
      </bottom>
      <diagonal/>
    </border>
    <border>
      <left style="thin">
        <color indexed="64"/>
      </left>
      <right/>
      <top style="dashed">
        <color indexed="64"/>
      </top>
      <bottom style="thin">
        <color indexed="64"/>
      </bottom>
      <diagonal/>
    </border>
    <border>
      <left style="thin">
        <color indexed="64"/>
      </left>
      <right style="dashed">
        <color indexed="64"/>
      </right>
      <top style="dashed">
        <color indexed="64"/>
      </top>
      <bottom style="thin">
        <color indexed="64"/>
      </bottom>
      <diagonal/>
    </border>
    <border>
      <left style="dashed">
        <color indexed="64"/>
      </left>
      <right/>
      <top style="dashed">
        <color indexed="64"/>
      </top>
      <bottom style="thin">
        <color indexed="64"/>
      </bottom>
      <diagonal/>
    </border>
    <border>
      <left style="thin">
        <color indexed="64"/>
      </left>
      <right/>
      <top style="medium">
        <color indexed="64"/>
      </top>
      <bottom/>
      <diagonal/>
    </border>
    <border>
      <left style="thin">
        <color indexed="64"/>
      </left>
      <right style="thin">
        <color indexed="64"/>
      </right>
      <top/>
      <bottom/>
      <diagonal/>
    </border>
    <border>
      <left style="thin">
        <color indexed="64"/>
      </left>
      <right/>
      <top/>
      <bottom/>
      <diagonal/>
    </border>
    <border>
      <left style="thin">
        <color indexed="64"/>
      </left>
      <right style="medium">
        <color indexed="64"/>
      </right>
      <top/>
      <bottom/>
      <diagonal/>
    </border>
    <border>
      <left/>
      <right style="medium">
        <color indexed="64"/>
      </right>
      <top/>
      <bottom/>
      <diagonal/>
    </border>
    <border>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style="thin">
        <color indexed="64"/>
      </left>
      <right style="medium">
        <color indexed="64"/>
      </right>
      <top/>
      <bottom style="medium">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thin">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right style="hair">
        <color indexed="64"/>
      </right>
      <top style="thin">
        <color indexed="64"/>
      </top>
      <bottom/>
      <diagonal/>
    </border>
    <border>
      <left style="hair">
        <color indexed="64"/>
      </left>
      <right style="hair">
        <color indexed="64"/>
      </right>
      <top style="thin">
        <color indexed="64"/>
      </top>
      <bottom/>
      <diagonal/>
    </border>
    <border>
      <left style="hair">
        <color indexed="64"/>
      </left>
      <right/>
      <top style="thin">
        <color indexed="64"/>
      </top>
      <bottom/>
      <diagonal/>
    </border>
    <border>
      <left/>
      <right style="hair">
        <color indexed="64"/>
      </right>
      <top/>
      <bottom/>
      <diagonal/>
    </border>
    <border>
      <left style="hair">
        <color indexed="64"/>
      </left>
      <right style="hair">
        <color indexed="64"/>
      </right>
      <top/>
      <bottom/>
      <diagonal/>
    </border>
    <border>
      <left style="hair">
        <color indexed="64"/>
      </left>
      <right style="thin">
        <color indexed="64"/>
      </right>
      <top/>
      <bottom/>
      <diagonal/>
    </border>
    <border>
      <left style="hair">
        <color indexed="64"/>
      </left>
      <right/>
      <top/>
      <bottom/>
      <diagonal/>
    </border>
    <border>
      <left/>
      <right style="hair">
        <color indexed="64"/>
      </right>
      <top/>
      <bottom style="thin">
        <color indexed="64"/>
      </bottom>
      <diagonal/>
    </border>
    <border>
      <left style="hair">
        <color indexed="64"/>
      </left>
      <right style="hair">
        <color indexed="64"/>
      </right>
      <top/>
      <bottom style="thin">
        <color indexed="64"/>
      </bottom>
      <diagonal/>
    </border>
    <border>
      <left style="hair">
        <color indexed="64"/>
      </left>
      <right/>
      <top/>
      <bottom style="thin">
        <color indexed="64"/>
      </bottom>
      <diagonal/>
    </border>
    <border>
      <left style="medium">
        <color indexed="64"/>
      </left>
      <right/>
      <top/>
      <bottom style="double">
        <color indexed="64"/>
      </bottom>
      <diagonal/>
    </border>
    <border>
      <left/>
      <right/>
      <top/>
      <bottom style="double">
        <color indexed="64"/>
      </bottom>
      <diagonal/>
    </border>
    <border>
      <left/>
      <right style="thin">
        <color indexed="64"/>
      </right>
      <top/>
      <bottom style="double">
        <color indexed="64"/>
      </bottom>
      <diagonal/>
    </border>
    <border>
      <left style="thin">
        <color indexed="64"/>
      </left>
      <right/>
      <top/>
      <bottom style="double">
        <color indexed="64"/>
      </bottom>
      <diagonal/>
    </border>
    <border>
      <left/>
      <right style="medium">
        <color indexed="64"/>
      </right>
      <top/>
      <bottom style="double">
        <color indexed="64"/>
      </bottom>
      <diagonal/>
    </border>
    <border>
      <left style="medium">
        <color indexed="64"/>
      </left>
      <right style="thin">
        <color indexed="64"/>
      </right>
      <top style="double">
        <color indexed="64"/>
      </top>
      <bottom style="hair">
        <color indexed="64"/>
      </bottom>
      <diagonal/>
    </border>
    <border>
      <left style="thin">
        <color indexed="64"/>
      </left>
      <right/>
      <top style="double">
        <color indexed="64"/>
      </top>
      <bottom style="hair">
        <color indexed="64"/>
      </bottom>
      <diagonal/>
    </border>
    <border>
      <left/>
      <right/>
      <top style="double">
        <color indexed="64"/>
      </top>
      <bottom style="hair">
        <color indexed="64"/>
      </bottom>
      <diagonal/>
    </border>
    <border>
      <left/>
      <right style="thin">
        <color indexed="64"/>
      </right>
      <top style="double">
        <color indexed="64"/>
      </top>
      <bottom style="hair">
        <color indexed="64"/>
      </bottom>
      <diagonal/>
    </border>
    <border>
      <left style="thin">
        <color indexed="64"/>
      </left>
      <right style="hair">
        <color indexed="64"/>
      </right>
      <top style="double">
        <color indexed="64"/>
      </top>
      <bottom style="hair">
        <color indexed="64"/>
      </bottom>
      <diagonal/>
    </border>
    <border>
      <left style="hair">
        <color indexed="64"/>
      </left>
      <right style="hair">
        <color indexed="64"/>
      </right>
      <top style="double">
        <color indexed="64"/>
      </top>
      <bottom style="hair">
        <color indexed="64"/>
      </bottom>
      <diagonal/>
    </border>
    <border>
      <left style="hair">
        <color indexed="64"/>
      </left>
      <right/>
      <top style="double">
        <color indexed="64"/>
      </top>
      <bottom style="hair">
        <color indexed="64"/>
      </bottom>
      <diagonal/>
    </border>
    <border>
      <left style="medium">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hair">
        <color indexed="64"/>
      </right>
      <top style="double">
        <color indexed="64"/>
      </top>
      <bottom style="hair">
        <color indexed="64"/>
      </bottom>
      <diagonal/>
    </border>
    <border>
      <left style="hair">
        <color indexed="64"/>
      </left>
      <right style="medium">
        <color indexed="64"/>
      </right>
      <top style="double">
        <color indexed="64"/>
      </top>
      <bottom style="hair">
        <color indexed="64"/>
      </bottom>
      <diagonal/>
    </border>
    <border>
      <left style="thin">
        <color indexed="64"/>
      </left>
      <right style="thin">
        <color indexed="64"/>
      </right>
      <top style="double">
        <color indexed="64"/>
      </top>
      <bottom style="hair">
        <color indexed="64"/>
      </bottom>
      <diagonal/>
    </border>
    <border>
      <left/>
      <right style="medium">
        <color indexed="64"/>
      </right>
      <top style="double">
        <color indexed="64"/>
      </top>
      <bottom style="hair">
        <color indexed="64"/>
      </bottom>
      <diagonal/>
    </border>
    <border>
      <left style="medium">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style="medium">
        <color indexed="64"/>
      </left>
      <right/>
      <top style="hair">
        <color indexed="64"/>
      </top>
      <bottom style="hair">
        <color indexed="64"/>
      </bottom>
      <diagonal/>
    </border>
    <border>
      <left/>
      <right style="medium">
        <color indexed="64"/>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style="medium">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top style="hair">
        <color indexed="64"/>
      </top>
      <bottom style="thin">
        <color indexed="64"/>
      </bottom>
      <diagonal/>
    </border>
    <border>
      <left/>
      <right style="hair">
        <color indexed="64"/>
      </right>
      <top style="hair">
        <color indexed="64"/>
      </top>
      <bottom style="thin">
        <color indexed="64"/>
      </bottom>
      <diagonal/>
    </border>
    <border>
      <left style="hair">
        <color indexed="64"/>
      </left>
      <right style="medium">
        <color indexed="64"/>
      </right>
      <top style="hair">
        <color indexed="64"/>
      </top>
      <bottom style="thin">
        <color indexed="64"/>
      </bottom>
      <diagonal/>
    </border>
    <border>
      <left style="thin">
        <color indexed="64"/>
      </left>
      <right style="hair">
        <color indexed="64"/>
      </right>
      <top style="thin">
        <color indexed="64"/>
      </top>
      <bottom style="medium">
        <color indexed="64"/>
      </bottom>
      <diagonal/>
    </border>
    <border>
      <left style="hair">
        <color indexed="64"/>
      </left>
      <right style="hair">
        <color indexed="64"/>
      </right>
      <top style="thin">
        <color indexed="64"/>
      </top>
      <bottom style="medium">
        <color indexed="64"/>
      </bottom>
      <diagonal/>
    </border>
    <border>
      <left style="hair">
        <color indexed="64"/>
      </left>
      <right/>
      <top style="thin">
        <color indexed="64"/>
      </top>
      <bottom style="medium">
        <color indexed="64"/>
      </bottom>
      <diagonal/>
    </border>
    <border>
      <left style="medium">
        <color indexed="64"/>
      </left>
      <right style="hair">
        <color indexed="64"/>
      </right>
      <top style="thin">
        <color indexed="64"/>
      </top>
      <bottom style="medium">
        <color indexed="64"/>
      </bottom>
      <diagonal/>
    </border>
    <border>
      <left style="hair">
        <color indexed="64"/>
      </left>
      <right style="medium">
        <color indexed="64"/>
      </right>
      <top style="thin">
        <color indexed="64"/>
      </top>
      <bottom style="medium">
        <color indexed="64"/>
      </bottom>
      <diagonal/>
    </border>
    <border diagonalUp="1">
      <left/>
      <right style="hair">
        <color indexed="64"/>
      </right>
      <top style="thin">
        <color indexed="64"/>
      </top>
      <bottom style="medium">
        <color indexed="64"/>
      </bottom>
      <diagonal style="thin">
        <color indexed="64"/>
      </diagonal>
    </border>
    <border diagonalUp="1">
      <left style="hair">
        <color indexed="64"/>
      </left>
      <right style="hair">
        <color indexed="64"/>
      </right>
      <top style="thin">
        <color indexed="64"/>
      </top>
      <bottom style="medium">
        <color indexed="64"/>
      </bottom>
      <diagonal style="thin">
        <color indexed="64"/>
      </diagonal>
    </border>
    <border>
      <left style="medium">
        <color indexed="64"/>
      </left>
      <right style="thin">
        <color indexed="64"/>
      </right>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style="medium">
        <color indexed="64"/>
      </left>
      <right style="hair">
        <color indexed="64"/>
      </right>
      <top style="thin">
        <color indexed="64"/>
      </top>
      <bottom style="hair">
        <color indexed="64"/>
      </bottom>
      <diagonal/>
    </border>
    <border>
      <left style="hair">
        <color indexed="64"/>
      </left>
      <right style="medium">
        <color indexed="64"/>
      </right>
      <top style="thin">
        <color indexed="64"/>
      </top>
      <bottom style="hair">
        <color indexed="64"/>
      </bottom>
      <diagonal/>
    </border>
    <border>
      <left/>
      <right style="hair">
        <color indexed="64"/>
      </right>
      <top style="thin">
        <color indexed="64"/>
      </top>
      <bottom style="hair">
        <color indexed="64"/>
      </bottom>
      <diagonal/>
    </border>
    <border diagonalUp="1">
      <left style="thin">
        <color indexed="64"/>
      </left>
      <right style="hair">
        <color indexed="64"/>
      </right>
      <top style="thin">
        <color indexed="64"/>
      </top>
      <bottom style="medium">
        <color indexed="64"/>
      </bottom>
      <diagonal style="thin">
        <color indexed="64"/>
      </diagonal>
    </border>
    <border diagonalUp="1">
      <left style="hair">
        <color indexed="64"/>
      </left>
      <right/>
      <top style="thin">
        <color indexed="64"/>
      </top>
      <bottom style="medium">
        <color indexed="64"/>
      </bottom>
      <diagonal style="thin">
        <color indexed="64"/>
      </diagonal>
    </border>
    <border>
      <left style="medium">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style="hair">
        <color indexed="64"/>
      </right>
      <top style="thin">
        <color indexed="64"/>
      </top>
      <bottom/>
      <diagonal/>
    </border>
    <border>
      <left style="hair">
        <color indexed="64"/>
      </left>
      <right style="thin">
        <color indexed="64"/>
      </right>
      <top style="thin">
        <color indexed="64"/>
      </top>
      <bottom/>
      <diagonal/>
    </border>
    <border>
      <left style="hair">
        <color indexed="64"/>
      </left>
      <right style="medium">
        <color indexed="64"/>
      </right>
      <top style="thin">
        <color indexed="64"/>
      </top>
      <bottom/>
      <diagonal/>
    </border>
    <border>
      <left style="thin">
        <color indexed="64"/>
      </left>
      <right style="hair">
        <color indexed="64"/>
      </right>
      <top/>
      <bottom/>
      <diagonal/>
    </border>
    <border>
      <left style="hair">
        <color indexed="64"/>
      </left>
      <right style="medium">
        <color indexed="64"/>
      </right>
      <top/>
      <bottom/>
      <diagonal/>
    </border>
    <border>
      <left/>
      <right style="hair">
        <color indexed="64"/>
      </right>
      <top style="thin">
        <color indexed="64"/>
      </top>
      <bottom style="thin">
        <color indexed="64"/>
      </bottom>
      <diagonal/>
    </border>
    <border>
      <left style="hair">
        <color indexed="64"/>
      </left>
      <right/>
      <top style="thin">
        <color indexed="64"/>
      </top>
      <bottom style="thin">
        <color indexed="64"/>
      </bottom>
      <diagonal/>
    </border>
    <border diagonalUp="1">
      <left style="hair">
        <color indexed="64"/>
      </left>
      <right/>
      <top style="thin">
        <color indexed="64"/>
      </top>
      <bottom style="thin">
        <color indexed="64"/>
      </bottom>
      <diagonal style="hair">
        <color indexed="64"/>
      </diagonal>
    </border>
    <border diagonalUp="1">
      <left/>
      <right/>
      <top style="thin">
        <color indexed="64"/>
      </top>
      <bottom style="thin">
        <color indexed="64"/>
      </bottom>
      <diagonal style="hair">
        <color indexed="64"/>
      </diagonal>
    </border>
    <border diagonalUp="1">
      <left/>
      <right style="medium">
        <color indexed="64"/>
      </right>
      <top style="thin">
        <color indexed="64"/>
      </top>
      <bottom style="thin">
        <color indexed="64"/>
      </bottom>
      <diagonal style="hair">
        <color indexed="64"/>
      </diagonal>
    </border>
    <border>
      <left style="thin">
        <color indexed="64"/>
      </left>
      <right style="hair">
        <color indexed="64"/>
      </right>
      <top/>
      <bottom style="thin">
        <color indexed="64"/>
      </bottom>
      <diagonal/>
    </border>
    <border diagonalUp="1">
      <left/>
      <right style="thin">
        <color indexed="64"/>
      </right>
      <top style="thin">
        <color indexed="64"/>
      </top>
      <bottom style="thin">
        <color indexed="64"/>
      </bottom>
      <diagonal style="hair">
        <color indexed="64"/>
      </diagonal>
    </border>
    <border>
      <left style="hair">
        <color indexed="64"/>
      </left>
      <right style="thin">
        <color indexed="64"/>
      </right>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diagonalUp="1">
      <left style="hair">
        <color indexed="64"/>
      </left>
      <right/>
      <top style="thin">
        <color indexed="64"/>
      </top>
      <bottom style="medium">
        <color indexed="64"/>
      </bottom>
      <diagonal style="hair">
        <color indexed="64"/>
      </diagonal>
    </border>
    <border diagonalUp="1">
      <left/>
      <right/>
      <top style="thin">
        <color indexed="64"/>
      </top>
      <bottom style="medium">
        <color indexed="64"/>
      </bottom>
      <diagonal style="hair">
        <color indexed="64"/>
      </diagonal>
    </border>
    <border diagonalUp="1">
      <left/>
      <right style="thin">
        <color indexed="64"/>
      </right>
      <top style="thin">
        <color indexed="64"/>
      </top>
      <bottom style="medium">
        <color indexed="64"/>
      </bottom>
      <diagonal style="hair">
        <color indexed="64"/>
      </diagonal>
    </border>
    <border diagonalUp="1">
      <left style="hair">
        <color indexed="64"/>
      </left>
      <right/>
      <top style="thin">
        <color indexed="64"/>
      </top>
      <bottom/>
      <diagonal style="hair">
        <color indexed="64"/>
      </diagonal>
    </border>
    <border diagonalUp="1">
      <left/>
      <right/>
      <top style="thin">
        <color indexed="64"/>
      </top>
      <bottom/>
      <diagonal style="hair">
        <color indexed="64"/>
      </diagonal>
    </border>
    <border diagonalUp="1">
      <left/>
      <right style="medium">
        <color indexed="64"/>
      </right>
      <top style="thin">
        <color indexed="64"/>
      </top>
      <bottom/>
      <diagonal style="hair">
        <color indexed="64"/>
      </diagonal>
    </border>
    <border>
      <left style="thin">
        <color indexed="64"/>
      </left>
      <right style="hair">
        <color indexed="64"/>
      </right>
      <top/>
      <bottom style="medium">
        <color indexed="64"/>
      </bottom>
      <diagonal/>
    </border>
    <border>
      <left style="hair">
        <color indexed="64"/>
      </left>
      <right style="hair">
        <color indexed="64"/>
      </right>
      <top/>
      <bottom style="medium">
        <color indexed="64"/>
      </bottom>
      <diagonal/>
    </border>
    <border>
      <left style="hair">
        <color indexed="64"/>
      </left>
      <right style="medium">
        <color indexed="64"/>
      </right>
      <top/>
      <bottom style="medium">
        <color indexed="64"/>
      </bottom>
      <diagonal/>
    </border>
    <border diagonalUp="1">
      <left style="hair">
        <color indexed="64"/>
      </left>
      <right/>
      <top/>
      <bottom/>
      <diagonal style="hair">
        <color indexed="64"/>
      </diagonal>
    </border>
    <border diagonalUp="1">
      <left/>
      <right/>
      <top/>
      <bottom/>
      <diagonal style="hair">
        <color indexed="64"/>
      </diagonal>
    </border>
    <border diagonalUp="1">
      <left/>
      <right style="medium">
        <color indexed="64"/>
      </right>
      <top/>
      <bottom/>
      <diagonal style="hair">
        <color indexed="64"/>
      </diagonal>
    </border>
    <border diagonalUp="1">
      <left style="hair">
        <color indexed="64"/>
      </left>
      <right/>
      <top/>
      <bottom style="thin">
        <color indexed="64"/>
      </bottom>
      <diagonal style="hair">
        <color indexed="64"/>
      </diagonal>
    </border>
    <border diagonalUp="1">
      <left/>
      <right/>
      <top/>
      <bottom style="thin">
        <color indexed="64"/>
      </bottom>
      <diagonal style="hair">
        <color indexed="64"/>
      </diagonal>
    </border>
    <border diagonalUp="1">
      <left/>
      <right style="medium">
        <color indexed="64"/>
      </right>
      <top/>
      <bottom style="thin">
        <color indexed="64"/>
      </bottom>
      <diagonal style="hair">
        <color indexed="64"/>
      </diagonal>
    </border>
    <border diagonalUp="1">
      <left style="thin">
        <color indexed="64"/>
      </left>
      <right/>
      <top/>
      <bottom style="medium">
        <color indexed="64"/>
      </bottom>
      <diagonal style="thin">
        <color indexed="64"/>
      </diagonal>
    </border>
    <border diagonalUp="1">
      <left/>
      <right/>
      <top/>
      <bottom style="medium">
        <color indexed="64"/>
      </bottom>
      <diagonal style="thin">
        <color indexed="64"/>
      </diagonal>
    </border>
    <border diagonalUp="1">
      <left/>
      <right style="medium">
        <color indexed="64"/>
      </right>
      <top/>
      <bottom style="medium">
        <color indexed="64"/>
      </bottom>
      <diagonal style="thin">
        <color indexed="64"/>
      </diagonal>
    </border>
    <border>
      <left/>
      <right style="hair">
        <color indexed="64"/>
      </right>
      <top style="thin">
        <color indexed="64"/>
      </top>
      <bottom style="medium">
        <color indexed="64"/>
      </bottom>
      <diagonal/>
    </border>
    <border diagonalUp="1">
      <left/>
      <right style="medium">
        <color indexed="64"/>
      </right>
      <top style="thin">
        <color indexed="64"/>
      </top>
      <bottom style="medium">
        <color indexed="64"/>
      </bottom>
      <diagonal style="hair">
        <color indexed="64"/>
      </diagonal>
    </border>
    <border>
      <left style="thin">
        <color indexed="64"/>
      </left>
      <right style="dashed">
        <color indexed="64"/>
      </right>
      <top style="thin">
        <color indexed="64"/>
      </top>
      <bottom style="thin">
        <color indexed="64"/>
      </bottom>
      <diagonal/>
    </border>
    <border>
      <left style="dashed">
        <color indexed="64"/>
      </left>
      <right style="thin">
        <color indexed="64"/>
      </right>
      <top/>
      <bottom style="thin">
        <color indexed="64"/>
      </bottom>
      <diagonal/>
    </border>
    <border diagonalUp="1">
      <left style="thin">
        <color indexed="64"/>
      </left>
      <right style="thin">
        <color indexed="64"/>
      </right>
      <top style="thin">
        <color indexed="64"/>
      </top>
      <bottom style="thin">
        <color indexed="64"/>
      </bottom>
      <diagonal style="thin">
        <color indexed="64"/>
      </diagonal>
    </border>
  </borders>
  <cellStyleXfs count="21">
    <xf numFmtId="0" fontId="0"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6" fillId="0" borderId="0"/>
    <xf numFmtId="0" fontId="16" fillId="0" borderId="0">
      <alignment vertical="center"/>
    </xf>
    <xf numFmtId="0" fontId="14" fillId="0" borderId="0">
      <alignment vertical="center"/>
    </xf>
    <xf numFmtId="0" fontId="1" fillId="0" borderId="0">
      <alignment vertical="center"/>
    </xf>
    <xf numFmtId="0" fontId="20"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6" fillId="0" borderId="0">
      <alignment vertical="center"/>
    </xf>
    <xf numFmtId="0" fontId="16" fillId="0" borderId="0">
      <alignment vertical="center"/>
    </xf>
    <xf numFmtId="0" fontId="16" fillId="0" borderId="0"/>
    <xf numFmtId="0" fontId="16" fillId="0" borderId="0"/>
    <xf numFmtId="0" fontId="38" fillId="0" borderId="0">
      <alignment vertical="center"/>
    </xf>
  </cellStyleXfs>
  <cellXfs count="1334">
    <xf numFmtId="0" fontId="0" fillId="0" borderId="0" xfId="0">
      <alignment vertical="center"/>
    </xf>
    <xf numFmtId="0" fontId="1" fillId="0" borderId="0" xfId="1">
      <alignment vertical="center"/>
    </xf>
    <xf numFmtId="0" fontId="3" fillId="0" borderId="0" xfId="1" applyFont="1">
      <alignment vertical="center"/>
    </xf>
    <xf numFmtId="0" fontId="4" fillId="0" borderId="0" xfId="1" applyFont="1" applyAlignment="1">
      <alignment horizontal="right" vertical="center"/>
    </xf>
    <xf numFmtId="0" fontId="6" fillId="2" borderId="1" xfId="1" applyFont="1" applyFill="1" applyBorder="1" applyAlignment="1"/>
    <xf numFmtId="0" fontId="6" fillId="2" borderId="2" xfId="1" applyFont="1" applyFill="1" applyBorder="1" applyAlignment="1">
      <alignment horizontal="right" vertical="top"/>
    </xf>
    <xf numFmtId="0" fontId="6" fillId="2" borderId="3" xfId="1" applyFont="1" applyFill="1" applyBorder="1" applyAlignment="1">
      <alignment horizontal="right" vertical="top"/>
    </xf>
    <xf numFmtId="0" fontId="6" fillId="2" borderId="4" xfId="1" applyFont="1" applyFill="1" applyBorder="1" applyAlignment="1">
      <alignment horizontal="center" vertical="center"/>
    </xf>
    <xf numFmtId="0" fontId="6" fillId="2" borderId="5" xfId="1" applyFont="1" applyFill="1" applyBorder="1" applyAlignment="1">
      <alignment horizontal="center" vertical="center"/>
    </xf>
    <xf numFmtId="0" fontId="6" fillId="2" borderId="6" xfId="1" applyFont="1" applyFill="1" applyBorder="1" applyAlignment="1">
      <alignment horizontal="center" vertical="center"/>
    </xf>
    <xf numFmtId="0" fontId="6" fillId="0" borderId="7" xfId="1" applyFont="1" applyFill="1" applyBorder="1" applyAlignment="1">
      <alignment horizontal="center" vertical="center" wrapText="1"/>
    </xf>
    <xf numFmtId="176" fontId="6" fillId="0" borderId="4" xfId="1" applyNumberFormat="1" applyFont="1" applyFill="1" applyBorder="1" applyAlignment="1" applyProtection="1">
      <alignment horizontal="right" vertical="center" shrinkToFit="1"/>
    </xf>
    <xf numFmtId="176" fontId="6" fillId="0" borderId="5" xfId="1" applyNumberFormat="1" applyFont="1" applyFill="1" applyBorder="1" applyAlignment="1" applyProtection="1">
      <alignment horizontal="right" vertical="center" shrinkToFit="1"/>
    </xf>
    <xf numFmtId="176" fontId="6" fillId="0" borderId="10" xfId="1" applyNumberFormat="1" applyFont="1" applyFill="1" applyBorder="1" applyAlignment="1" applyProtection="1">
      <alignment horizontal="right" vertical="center" shrinkToFit="1"/>
    </xf>
    <xf numFmtId="0" fontId="6" fillId="0" borderId="11" xfId="1" applyFont="1" applyFill="1" applyBorder="1" applyAlignment="1">
      <alignment horizontal="center" vertical="center" wrapText="1"/>
    </xf>
    <xf numFmtId="176" fontId="6" fillId="0" borderId="14" xfId="1" applyNumberFormat="1" applyFont="1" applyFill="1" applyBorder="1" applyAlignment="1" applyProtection="1">
      <alignment horizontal="right" vertical="center" shrinkToFit="1"/>
    </xf>
    <xf numFmtId="176" fontId="6" fillId="0" borderId="15" xfId="1" applyNumberFormat="1" applyFont="1" applyFill="1" applyBorder="1" applyAlignment="1" applyProtection="1">
      <alignment horizontal="right" vertical="center" shrinkToFit="1"/>
    </xf>
    <xf numFmtId="176" fontId="6" fillId="0" borderId="16" xfId="1" applyNumberFormat="1" applyFont="1" applyFill="1" applyBorder="1" applyAlignment="1" applyProtection="1">
      <alignment horizontal="right" vertical="center" shrinkToFit="1"/>
    </xf>
    <xf numFmtId="0" fontId="6" fillId="0" borderId="17" xfId="1" applyFont="1" applyFill="1" applyBorder="1" applyAlignment="1">
      <alignment horizontal="center" vertical="center"/>
    </xf>
    <xf numFmtId="176" fontId="6" fillId="0" borderId="20" xfId="1" applyNumberFormat="1" applyFont="1" applyFill="1" applyBorder="1" applyAlignment="1" applyProtection="1">
      <alignment horizontal="right" vertical="center" shrinkToFit="1"/>
    </xf>
    <xf numFmtId="176" fontId="6" fillId="0" borderId="21" xfId="1" applyNumberFormat="1" applyFont="1" applyFill="1" applyBorder="1" applyAlignment="1" applyProtection="1">
      <alignment horizontal="right" vertical="center" shrinkToFit="1"/>
    </xf>
    <xf numFmtId="176" fontId="6" fillId="0" borderId="22" xfId="1" applyNumberFormat="1" applyFont="1" applyFill="1" applyBorder="1" applyAlignment="1" applyProtection="1">
      <alignment horizontal="right" vertical="center" shrinkToFit="1"/>
    </xf>
    <xf numFmtId="0" fontId="6" fillId="0" borderId="0" xfId="2" applyFont="1">
      <alignment vertical="center"/>
    </xf>
    <xf numFmtId="0" fontId="1" fillId="0" borderId="0" xfId="2">
      <alignment vertical="center"/>
    </xf>
    <xf numFmtId="0" fontId="4" fillId="0" borderId="0" xfId="2" applyFont="1" applyAlignment="1">
      <alignment horizontal="right" vertical="center"/>
    </xf>
    <xf numFmtId="0" fontId="6" fillId="3" borderId="1" xfId="2" applyFont="1" applyFill="1" applyBorder="1" applyAlignment="1"/>
    <xf numFmtId="0" fontId="6" fillId="3" borderId="2" xfId="2" applyFont="1" applyFill="1" applyBorder="1" applyAlignment="1">
      <alignment horizontal="right" vertical="top"/>
    </xf>
    <xf numFmtId="0" fontId="6" fillId="3" borderId="3" xfId="2" applyFont="1" applyFill="1" applyBorder="1" applyAlignment="1">
      <alignment horizontal="right" vertical="top"/>
    </xf>
    <xf numFmtId="0" fontId="6" fillId="3" borderId="23" xfId="2" applyFont="1" applyFill="1" applyBorder="1" applyAlignment="1">
      <alignment horizontal="center" vertical="center"/>
    </xf>
    <xf numFmtId="0" fontId="6" fillId="3" borderId="5" xfId="2" applyFont="1" applyFill="1" applyBorder="1" applyAlignment="1">
      <alignment horizontal="center" vertical="center"/>
    </xf>
    <xf numFmtId="0" fontId="6" fillId="3" borderId="10" xfId="2" applyFont="1" applyFill="1" applyBorder="1" applyAlignment="1">
      <alignment horizontal="center" vertical="center"/>
    </xf>
    <xf numFmtId="0" fontId="6" fillId="0" borderId="24" xfId="2" applyFont="1" applyFill="1" applyBorder="1" applyAlignment="1">
      <alignment vertical="center" wrapText="1"/>
    </xf>
    <xf numFmtId="176" fontId="6" fillId="0" borderId="27" xfId="2" applyNumberFormat="1" applyFont="1" applyFill="1" applyBorder="1" applyAlignment="1">
      <alignment horizontal="right" vertical="center" shrinkToFit="1"/>
    </xf>
    <xf numFmtId="176" fontId="6" fillId="0" borderId="28" xfId="2" applyNumberFormat="1" applyFont="1" applyFill="1" applyBorder="1" applyAlignment="1">
      <alignment horizontal="right" vertical="center" shrinkToFit="1"/>
    </xf>
    <xf numFmtId="176" fontId="6" fillId="0" borderId="29" xfId="2" applyNumberFormat="1" applyFont="1" applyFill="1" applyBorder="1" applyAlignment="1">
      <alignment horizontal="right" vertical="center" shrinkToFit="1"/>
    </xf>
    <xf numFmtId="0" fontId="6" fillId="0" borderId="30" xfId="2" applyFont="1" applyFill="1" applyBorder="1" applyAlignment="1">
      <alignment vertical="center"/>
    </xf>
    <xf numFmtId="176" fontId="6" fillId="0" borderId="33" xfId="2" applyNumberFormat="1" applyFont="1" applyFill="1" applyBorder="1" applyAlignment="1">
      <alignment horizontal="right" vertical="center" shrinkToFit="1"/>
    </xf>
    <xf numFmtId="176" fontId="6" fillId="0" borderId="34" xfId="2" applyNumberFormat="1" applyFont="1" applyFill="1" applyBorder="1" applyAlignment="1">
      <alignment horizontal="right" vertical="center" shrinkToFit="1"/>
    </xf>
    <xf numFmtId="176" fontId="6" fillId="0" borderId="35" xfId="2" applyNumberFormat="1" applyFont="1" applyFill="1" applyBorder="1" applyAlignment="1">
      <alignment horizontal="right" vertical="center" shrinkToFit="1"/>
    </xf>
    <xf numFmtId="0" fontId="6" fillId="0" borderId="11" xfId="2" applyFont="1" applyFill="1" applyBorder="1" applyAlignment="1">
      <alignment vertical="center"/>
    </xf>
    <xf numFmtId="0" fontId="6" fillId="0" borderId="17" xfId="2" applyFont="1" applyFill="1" applyBorder="1" applyAlignment="1">
      <alignment vertical="center"/>
    </xf>
    <xf numFmtId="176" fontId="6" fillId="0" borderId="20" xfId="2" applyNumberFormat="1" applyFont="1" applyFill="1" applyBorder="1" applyAlignment="1">
      <alignment horizontal="right" vertical="center" shrinkToFit="1"/>
    </xf>
    <xf numFmtId="176" fontId="6" fillId="0" borderId="21" xfId="2" applyNumberFormat="1" applyFont="1" applyFill="1" applyBorder="1" applyAlignment="1">
      <alignment horizontal="right" vertical="center" shrinkToFit="1"/>
    </xf>
    <xf numFmtId="176" fontId="6" fillId="0" borderId="22" xfId="2" applyNumberFormat="1" applyFont="1" applyFill="1" applyBorder="1" applyAlignment="1">
      <alignment horizontal="right" vertical="center" shrinkToFit="1"/>
    </xf>
    <xf numFmtId="0" fontId="7" fillId="0" borderId="0" xfId="2" applyFont="1" applyFill="1" applyBorder="1" applyAlignment="1">
      <alignment vertical="center"/>
    </xf>
    <xf numFmtId="0" fontId="7" fillId="0" borderId="0" xfId="2" applyNumberFormat="1" applyFont="1" applyFill="1" applyBorder="1" applyAlignment="1">
      <alignment vertical="center" wrapText="1"/>
    </xf>
    <xf numFmtId="0" fontId="7" fillId="0" borderId="0" xfId="2" applyNumberFormat="1" applyFont="1" applyBorder="1" applyAlignment="1">
      <alignment vertical="center" wrapText="1"/>
    </xf>
    <xf numFmtId="0" fontId="6" fillId="0" borderId="0" xfId="2" applyNumberFormat="1" applyFont="1" applyFill="1" applyBorder="1" applyAlignment="1">
      <alignment vertical="center"/>
    </xf>
    <xf numFmtId="0" fontId="3" fillId="0" borderId="0" xfId="3" applyFont="1">
      <alignment vertical="center"/>
    </xf>
    <xf numFmtId="0" fontId="1" fillId="0" borderId="0" xfId="3">
      <alignment vertical="center"/>
    </xf>
    <xf numFmtId="0" fontId="4" fillId="0" borderId="0" xfId="3" applyFont="1" applyAlignment="1">
      <alignment horizontal="center" vertical="center"/>
    </xf>
    <xf numFmtId="0" fontId="7" fillId="2" borderId="1" xfId="3" applyFont="1" applyFill="1" applyBorder="1" applyAlignment="1"/>
    <xf numFmtId="0" fontId="7" fillId="2" borderId="2" xfId="3" applyFont="1" applyFill="1" applyBorder="1" applyAlignment="1"/>
    <xf numFmtId="0" fontId="7" fillId="2" borderId="2" xfId="3" applyFont="1" applyFill="1" applyBorder="1" applyAlignment="1">
      <alignment horizontal="right" vertical="center"/>
    </xf>
    <xf numFmtId="0" fontId="7" fillId="2" borderId="3" xfId="3" applyFont="1" applyFill="1" applyBorder="1" applyAlignment="1">
      <alignment horizontal="right" vertical="top"/>
    </xf>
    <xf numFmtId="0" fontId="7" fillId="2" borderId="23" xfId="3" applyFont="1" applyFill="1" applyBorder="1" applyAlignment="1">
      <alignment horizontal="center" vertical="center"/>
    </xf>
    <xf numFmtId="0" fontId="7" fillId="2" borderId="5" xfId="3" applyFont="1" applyFill="1" applyBorder="1" applyAlignment="1">
      <alignment horizontal="center" vertical="center"/>
    </xf>
    <xf numFmtId="0" fontId="7" fillId="2" borderId="6" xfId="3" applyFont="1" applyFill="1" applyBorder="1" applyAlignment="1">
      <alignment horizontal="center" vertical="center"/>
    </xf>
    <xf numFmtId="0" fontId="7" fillId="0" borderId="37" xfId="3" applyFont="1" applyFill="1" applyBorder="1" applyAlignment="1">
      <alignment vertical="center" wrapText="1"/>
    </xf>
    <xf numFmtId="177" fontId="7" fillId="0" borderId="27" xfId="3" applyNumberFormat="1" applyFont="1" applyFill="1" applyBorder="1" applyAlignment="1" applyProtection="1">
      <alignment horizontal="right" vertical="center" shrinkToFit="1"/>
    </xf>
    <xf numFmtId="177" fontId="7" fillId="0" borderId="28" xfId="3" applyNumberFormat="1" applyFont="1" applyFill="1" applyBorder="1" applyAlignment="1" applyProtection="1">
      <alignment horizontal="right" vertical="center" shrinkToFit="1"/>
    </xf>
    <xf numFmtId="177" fontId="7" fillId="0" borderId="29" xfId="3" applyNumberFormat="1" applyFont="1" applyFill="1" applyBorder="1" applyAlignment="1" applyProtection="1">
      <alignment horizontal="right" vertical="center" shrinkToFit="1"/>
    </xf>
    <xf numFmtId="0" fontId="7" fillId="0" borderId="39" xfId="3" applyFont="1" applyFill="1" applyBorder="1" applyAlignment="1">
      <alignment vertical="center"/>
    </xf>
    <xf numFmtId="177" fontId="7" fillId="0" borderId="33" xfId="3" applyNumberFormat="1" applyFont="1" applyFill="1" applyBorder="1" applyAlignment="1" applyProtection="1">
      <alignment horizontal="right" vertical="center" shrinkToFit="1"/>
    </xf>
    <xf numFmtId="177" fontId="7" fillId="0" borderId="34" xfId="3" applyNumberFormat="1" applyFont="1" applyFill="1" applyBorder="1" applyAlignment="1" applyProtection="1">
      <alignment horizontal="right" vertical="center" shrinkToFit="1"/>
    </xf>
    <xf numFmtId="177" fontId="7" fillId="0" borderId="35" xfId="3" applyNumberFormat="1" applyFont="1" applyFill="1" applyBorder="1" applyAlignment="1" applyProtection="1">
      <alignment horizontal="right" vertical="center" shrinkToFit="1"/>
    </xf>
    <xf numFmtId="0" fontId="7" fillId="0" borderId="41" xfId="3" applyFont="1" applyFill="1" applyBorder="1" applyAlignment="1">
      <alignment vertical="center"/>
    </xf>
    <xf numFmtId="0" fontId="7" fillId="0" borderId="44" xfId="3" applyFont="1" applyFill="1" applyBorder="1" applyAlignment="1">
      <alignment vertical="center"/>
    </xf>
    <xf numFmtId="177" fontId="7" fillId="0" borderId="20" xfId="3" applyNumberFormat="1" applyFont="1" applyFill="1" applyBorder="1" applyAlignment="1" applyProtection="1">
      <alignment horizontal="right" vertical="center" shrinkToFit="1"/>
    </xf>
    <xf numFmtId="177" fontId="7" fillId="0" borderId="21" xfId="3" applyNumberFormat="1" applyFont="1" applyFill="1" applyBorder="1" applyAlignment="1" applyProtection="1">
      <alignment horizontal="right" vertical="center" shrinkToFit="1"/>
    </xf>
    <xf numFmtId="177" fontId="7" fillId="0" borderId="22" xfId="3" applyNumberFormat="1" applyFont="1" applyFill="1" applyBorder="1" applyAlignment="1" applyProtection="1">
      <alignment horizontal="right" vertical="center" shrinkToFit="1"/>
    </xf>
    <xf numFmtId="0" fontId="7" fillId="0" borderId="0" xfId="3" applyFont="1" applyAlignment="1"/>
    <xf numFmtId="0" fontId="8" fillId="0" borderId="0" xfId="3" applyFont="1" applyAlignment="1"/>
    <xf numFmtId="0" fontId="8" fillId="0" borderId="0" xfId="3" applyFont="1">
      <alignment vertical="center"/>
    </xf>
    <xf numFmtId="177" fontId="8" fillId="0" borderId="0" xfId="3" applyNumberFormat="1" applyFont="1" applyAlignment="1">
      <alignment horizontal="right" vertical="center" shrinkToFit="1"/>
    </xf>
    <xf numFmtId="0" fontId="9" fillId="0" borderId="0" xfId="3" applyNumberFormat="1" applyFont="1" applyAlignment="1">
      <alignment horizontal="center" vertical="center" shrinkToFit="1"/>
    </xf>
    <xf numFmtId="0" fontId="8" fillId="4" borderId="1" xfId="3" applyFont="1" applyFill="1" applyBorder="1" applyAlignment="1"/>
    <xf numFmtId="0" fontId="8" fillId="4" borderId="2" xfId="3" applyFont="1" applyFill="1" applyBorder="1" applyAlignment="1"/>
    <xf numFmtId="0" fontId="8" fillId="4" borderId="2" xfId="3" applyFont="1" applyFill="1" applyBorder="1" applyAlignment="1">
      <alignment horizontal="right" vertical="center"/>
    </xf>
    <xf numFmtId="0" fontId="8" fillId="4" borderId="3" xfId="3" applyFont="1" applyFill="1" applyBorder="1" applyAlignment="1">
      <alignment horizontal="right" vertical="top"/>
    </xf>
    <xf numFmtId="0" fontId="8" fillId="4" borderId="23" xfId="3" applyFont="1" applyFill="1" applyBorder="1" applyAlignment="1">
      <alignment horizontal="center" vertical="center"/>
    </xf>
    <xf numFmtId="0" fontId="8" fillId="4" borderId="5" xfId="3" applyFont="1" applyFill="1" applyBorder="1" applyAlignment="1">
      <alignment horizontal="center" vertical="center"/>
    </xf>
    <xf numFmtId="0" fontId="8" fillId="4" borderId="6" xfId="3" applyFont="1" applyFill="1" applyBorder="1" applyAlignment="1">
      <alignment horizontal="center" vertical="center"/>
    </xf>
    <xf numFmtId="177" fontId="8" fillId="0" borderId="27" xfId="3" applyNumberFormat="1" applyFont="1" applyBorder="1" applyAlignment="1" applyProtection="1">
      <alignment horizontal="right" vertical="center" shrinkToFit="1"/>
      <protection locked="0"/>
    </xf>
    <xf numFmtId="177" fontId="8" fillId="0" borderId="28" xfId="3" applyNumberFormat="1" applyFont="1" applyBorder="1" applyAlignment="1" applyProtection="1">
      <alignment horizontal="right" vertical="center" shrinkToFit="1"/>
      <protection locked="0"/>
    </xf>
    <xf numFmtId="177" fontId="8" fillId="0" borderId="29" xfId="3" applyNumberFormat="1" applyFont="1" applyBorder="1" applyAlignment="1" applyProtection="1">
      <alignment horizontal="right" vertical="center" shrinkToFit="1"/>
      <protection locked="0"/>
    </xf>
    <xf numFmtId="177" fontId="8" fillId="0" borderId="20" xfId="3" applyNumberFormat="1" applyFont="1" applyBorder="1" applyAlignment="1" applyProtection="1">
      <alignment horizontal="right" vertical="center" shrinkToFit="1"/>
      <protection locked="0"/>
    </xf>
    <xf numFmtId="177" fontId="8" fillId="0" borderId="21" xfId="3" applyNumberFormat="1" applyFont="1" applyBorder="1" applyAlignment="1" applyProtection="1">
      <alignment horizontal="right" vertical="center" shrinkToFit="1"/>
      <protection locked="0"/>
    </xf>
    <xf numFmtId="177" fontId="8" fillId="0" borderId="22" xfId="3" applyNumberFormat="1" applyFont="1" applyBorder="1" applyAlignment="1" applyProtection="1">
      <alignment horizontal="right" vertical="center" shrinkToFit="1"/>
      <protection locked="0"/>
    </xf>
    <xf numFmtId="0" fontId="11" fillId="0" borderId="0" xfId="3" applyFont="1" applyAlignment="1">
      <alignment horizontal="center" vertical="center" wrapText="1"/>
    </xf>
    <xf numFmtId="0" fontId="8" fillId="0" borderId="0" xfId="3" applyFont="1" applyAlignment="1">
      <alignment vertical="top"/>
    </xf>
    <xf numFmtId="0" fontId="12" fillId="0" borderId="0" xfId="3" applyFont="1">
      <alignment vertical="center"/>
    </xf>
    <xf numFmtId="0" fontId="11" fillId="0" borderId="0" xfId="3" applyFont="1" applyAlignment="1">
      <alignment vertical="center" wrapText="1"/>
    </xf>
    <xf numFmtId="0" fontId="1" fillId="0" borderId="0" xfId="4">
      <alignment vertical="center"/>
    </xf>
    <xf numFmtId="0" fontId="4" fillId="0" borderId="0" xfId="4" applyFont="1" applyAlignment="1">
      <alignment horizontal="center" vertical="center"/>
    </xf>
    <xf numFmtId="0" fontId="7" fillId="2" borderId="1" xfId="4" applyFont="1" applyFill="1" applyBorder="1" applyAlignment="1"/>
    <xf numFmtId="0" fontId="7" fillId="2" borderId="2" xfId="4" applyFont="1" applyFill="1" applyBorder="1" applyAlignment="1"/>
    <xf numFmtId="0" fontId="7" fillId="2" borderId="2" xfId="4" applyFont="1" applyFill="1" applyBorder="1" applyAlignment="1">
      <alignment horizontal="right" vertical="center"/>
    </xf>
    <xf numFmtId="0" fontId="7" fillId="2" borderId="3" xfId="4" applyFont="1" applyFill="1" applyBorder="1" applyAlignment="1">
      <alignment horizontal="right" vertical="top"/>
    </xf>
    <xf numFmtId="0" fontId="7" fillId="2" borderId="23" xfId="4" applyFont="1" applyFill="1" applyBorder="1" applyAlignment="1">
      <alignment horizontal="center" vertical="center"/>
    </xf>
    <xf numFmtId="0" fontId="7" fillId="2" borderId="5" xfId="4" applyFont="1" applyFill="1" applyBorder="1" applyAlignment="1">
      <alignment horizontal="center" vertical="center"/>
    </xf>
    <xf numFmtId="0" fontId="7" fillId="2" borderId="10" xfId="4" applyFont="1" applyFill="1" applyBorder="1" applyAlignment="1">
      <alignment horizontal="center" vertical="center"/>
    </xf>
    <xf numFmtId="0" fontId="7" fillId="0" borderId="37" xfId="4" applyFont="1" applyFill="1" applyBorder="1" applyAlignment="1">
      <alignment vertical="center" wrapText="1"/>
    </xf>
    <xf numFmtId="177" fontId="7" fillId="0" borderId="27" xfId="4" applyNumberFormat="1" applyFont="1" applyFill="1" applyBorder="1" applyAlignment="1" applyProtection="1">
      <alignment horizontal="right" vertical="center" shrinkToFit="1"/>
    </xf>
    <xf numFmtId="177" fontId="7" fillId="0" borderId="28" xfId="4" applyNumberFormat="1" applyFont="1" applyFill="1" applyBorder="1" applyAlignment="1" applyProtection="1">
      <alignment horizontal="right" vertical="center" shrinkToFit="1"/>
    </xf>
    <xf numFmtId="177" fontId="7" fillId="0" borderId="29" xfId="4" applyNumberFormat="1" applyFont="1" applyFill="1" applyBorder="1" applyAlignment="1" applyProtection="1">
      <alignment horizontal="right" vertical="center" shrinkToFit="1"/>
    </xf>
    <xf numFmtId="0" fontId="7" fillId="0" borderId="39" xfId="4" applyFont="1" applyFill="1" applyBorder="1" applyAlignment="1">
      <alignment vertical="center"/>
    </xf>
    <xf numFmtId="177" fontId="7" fillId="0" borderId="33" xfId="4" applyNumberFormat="1" applyFont="1" applyFill="1" applyBorder="1" applyAlignment="1" applyProtection="1">
      <alignment horizontal="right" vertical="center" shrinkToFit="1"/>
    </xf>
    <xf numFmtId="177" fontId="7" fillId="0" borderId="34" xfId="4" applyNumberFormat="1" applyFont="1" applyFill="1" applyBorder="1" applyAlignment="1" applyProtection="1">
      <alignment horizontal="right" vertical="center" shrinkToFit="1"/>
    </xf>
    <xf numFmtId="177" fontId="7" fillId="0" borderId="35" xfId="4" applyNumberFormat="1" applyFont="1" applyFill="1" applyBorder="1" applyAlignment="1" applyProtection="1">
      <alignment horizontal="right" vertical="center" shrinkToFit="1"/>
    </xf>
    <xf numFmtId="0" fontId="7" fillId="0" borderId="41" xfId="4" applyFont="1" applyFill="1" applyBorder="1" applyAlignment="1">
      <alignment vertical="center"/>
    </xf>
    <xf numFmtId="0" fontId="7" fillId="0" borderId="47" xfId="4" applyFont="1" applyFill="1" applyBorder="1" applyAlignment="1">
      <alignment vertical="center"/>
    </xf>
    <xf numFmtId="0" fontId="7" fillId="0" borderId="39" xfId="4" applyFont="1" applyFill="1" applyBorder="1" applyAlignment="1">
      <alignment vertical="center" wrapText="1"/>
    </xf>
    <xf numFmtId="0" fontId="7" fillId="0" borderId="44" xfId="4" applyFont="1" applyFill="1" applyBorder="1" applyAlignment="1">
      <alignment vertical="center"/>
    </xf>
    <xf numFmtId="177" fontId="7" fillId="0" borderId="20" xfId="4" applyNumberFormat="1" applyFont="1" applyFill="1" applyBorder="1" applyAlignment="1" applyProtection="1">
      <alignment horizontal="right" vertical="center" shrinkToFit="1"/>
    </xf>
    <xf numFmtId="177" fontId="7" fillId="0" borderId="21" xfId="4" applyNumberFormat="1" applyFont="1" applyFill="1" applyBorder="1" applyAlignment="1" applyProtection="1">
      <alignment horizontal="right" vertical="center" shrinkToFit="1"/>
    </xf>
    <xf numFmtId="177" fontId="7" fillId="0" borderId="22" xfId="4" applyNumberFormat="1" applyFont="1" applyFill="1" applyBorder="1" applyAlignment="1" applyProtection="1">
      <alignment horizontal="right" vertical="center" shrinkToFit="1"/>
    </xf>
    <xf numFmtId="0" fontId="7" fillId="0" borderId="0" xfId="4" applyFont="1" applyFill="1" applyBorder="1" applyAlignment="1"/>
    <xf numFmtId="0" fontId="7" fillId="0" borderId="0" xfId="4" applyFont="1" applyFill="1" applyBorder="1" applyAlignment="1">
      <alignment vertical="center"/>
    </xf>
    <xf numFmtId="0" fontId="7" fillId="0" borderId="0" xfId="4" applyFont="1" applyFill="1" applyBorder="1" applyAlignment="1">
      <alignment horizontal="left" vertical="center"/>
    </xf>
    <xf numFmtId="177" fontId="7" fillId="0" borderId="0" xfId="4" applyNumberFormat="1" applyFont="1" applyFill="1" applyBorder="1" applyAlignment="1" applyProtection="1">
      <alignment horizontal="right" vertical="center"/>
    </xf>
    <xf numFmtId="0" fontId="4" fillId="0" borderId="0" xfId="1" applyFont="1" applyAlignment="1">
      <alignment horizontal="right"/>
    </xf>
    <xf numFmtId="0" fontId="13" fillId="2" borderId="1" xfId="1" applyFont="1" applyFill="1" applyBorder="1" applyAlignment="1"/>
    <xf numFmtId="0" fontId="13" fillId="2" borderId="2" xfId="1" applyFont="1" applyFill="1" applyBorder="1" applyAlignment="1">
      <alignment horizontal="right" vertical="top"/>
    </xf>
    <xf numFmtId="0" fontId="13" fillId="2" borderId="3" xfId="1" applyFont="1" applyFill="1" applyBorder="1" applyAlignment="1">
      <alignment horizontal="right" vertical="top"/>
    </xf>
    <xf numFmtId="0" fontId="15" fillId="4" borderId="5" xfId="5" applyFont="1" applyFill="1" applyBorder="1" applyAlignment="1">
      <alignment horizontal="center" vertical="center"/>
    </xf>
    <xf numFmtId="0" fontId="15" fillId="4" borderId="6" xfId="5" applyFont="1" applyFill="1" applyBorder="1" applyAlignment="1">
      <alignment horizontal="center" vertical="center"/>
    </xf>
    <xf numFmtId="0" fontId="13" fillId="0" borderId="7" xfId="1" applyFont="1" applyFill="1" applyBorder="1" applyAlignment="1">
      <alignment horizontal="center" vertical="center" wrapText="1"/>
    </xf>
    <xf numFmtId="177" fontId="13" fillId="0" borderId="5" xfId="5" applyNumberFormat="1" applyFont="1" applyFill="1" applyBorder="1" applyAlignment="1" applyProtection="1">
      <alignment horizontal="right" vertical="center" shrinkToFit="1"/>
    </xf>
    <xf numFmtId="177" fontId="13" fillId="0" borderId="10" xfId="5" applyNumberFormat="1" applyFont="1" applyFill="1" applyBorder="1" applyAlignment="1" applyProtection="1">
      <alignment horizontal="right" vertical="center" shrinkToFit="1"/>
    </xf>
    <xf numFmtId="0" fontId="13" fillId="0" borderId="11" xfId="1" applyFont="1" applyFill="1" applyBorder="1" applyAlignment="1">
      <alignment horizontal="center" vertical="center" wrapText="1"/>
    </xf>
    <xf numFmtId="177" fontId="13" fillId="0" borderId="15" xfId="5" applyNumberFormat="1" applyFont="1" applyFill="1" applyBorder="1" applyAlignment="1" applyProtection="1">
      <alignment horizontal="right" vertical="center" shrinkToFit="1"/>
    </xf>
    <xf numFmtId="177" fontId="13" fillId="0" borderId="16" xfId="5" applyNumberFormat="1" applyFont="1" applyFill="1" applyBorder="1" applyAlignment="1" applyProtection="1">
      <alignment horizontal="right" vertical="center" shrinkToFit="1"/>
    </xf>
    <xf numFmtId="177" fontId="13" fillId="0" borderId="34" xfId="5" applyNumberFormat="1" applyFont="1" applyFill="1" applyBorder="1" applyAlignment="1" applyProtection="1">
      <alignment horizontal="right" vertical="center" shrinkToFit="1"/>
    </xf>
    <xf numFmtId="177" fontId="13" fillId="0" borderId="35" xfId="5" applyNumberFormat="1" applyFont="1" applyFill="1" applyBorder="1" applyAlignment="1" applyProtection="1">
      <alignment horizontal="right" vertical="center" shrinkToFit="1"/>
    </xf>
    <xf numFmtId="0" fontId="13" fillId="0" borderId="49" xfId="1" applyFont="1" applyFill="1" applyBorder="1" applyAlignment="1">
      <alignment horizontal="center" vertical="center"/>
    </xf>
    <xf numFmtId="177" fontId="13" fillId="0" borderId="34" xfId="5" applyNumberFormat="1" applyFont="1" applyFill="1" applyBorder="1" applyAlignment="1" applyProtection="1">
      <alignment horizontal="right" vertical="center" shrinkToFit="1"/>
      <protection locked="0"/>
    </xf>
    <xf numFmtId="177" fontId="13" fillId="0" borderId="35" xfId="5" applyNumberFormat="1" applyFont="1" applyFill="1" applyBorder="1" applyAlignment="1" applyProtection="1">
      <alignment horizontal="right" vertical="center" shrinkToFit="1"/>
      <protection locked="0"/>
    </xf>
    <xf numFmtId="0" fontId="13" fillId="0" borderId="50" xfId="1" applyFont="1" applyFill="1" applyBorder="1" applyAlignment="1">
      <alignment horizontal="center" vertical="center"/>
    </xf>
    <xf numFmtId="177" fontId="13" fillId="0" borderId="21" xfId="5" applyNumberFormat="1" applyFont="1" applyFill="1" applyBorder="1" applyAlignment="1" applyProtection="1">
      <alignment horizontal="right" vertical="center" shrinkToFit="1"/>
      <protection locked="0"/>
    </xf>
    <xf numFmtId="177" fontId="13" fillId="0" borderId="22" xfId="5" applyNumberFormat="1" applyFont="1" applyFill="1" applyBorder="1" applyAlignment="1" applyProtection="1">
      <alignment horizontal="right" vertical="center" shrinkToFit="1"/>
      <protection locked="0"/>
    </xf>
    <xf numFmtId="0" fontId="13" fillId="0" borderId="1" xfId="1" applyFont="1" applyFill="1" applyBorder="1" applyAlignment="1">
      <alignment horizontal="center" vertical="center"/>
    </xf>
    <xf numFmtId="177" fontId="13" fillId="0" borderId="51" xfId="5" applyNumberFormat="1" applyFont="1" applyFill="1" applyBorder="1" applyAlignment="1" applyProtection="1">
      <alignment horizontal="right" vertical="center" shrinkToFit="1"/>
    </xf>
    <xf numFmtId="177" fontId="13" fillId="0" borderId="6" xfId="5" applyNumberFormat="1" applyFont="1" applyFill="1" applyBorder="1" applyAlignment="1" applyProtection="1">
      <alignment horizontal="right" vertical="center" shrinkToFit="1"/>
    </xf>
    <xf numFmtId="178" fontId="17" fillId="0" borderId="41" xfId="6" applyNumberFormat="1" applyFont="1" applyBorder="1" applyAlignment="1">
      <alignment vertical="center"/>
    </xf>
    <xf numFmtId="178" fontId="17" fillId="0" borderId="48" xfId="6" applyNumberFormat="1" applyFont="1" applyBorder="1" applyAlignment="1">
      <alignment vertical="center"/>
    </xf>
    <xf numFmtId="178" fontId="17" fillId="0" borderId="15" xfId="6" applyNumberFormat="1" applyFont="1" applyBorder="1" applyAlignment="1">
      <alignment horizontal="center" vertical="center" wrapText="1"/>
    </xf>
    <xf numFmtId="178" fontId="17" fillId="0" borderId="39" xfId="6" applyNumberFormat="1" applyFont="1" applyBorder="1" applyAlignment="1">
      <alignment horizontal="center" vertical="center"/>
    </xf>
    <xf numFmtId="178" fontId="17" fillId="0" borderId="31" xfId="6" applyNumberFormat="1" applyFont="1" applyBorder="1" applyAlignment="1">
      <alignment horizontal="center" vertical="center"/>
    </xf>
    <xf numFmtId="178" fontId="17" fillId="0" borderId="42" xfId="6" applyNumberFormat="1" applyFont="1" applyBorder="1" applyAlignment="1">
      <alignment horizontal="center" vertical="center"/>
    </xf>
    <xf numFmtId="0" fontId="16" fillId="0" borderId="0" xfId="6"/>
    <xf numFmtId="178" fontId="17" fillId="0" borderId="37" xfId="6" applyNumberFormat="1" applyFont="1" applyBorder="1" applyAlignment="1">
      <alignment vertical="center"/>
    </xf>
    <xf numFmtId="178" fontId="17" fillId="0" borderId="40" xfId="6" applyNumberFormat="1" applyFont="1" applyBorder="1" applyAlignment="1">
      <alignment vertical="center"/>
    </xf>
    <xf numFmtId="0" fontId="16" fillId="0" borderId="47" xfId="6" applyFont="1" applyBorder="1" applyAlignment="1">
      <alignment vertical="center"/>
    </xf>
    <xf numFmtId="178" fontId="17" fillId="0" borderId="41" xfId="6" applyNumberFormat="1" applyFont="1" applyBorder="1" applyAlignment="1">
      <alignment horizontal="center" vertical="center"/>
    </xf>
    <xf numFmtId="178" fontId="17" fillId="0" borderId="52" xfId="6" applyNumberFormat="1" applyFont="1" applyBorder="1" applyAlignment="1">
      <alignment horizontal="center" vertical="center" wrapText="1"/>
    </xf>
    <xf numFmtId="178" fontId="17" fillId="0" borderId="53" xfId="6" applyNumberFormat="1" applyFont="1" applyBorder="1" applyAlignment="1">
      <alignment horizontal="center" vertical="center"/>
    </xf>
    <xf numFmtId="178" fontId="17" fillId="0" borderId="54" xfId="6" applyNumberFormat="1" applyFont="1" applyBorder="1" applyAlignment="1">
      <alignment horizontal="center" vertical="center" wrapText="1"/>
    </xf>
    <xf numFmtId="178" fontId="17" fillId="0" borderId="34" xfId="6" applyNumberFormat="1" applyFont="1" applyBorder="1" applyAlignment="1">
      <alignment horizontal="center" vertical="center"/>
    </xf>
    <xf numFmtId="178" fontId="17" fillId="0" borderId="48" xfId="6" applyNumberFormat="1" applyFont="1" applyBorder="1" applyAlignment="1">
      <alignment horizontal="center" vertical="center"/>
    </xf>
    <xf numFmtId="179" fontId="17" fillId="0" borderId="15" xfId="6" applyNumberFormat="1" applyFont="1" applyFill="1" applyBorder="1" applyAlignment="1">
      <alignment vertical="center"/>
    </xf>
    <xf numFmtId="179" fontId="17" fillId="0" borderId="41" xfId="6" applyNumberFormat="1" applyFont="1" applyFill="1" applyBorder="1" applyAlignment="1">
      <alignment vertical="center"/>
    </xf>
    <xf numFmtId="180" fontId="17" fillId="0" borderId="55" xfId="6" applyNumberFormat="1" applyFont="1" applyFill="1" applyBorder="1" applyAlignment="1">
      <alignment vertical="center"/>
    </xf>
    <xf numFmtId="179" fontId="17" fillId="0" borderId="53" xfId="6" applyNumberFormat="1" applyFont="1" applyFill="1" applyBorder="1" applyAlignment="1">
      <alignment vertical="center"/>
    </xf>
    <xf numFmtId="180" fontId="17" fillId="0" borderId="56" xfId="6" applyNumberFormat="1" applyFont="1" applyFill="1" applyBorder="1" applyAlignment="1">
      <alignment vertical="center"/>
    </xf>
    <xf numFmtId="180" fontId="17" fillId="0" borderId="15" xfId="6" applyNumberFormat="1" applyFont="1" applyBorder="1" applyAlignment="1">
      <alignment vertical="center"/>
    </xf>
    <xf numFmtId="178" fontId="17" fillId="0" borderId="37" xfId="6" applyNumberFormat="1" applyFont="1" applyBorder="1" applyAlignment="1">
      <alignment horizontal="center" vertical="center"/>
    </xf>
    <xf numFmtId="178" fontId="17" fillId="0" borderId="57" xfId="6" applyNumberFormat="1" applyFont="1" applyBorder="1" applyAlignment="1">
      <alignment horizontal="center" vertical="center"/>
    </xf>
    <xf numFmtId="179" fontId="17" fillId="0" borderId="58" xfId="6" applyNumberFormat="1" applyFont="1" applyFill="1" applyBorder="1" applyAlignment="1">
      <alignment vertical="center"/>
    </xf>
    <xf numFmtId="179" fontId="17" fillId="0" borderId="59" xfId="6" applyNumberFormat="1" applyFont="1" applyFill="1" applyBorder="1" applyAlignment="1">
      <alignment vertical="center"/>
    </xf>
    <xf numFmtId="180" fontId="17" fillId="0" borderId="57" xfId="6" applyNumberFormat="1" applyFont="1" applyFill="1" applyBorder="1" applyAlignment="1">
      <alignment vertical="center"/>
    </xf>
    <xf numFmtId="179" fontId="17" fillId="0" borderId="60" xfId="6" applyNumberFormat="1" applyFont="1" applyFill="1" applyBorder="1" applyAlignment="1">
      <alignment vertical="center"/>
    </xf>
    <xf numFmtId="180" fontId="17" fillId="0" borderId="61" xfId="6" applyNumberFormat="1" applyFont="1" applyFill="1" applyBorder="1" applyAlignment="1">
      <alignment vertical="center"/>
    </xf>
    <xf numFmtId="180" fontId="17" fillId="0" borderId="58" xfId="6" applyNumberFormat="1" applyFont="1" applyBorder="1" applyAlignment="1">
      <alignment vertical="center"/>
    </xf>
    <xf numFmtId="179" fontId="17" fillId="0" borderId="58" xfId="6" applyNumberFormat="1" applyFont="1" applyFill="1" applyBorder="1" applyAlignment="1">
      <alignment vertical="center" wrapText="1"/>
    </xf>
    <xf numFmtId="179" fontId="17" fillId="0" borderId="15" xfId="6" applyNumberFormat="1" applyFont="1" applyBorder="1" applyAlignment="1">
      <alignment vertical="center"/>
    </xf>
    <xf numFmtId="179" fontId="17" fillId="0" borderId="41" xfId="6" applyNumberFormat="1" applyFont="1" applyBorder="1" applyAlignment="1">
      <alignment vertical="center"/>
    </xf>
    <xf numFmtId="180" fontId="17" fillId="0" borderId="55" xfId="6" applyNumberFormat="1" applyFont="1" applyBorder="1" applyAlignment="1">
      <alignment vertical="center"/>
    </xf>
    <xf numFmtId="179" fontId="17" fillId="0" borderId="53" xfId="6" applyNumberFormat="1" applyFont="1" applyBorder="1" applyAlignment="1">
      <alignment vertical="center"/>
    </xf>
    <xf numFmtId="180" fontId="17" fillId="0" borderId="12" xfId="6" applyNumberFormat="1" applyFont="1" applyBorder="1" applyAlignment="1">
      <alignment vertical="center"/>
    </xf>
    <xf numFmtId="0" fontId="16" fillId="0" borderId="34" xfId="6" applyBorder="1"/>
    <xf numFmtId="0" fontId="16" fillId="0" borderId="34" xfId="6" applyBorder="1" applyAlignment="1">
      <alignment vertical="center"/>
    </xf>
    <xf numFmtId="0" fontId="18" fillId="0" borderId="34" xfId="6" applyFont="1" applyBorder="1"/>
    <xf numFmtId="0" fontId="16" fillId="0" borderId="0" xfId="7" applyAlignment="1"/>
    <xf numFmtId="0" fontId="16" fillId="0" borderId="34" xfId="7" applyBorder="1" applyAlignment="1"/>
    <xf numFmtId="177" fontId="16" fillId="0" borderId="34" xfId="7" applyNumberFormat="1" applyBorder="1" applyAlignment="1"/>
    <xf numFmtId="0" fontId="20" fillId="0" borderId="0" xfId="8" applyFont="1" applyFill="1">
      <alignment vertical="center"/>
    </xf>
    <xf numFmtId="49" fontId="20" fillId="0" borderId="0" xfId="8" applyNumberFormat="1" applyFont="1" applyFill="1">
      <alignment vertical="center"/>
    </xf>
    <xf numFmtId="0" fontId="20" fillId="0" borderId="0" xfId="8" applyFont="1">
      <alignment vertical="center"/>
    </xf>
    <xf numFmtId="0" fontId="22" fillId="0" borderId="0" xfId="8" applyFont="1" applyFill="1">
      <alignment vertical="center"/>
    </xf>
    <xf numFmtId="0" fontId="23" fillId="0" borderId="0" xfId="8" applyFont="1" applyFill="1">
      <alignment vertical="center"/>
    </xf>
    <xf numFmtId="0" fontId="20" fillId="0" borderId="36" xfId="8" applyFont="1" applyFill="1" applyBorder="1" applyAlignment="1">
      <alignment horizontal="left" vertical="center"/>
    </xf>
    <xf numFmtId="0" fontId="20" fillId="0" borderId="8" xfId="8" applyFont="1" applyFill="1" applyBorder="1" applyAlignment="1">
      <alignment horizontal="left" vertical="center"/>
    </xf>
    <xf numFmtId="0" fontId="20" fillId="0" borderId="9" xfId="8" applyFont="1" applyFill="1" applyBorder="1" applyAlignment="1">
      <alignment horizontal="left" vertical="center"/>
    </xf>
    <xf numFmtId="184" fontId="20" fillId="0" borderId="36" xfId="8" applyNumberFormat="1" applyFont="1" applyFill="1" applyBorder="1" applyAlignment="1">
      <alignment horizontal="right" vertical="center" shrinkToFit="1"/>
    </xf>
    <xf numFmtId="184" fontId="20" fillId="0" borderId="8" xfId="8" applyNumberFormat="1" applyFont="1" applyFill="1" applyBorder="1" applyAlignment="1">
      <alignment horizontal="right" vertical="center" shrinkToFit="1"/>
    </xf>
    <xf numFmtId="184" fontId="20" fillId="0" borderId="9" xfId="8" applyNumberFormat="1" applyFont="1" applyFill="1" applyBorder="1" applyAlignment="1">
      <alignment horizontal="right" vertical="center" shrinkToFit="1"/>
    </xf>
    <xf numFmtId="0" fontId="24" fillId="0" borderId="47" xfId="9" applyFont="1" applyFill="1" applyBorder="1" applyAlignment="1">
      <alignment vertical="center"/>
    </xf>
    <xf numFmtId="184" fontId="20" fillId="0" borderId="36" xfId="8" applyNumberFormat="1" applyFont="1" applyFill="1" applyBorder="1" applyAlignment="1">
      <alignment vertical="center" shrinkToFit="1"/>
    </xf>
    <xf numFmtId="184" fontId="20" fillId="0" borderId="8" xfId="8" applyNumberFormat="1" applyFont="1" applyFill="1" applyBorder="1" applyAlignment="1">
      <alignment vertical="center" shrinkToFit="1"/>
    </xf>
    <xf numFmtId="184" fontId="20" fillId="0" borderId="9" xfId="8" applyNumberFormat="1" applyFont="1" applyFill="1" applyBorder="1" applyAlignment="1">
      <alignment vertical="center" shrinkToFit="1"/>
    </xf>
    <xf numFmtId="0" fontId="20" fillId="0" borderId="7" xfId="8" applyFont="1" applyFill="1" applyBorder="1" applyAlignment="1">
      <alignment horizontal="left" vertical="center"/>
    </xf>
    <xf numFmtId="0" fontId="24" fillId="0" borderId="71" xfId="9" applyFont="1" applyFill="1" applyBorder="1" applyAlignment="1">
      <alignment horizontal="center" vertical="center"/>
    </xf>
    <xf numFmtId="0" fontId="20" fillId="0" borderId="7" xfId="8" applyFont="1" applyFill="1" applyBorder="1" applyAlignment="1">
      <alignment horizontal="center" vertical="center"/>
    </xf>
    <xf numFmtId="0" fontId="20" fillId="0" borderId="74" xfId="8" applyFont="1" applyFill="1" applyBorder="1" applyAlignment="1">
      <alignment horizontal="center" vertical="center"/>
    </xf>
    <xf numFmtId="0" fontId="26" fillId="0" borderId="75" xfId="8" applyFont="1" applyFill="1" applyBorder="1" applyAlignment="1">
      <alignment vertical="center" wrapText="1"/>
    </xf>
    <xf numFmtId="0" fontId="26" fillId="0" borderId="76" xfId="8" applyFont="1" applyFill="1" applyBorder="1" applyAlignment="1">
      <alignment vertical="center" wrapText="1"/>
    </xf>
    <xf numFmtId="181" fontId="20" fillId="0" borderId="74" xfId="8" applyNumberFormat="1" applyFont="1" applyFill="1" applyBorder="1" applyAlignment="1">
      <alignment vertical="center"/>
    </xf>
    <xf numFmtId="181" fontId="20" fillId="0" borderId="75" xfId="8" applyNumberFormat="1" applyFont="1" applyFill="1" applyBorder="1" applyAlignment="1">
      <alignment vertical="center"/>
    </xf>
    <xf numFmtId="181" fontId="20" fillId="0" borderId="76" xfId="8" applyNumberFormat="1" applyFont="1" applyFill="1" applyBorder="1" applyAlignment="1">
      <alignment vertical="center"/>
    </xf>
    <xf numFmtId="0" fontId="20" fillId="0" borderId="7" xfId="8" applyFont="1" applyFill="1" applyBorder="1">
      <alignment vertical="center"/>
    </xf>
    <xf numFmtId="0" fontId="20" fillId="0" borderId="0" xfId="8" applyFont="1" applyFill="1" applyBorder="1">
      <alignment vertical="center"/>
    </xf>
    <xf numFmtId="0" fontId="20" fillId="0" borderId="66" xfId="8" applyFont="1" applyFill="1" applyBorder="1">
      <alignment vertical="center"/>
    </xf>
    <xf numFmtId="49" fontId="20" fillId="0" borderId="7" xfId="8" applyNumberFormat="1" applyFont="1" applyFill="1" applyBorder="1">
      <alignment vertical="center"/>
    </xf>
    <xf numFmtId="49" fontId="20" fillId="0" borderId="0" xfId="8" applyNumberFormat="1" applyFont="1" applyFill="1" applyBorder="1">
      <alignment vertical="center"/>
    </xf>
    <xf numFmtId="0" fontId="20" fillId="0" borderId="0" xfId="8" applyFont="1" applyFill="1" applyBorder="1" applyAlignment="1">
      <alignment vertical="center"/>
    </xf>
    <xf numFmtId="0" fontId="20" fillId="0" borderId="0" xfId="8" applyFont="1" applyFill="1" applyBorder="1" applyAlignment="1">
      <alignment horizontal="center" vertical="center"/>
    </xf>
    <xf numFmtId="49" fontId="20" fillId="0" borderId="0" xfId="8" applyNumberFormat="1" applyFont="1" applyFill="1" applyBorder="1" applyAlignment="1">
      <alignment horizontal="center" vertical="center"/>
    </xf>
    <xf numFmtId="0" fontId="20" fillId="0" borderId="66" xfId="8" applyFont="1" applyFill="1" applyBorder="1" applyAlignment="1">
      <alignment horizontal="center" vertical="center"/>
    </xf>
    <xf numFmtId="0" fontId="20" fillId="0" borderId="74" xfId="8" applyFont="1" applyFill="1" applyBorder="1">
      <alignment vertical="center"/>
    </xf>
    <xf numFmtId="0" fontId="20" fillId="0" borderId="75" xfId="8" applyFont="1" applyFill="1" applyBorder="1">
      <alignment vertical="center"/>
    </xf>
    <xf numFmtId="0" fontId="20" fillId="0" borderId="76" xfId="8" applyFont="1" applyFill="1" applyBorder="1">
      <alignment vertical="center"/>
    </xf>
    <xf numFmtId="0" fontId="20" fillId="0" borderId="0" xfId="10" applyFont="1" applyFill="1">
      <alignment vertical="center"/>
    </xf>
    <xf numFmtId="49" fontId="30" fillId="0" borderId="0" xfId="11" applyNumberFormat="1" applyFont="1">
      <alignment vertical="center"/>
    </xf>
    <xf numFmtId="49" fontId="20" fillId="0" borderId="0" xfId="11" applyNumberFormat="1" applyFont="1">
      <alignment vertical="center"/>
    </xf>
    <xf numFmtId="49" fontId="20" fillId="0" borderId="0" xfId="11" applyNumberFormat="1" applyFont="1" applyFill="1">
      <alignment vertical="center"/>
    </xf>
    <xf numFmtId="0" fontId="20" fillId="0" borderId="0" xfId="11" applyFont="1">
      <alignment vertical="center"/>
    </xf>
    <xf numFmtId="0" fontId="31" fillId="0" borderId="0" xfId="11" applyFont="1">
      <alignment vertical="center"/>
    </xf>
    <xf numFmtId="0" fontId="3" fillId="0" borderId="54" xfId="11" applyFont="1" applyBorder="1" applyAlignment="1">
      <alignment horizontal="center" vertical="center"/>
    </xf>
    <xf numFmtId="0" fontId="3" fillId="0" borderId="54" xfId="11" applyFont="1" applyBorder="1" applyAlignment="1">
      <alignment vertical="center"/>
    </xf>
    <xf numFmtId="0" fontId="20" fillId="0" borderId="0" xfId="11" applyFont="1" applyBorder="1">
      <alignment vertical="center"/>
    </xf>
    <xf numFmtId="0" fontId="20" fillId="0" borderId="12" xfId="11" applyFont="1" applyBorder="1">
      <alignment vertical="center"/>
    </xf>
    <xf numFmtId="0" fontId="20" fillId="0" borderId="54" xfId="11" applyFont="1" applyBorder="1">
      <alignment vertical="center"/>
    </xf>
    <xf numFmtId="0" fontId="20" fillId="0" borderId="41" xfId="11" applyFont="1" applyBorder="1" applyAlignment="1">
      <alignment horizontal="center" vertical="center"/>
    </xf>
    <xf numFmtId="0" fontId="20" fillId="0" borderId="12" xfId="11" applyFont="1" applyBorder="1" applyAlignment="1">
      <alignment horizontal="center" vertical="center"/>
    </xf>
    <xf numFmtId="0" fontId="20" fillId="0" borderId="64" xfId="11" applyFont="1" applyBorder="1" applyAlignment="1">
      <alignment horizontal="center" vertical="center"/>
    </xf>
    <xf numFmtId="0" fontId="20" fillId="0" borderId="0" xfId="11" applyFont="1" applyFill="1" applyBorder="1" applyAlignment="1">
      <alignment horizontal="center" vertical="center" wrapText="1"/>
    </xf>
    <xf numFmtId="0" fontId="20" fillId="0" borderId="54" xfId="11" applyFont="1" applyFill="1" applyBorder="1" applyAlignment="1">
      <alignment horizontal="center" vertical="center" wrapText="1"/>
    </xf>
    <xf numFmtId="0" fontId="20" fillId="0" borderId="0" xfId="11" applyFont="1" applyFill="1">
      <alignment vertical="center"/>
    </xf>
    <xf numFmtId="0" fontId="20" fillId="0" borderId="0" xfId="11" applyFont="1" applyAlignment="1">
      <alignment vertical="center"/>
    </xf>
    <xf numFmtId="0" fontId="20" fillId="0" borderId="0" xfId="11" applyFont="1" applyBorder="1" applyAlignment="1">
      <alignment vertical="center"/>
    </xf>
    <xf numFmtId="0" fontId="24" fillId="0" borderId="0" xfId="11" applyFont="1" applyBorder="1" applyAlignment="1">
      <alignment vertical="center"/>
    </xf>
    <xf numFmtId="0" fontId="24" fillId="0" borderId="0" xfId="11" applyFont="1" applyAlignment="1">
      <alignment vertical="center"/>
    </xf>
    <xf numFmtId="0" fontId="20" fillId="0" borderId="0" xfId="11" applyFont="1" applyAlignment="1">
      <alignment vertical="center" shrinkToFit="1"/>
    </xf>
    <xf numFmtId="49" fontId="20" fillId="6" borderId="0" xfId="12" applyNumberFormat="1" applyFont="1" applyFill="1" applyProtection="1">
      <alignment vertical="center"/>
    </xf>
    <xf numFmtId="0" fontId="20" fillId="6" borderId="0" xfId="12" applyFont="1" applyFill="1" applyProtection="1">
      <alignment vertical="center"/>
    </xf>
    <xf numFmtId="0" fontId="20" fillId="6" borderId="0" xfId="12" applyFont="1" applyFill="1" applyBorder="1" applyAlignment="1" applyProtection="1">
      <alignment vertical="center"/>
    </xf>
    <xf numFmtId="0" fontId="20" fillId="6" borderId="75" xfId="12" applyFont="1" applyFill="1" applyBorder="1" applyProtection="1">
      <alignment vertical="center"/>
    </xf>
    <xf numFmtId="0" fontId="1" fillId="6" borderId="0" xfId="13" applyFill="1" applyProtection="1">
      <alignment vertical="center"/>
    </xf>
    <xf numFmtId="0" fontId="1" fillId="0" borderId="0" xfId="13" applyProtection="1">
      <alignment vertical="center"/>
    </xf>
    <xf numFmtId="0" fontId="32" fillId="6" borderId="0" xfId="12" applyFont="1" applyFill="1" applyAlignment="1" applyProtection="1">
      <alignment vertical="center"/>
    </xf>
    <xf numFmtId="0" fontId="20" fillId="6" borderId="0" xfId="12" applyFont="1" applyFill="1" applyAlignment="1" applyProtection="1">
      <alignment vertical="center"/>
    </xf>
    <xf numFmtId="0" fontId="1" fillId="6" borderId="0" xfId="13" applyFill="1" applyAlignment="1" applyProtection="1">
      <alignment vertical="center"/>
    </xf>
    <xf numFmtId="0" fontId="1" fillId="0" borderId="0" xfId="13" applyAlignment="1" applyProtection="1">
      <alignment vertical="center"/>
    </xf>
    <xf numFmtId="0" fontId="34" fillId="6" borderId="0" xfId="12" applyFont="1" applyFill="1" applyProtection="1">
      <alignment vertical="center"/>
    </xf>
    <xf numFmtId="0" fontId="35" fillId="6" borderId="0" xfId="12" applyFont="1" applyFill="1" applyProtection="1">
      <alignment vertical="center"/>
    </xf>
    <xf numFmtId="0" fontId="35" fillId="6" borderId="0" xfId="13" applyFont="1" applyFill="1" applyProtection="1">
      <alignment vertical="center"/>
    </xf>
    <xf numFmtId="0" fontId="35" fillId="0" borderId="0" xfId="13" applyFont="1" applyProtection="1">
      <alignment vertical="center"/>
    </xf>
    <xf numFmtId="0" fontId="34" fillId="6" borderId="0" xfId="12" applyFont="1" applyFill="1" applyBorder="1" applyProtection="1">
      <alignment vertical="center"/>
    </xf>
    <xf numFmtId="0" fontId="35" fillId="6" borderId="0" xfId="12" applyFont="1" applyFill="1" applyBorder="1" applyProtection="1">
      <alignment vertical="center"/>
    </xf>
    <xf numFmtId="0" fontId="34" fillId="0" borderId="97" xfId="12" applyFont="1" applyBorder="1" applyAlignment="1" applyProtection="1">
      <alignment horizontal="center" vertical="center" shrinkToFit="1"/>
      <protection locked="0"/>
    </xf>
    <xf numFmtId="0" fontId="34" fillId="0" borderId="97" xfId="12" applyFont="1" applyFill="1" applyBorder="1" applyAlignment="1" applyProtection="1">
      <alignment horizontal="center" vertical="center" shrinkToFit="1"/>
      <protection locked="0"/>
    </xf>
    <xf numFmtId="0" fontId="34" fillId="0" borderId="109" xfId="15" applyFont="1" applyBorder="1" applyAlignment="1" applyProtection="1">
      <alignment horizontal="center" vertical="center" shrinkToFit="1"/>
      <protection locked="0"/>
    </xf>
    <xf numFmtId="0" fontId="34" fillId="0" borderId="111" xfId="12" applyFont="1" applyBorder="1" applyAlignment="1" applyProtection="1">
      <alignment horizontal="center" vertical="center" shrinkToFit="1"/>
      <protection locked="0"/>
    </xf>
    <xf numFmtId="0" fontId="34" fillId="0" borderId="111" xfId="12" applyFont="1" applyFill="1" applyBorder="1" applyAlignment="1" applyProtection="1">
      <alignment horizontal="center" vertical="center" shrinkToFit="1"/>
      <protection locked="0"/>
    </xf>
    <xf numFmtId="0" fontId="34" fillId="0" borderId="122" xfId="15" applyFont="1" applyBorder="1" applyAlignment="1" applyProtection="1">
      <alignment horizontal="center" vertical="center" shrinkToFit="1"/>
      <protection locked="0"/>
    </xf>
    <xf numFmtId="0" fontId="34" fillId="8" borderId="20" xfId="12" applyFont="1" applyFill="1" applyBorder="1" applyAlignment="1" applyProtection="1">
      <alignment horizontal="center" vertical="center" shrinkToFit="1"/>
      <protection locked="0"/>
    </xf>
    <xf numFmtId="0" fontId="27" fillId="6" borderId="0" xfId="12" applyFont="1" applyFill="1" applyProtection="1">
      <alignment vertical="center"/>
    </xf>
    <xf numFmtId="0" fontId="34" fillId="0" borderId="135" xfId="12" applyFont="1" applyBorder="1" applyAlignment="1" applyProtection="1">
      <alignment horizontal="center" vertical="center" shrinkToFit="1"/>
      <protection locked="0"/>
    </xf>
    <xf numFmtId="0" fontId="34" fillId="6" borderId="122" xfId="12" applyFont="1" applyFill="1" applyBorder="1" applyAlignment="1" applyProtection="1">
      <alignment horizontal="center" vertical="center" shrinkToFit="1"/>
      <protection locked="0"/>
    </xf>
    <xf numFmtId="0" fontId="1" fillId="6" borderId="0" xfId="13" applyFont="1" applyFill="1" applyProtection="1">
      <alignment vertical="center"/>
    </xf>
    <xf numFmtId="0" fontId="34" fillId="0" borderId="144" xfId="12" applyFont="1" applyBorder="1" applyAlignment="1" applyProtection="1">
      <alignment horizontal="center" vertical="center" shrinkToFit="1"/>
      <protection locked="0"/>
    </xf>
    <xf numFmtId="0" fontId="34" fillId="6" borderId="0" xfId="12" applyFont="1" applyFill="1" applyBorder="1" applyAlignment="1" applyProtection="1">
      <alignment horizontal="center" vertical="center" shrinkToFit="1"/>
    </xf>
    <xf numFmtId="0" fontId="34" fillId="6" borderId="0" xfId="12" applyFont="1" applyFill="1" applyBorder="1" applyAlignment="1" applyProtection="1">
      <alignment horizontal="left" vertical="center" shrinkToFit="1"/>
    </xf>
    <xf numFmtId="177" fontId="34" fillId="6" borderId="0" xfId="12" applyNumberFormat="1" applyFont="1" applyFill="1" applyBorder="1" applyAlignment="1" applyProtection="1">
      <alignment horizontal="right" vertical="center" shrinkToFit="1"/>
    </xf>
    <xf numFmtId="177" fontId="34" fillId="6" borderId="0" xfId="12" applyNumberFormat="1" applyFont="1" applyFill="1" applyBorder="1" applyAlignment="1" applyProtection="1">
      <alignment horizontal="left" vertical="center" shrinkToFit="1"/>
    </xf>
    <xf numFmtId="0" fontId="27" fillId="6" borderId="0" xfId="12" applyFont="1" applyFill="1" applyBorder="1" applyProtection="1">
      <alignment vertical="center"/>
    </xf>
    <xf numFmtId="0" fontId="34" fillId="6" borderId="75" xfId="12" applyFont="1" applyFill="1" applyBorder="1" applyAlignment="1" applyProtection="1">
      <alignment vertical="center"/>
    </xf>
    <xf numFmtId="0" fontId="34" fillId="6" borderId="75" xfId="12" applyFont="1" applyFill="1" applyBorder="1" applyAlignment="1" applyProtection="1">
      <alignment horizontal="center" vertical="center"/>
    </xf>
    <xf numFmtId="0" fontId="34" fillId="6" borderId="31" xfId="12" applyFont="1" applyFill="1" applyBorder="1" applyProtection="1">
      <alignment vertical="center"/>
    </xf>
    <xf numFmtId="0" fontId="34" fillId="6" borderId="11" xfId="12" applyFont="1" applyFill="1" applyBorder="1" applyAlignment="1" applyProtection="1">
      <alignment vertical="center"/>
    </xf>
    <xf numFmtId="0" fontId="34" fillId="6" borderId="12" xfId="12" applyFont="1" applyFill="1" applyBorder="1" applyAlignment="1" applyProtection="1">
      <alignment vertical="center"/>
    </xf>
    <xf numFmtId="0" fontId="34" fillId="6" borderId="0" xfId="12" applyFont="1" applyFill="1" applyBorder="1" applyAlignment="1" applyProtection="1">
      <alignment vertical="center"/>
    </xf>
    <xf numFmtId="0" fontId="34" fillId="6" borderId="66" xfId="12" applyFont="1" applyFill="1" applyBorder="1" applyAlignment="1" applyProtection="1">
      <alignment vertical="center"/>
    </xf>
    <xf numFmtId="0" fontId="34" fillId="6" borderId="0" xfId="12" applyFont="1" applyFill="1" applyAlignment="1" applyProtection="1">
      <alignment vertical="center"/>
    </xf>
    <xf numFmtId="0" fontId="34" fillId="6" borderId="0" xfId="12" applyFont="1" applyFill="1" applyBorder="1" applyAlignment="1" applyProtection="1">
      <alignment horizontal="center" vertical="center"/>
    </xf>
    <xf numFmtId="0" fontId="35" fillId="6" borderId="0" xfId="12" applyFont="1" applyFill="1" applyAlignment="1" applyProtection="1">
      <alignment vertical="center"/>
    </xf>
    <xf numFmtId="0" fontId="35" fillId="6" borderId="0" xfId="12" applyFont="1" applyFill="1" applyBorder="1" applyAlignment="1" applyProtection="1">
      <alignment horizontal="center" vertical="center"/>
    </xf>
    <xf numFmtId="0" fontId="35" fillId="6" borderId="7" xfId="12" applyFont="1" applyFill="1" applyBorder="1" applyAlignment="1" applyProtection="1">
      <alignment vertical="center"/>
    </xf>
    <xf numFmtId="0" fontId="35" fillId="6" borderId="0" xfId="12" applyFont="1" applyFill="1" applyBorder="1" applyAlignment="1" applyProtection="1">
      <alignment vertical="center"/>
    </xf>
    <xf numFmtId="0" fontId="37" fillId="6" borderId="0" xfId="13" applyFont="1" applyFill="1" applyProtection="1">
      <alignment vertical="center"/>
    </xf>
    <xf numFmtId="0" fontId="1" fillId="0" borderId="0" xfId="13">
      <alignment vertical="center"/>
    </xf>
    <xf numFmtId="0" fontId="16" fillId="6" borderId="0" xfId="6" applyFill="1" applyProtection="1">
      <protection hidden="1"/>
    </xf>
    <xf numFmtId="0" fontId="16" fillId="6" borderId="0" xfId="6" applyFill="1"/>
    <xf numFmtId="0" fontId="1" fillId="0" borderId="0" xfId="16" applyFont="1" applyFill="1">
      <alignment vertical="center"/>
    </xf>
    <xf numFmtId="0" fontId="1" fillId="0" borderId="0" xfId="16" applyFont="1" applyFill="1" applyBorder="1">
      <alignment vertical="center"/>
    </xf>
    <xf numFmtId="0" fontId="34" fillId="0" borderId="41" xfId="16" applyFont="1" applyFill="1" applyBorder="1">
      <alignment vertical="center"/>
    </xf>
    <xf numFmtId="0" fontId="1" fillId="0" borderId="12" xfId="16" applyFont="1" applyFill="1" applyBorder="1">
      <alignment vertical="center"/>
    </xf>
    <xf numFmtId="0" fontId="1" fillId="0" borderId="48" xfId="16" applyFont="1" applyFill="1" applyBorder="1">
      <alignment vertical="center"/>
    </xf>
    <xf numFmtId="0" fontId="1" fillId="0" borderId="64" xfId="16" applyFont="1" applyFill="1" applyBorder="1">
      <alignment vertical="center"/>
    </xf>
    <xf numFmtId="178" fontId="3" fillId="0" borderId="0" xfId="16" applyNumberFormat="1" applyFont="1" applyFill="1" applyBorder="1">
      <alignment vertical="center"/>
    </xf>
    <xf numFmtId="0" fontId="1" fillId="0" borderId="38" xfId="16" applyFont="1" applyFill="1" applyBorder="1">
      <alignment vertical="center"/>
    </xf>
    <xf numFmtId="0" fontId="1" fillId="6" borderId="41" xfId="16" applyFont="1" applyFill="1" applyBorder="1">
      <alignment vertical="center"/>
    </xf>
    <xf numFmtId="0" fontId="1" fillId="6" borderId="12" xfId="16" applyFont="1" applyFill="1" applyBorder="1">
      <alignment vertical="center"/>
    </xf>
    <xf numFmtId="0" fontId="1" fillId="6" borderId="48" xfId="16" applyFont="1" applyFill="1" applyBorder="1">
      <alignment vertical="center"/>
    </xf>
    <xf numFmtId="0" fontId="1" fillId="6" borderId="39" xfId="16" applyFont="1" applyFill="1" applyBorder="1">
      <alignment vertical="center"/>
    </xf>
    <xf numFmtId="0" fontId="1" fillId="6" borderId="31" xfId="16" applyFont="1" applyFill="1" applyBorder="1">
      <alignment vertical="center"/>
    </xf>
    <xf numFmtId="0" fontId="1" fillId="6" borderId="42" xfId="16" applyFont="1" applyFill="1" applyBorder="1">
      <alignment vertical="center"/>
    </xf>
    <xf numFmtId="178" fontId="3" fillId="6" borderId="37" xfId="16" applyNumberFormat="1" applyFont="1" applyFill="1" applyBorder="1">
      <alignment vertical="center"/>
    </xf>
    <xf numFmtId="178" fontId="3" fillId="6" borderId="54" xfId="16" applyNumberFormat="1" applyFont="1" applyFill="1" applyBorder="1">
      <alignment vertical="center"/>
    </xf>
    <xf numFmtId="178" fontId="3" fillId="6" borderId="40" xfId="16" applyNumberFormat="1" applyFont="1" applyFill="1" applyBorder="1">
      <alignment vertical="center"/>
    </xf>
    <xf numFmtId="178" fontId="3" fillId="6" borderId="34" xfId="16" applyNumberFormat="1" applyFont="1" applyFill="1" applyBorder="1" applyAlignment="1">
      <alignment horizontal="center" vertical="center"/>
    </xf>
    <xf numFmtId="178" fontId="20" fillId="6" borderId="186" xfId="16" applyNumberFormat="1" applyFont="1" applyFill="1" applyBorder="1" applyAlignment="1">
      <alignment horizontal="center" vertical="center"/>
    </xf>
    <xf numFmtId="178" fontId="3" fillId="6" borderId="52" xfId="16" applyNumberFormat="1" applyFont="1" applyFill="1" applyBorder="1" applyAlignment="1">
      <alignment horizontal="center" vertical="center"/>
    </xf>
    <xf numFmtId="177" fontId="3" fillId="6" borderId="47" xfId="17" applyNumberFormat="1" applyFont="1" applyFill="1" applyBorder="1" applyAlignment="1">
      <alignment horizontal="right" vertical="center" shrinkToFit="1"/>
    </xf>
    <xf numFmtId="177" fontId="3" fillId="6" borderId="37" xfId="17" applyNumberFormat="1" applyFont="1" applyFill="1" applyBorder="1" applyAlignment="1">
      <alignment horizontal="right" vertical="center" shrinkToFit="1"/>
    </xf>
    <xf numFmtId="187" fontId="3" fillId="6" borderId="187" xfId="17" applyNumberFormat="1" applyFont="1" applyFill="1" applyBorder="1" applyAlignment="1">
      <alignment horizontal="right" vertical="center" shrinkToFit="1"/>
    </xf>
    <xf numFmtId="177" fontId="3" fillId="6" borderId="34" xfId="17" applyNumberFormat="1" applyFont="1" applyFill="1" applyBorder="1" applyAlignment="1">
      <alignment horizontal="right" vertical="center" shrinkToFit="1"/>
    </xf>
    <xf numFmtId="177" fontId="3" fillId="6" borderId="39" xfId="17" applyNumberFormat="1" applyFont="1" applyFill="1" applyBorder="1" applyAlignment="1">
      <alignment horizontal="right" vertical="center" shrinkToFit="1"/>
    </xf>
    <xf numFmtId="187" fontId="3" fillId="6" borderId="52" xfId="17" applyNumberFormat="1" applyFont="1" applyFill="1" applyBorder="1" applyAlignment="1">
      <alignment horizontal="right" vertical="center" shrinkToFit="1"/>
    </xf>
    <xf numFmtId="0" fontId="1" fillId="0" borderId="0" xfId="16" applyNumberFormat="1" applyFont="1" applyFill="1" applyBorder="1">
      <alignment vertical="center"/>
    </xf>
    <xf numFmtId="189" fontId="3" fillId="0" borderId="0" xfId="16" applyNumberFormat="1" applyFont="1" applyFill="1" applyBorder="1">
      <alignment vertical="center"/>
    </xf>
    <xf numFmtId="178" fontId="3" fillId="0" borderId="39" xfId="16" applyNumberFormat="1" applyFont="1" applyFill="1" applyBorder="1">
      <alignment vertical="center"/>
    </xf>
    <xf numFmtId="178" fontId="3" fillId="0" borderId="31" xfId="16" applyNumberFormat="1" applyFont="1" applyFill="1" applyBorder="1">
      <alignment vertical="center"/>
    </xf>
    <xf numFmtId="178" fontId="3" fillId="0" borderId="42" xfId="16" applyNumberFormat="1" applyFont="1" applyFill="1" applyBorder="1">
      <alignment vertical="center"/>
    </xf>
    <xf numFmtId="178" fontId="3" fillId="0" borderId="34" xfId="16" applyNumberFormat="1" applyFont="1" applyFill="1" applyBorder="1" applyAlignment="1">
      <alignment horizontal="center" vertical="center"/>
    </xf>
    <xf numFmtId="178" fontId="3" fillId="0" borderId="186" xfId="16" applyNumberFormat="1" applyFont="1" applyFill="1" applyBorder="1" applyAlignment="1">
      <alignment horizontal="center" vertical="center"/>
    </xf>
    <xf numFmtId="178" fontId="3" fillId="0" borderId="52" xfId="16" applyNumberFormat="1" applyFont="1" applyFill="1" applyBorder="1" applyAlignment="1">
      <alignment horizontal="center" vertical="center"/>
    </xf>
    <xf numFmtId="178" fontId="3" fillId="0" borderId="0" xfId="16" applyNumberFormat="1" applyFont="1" applyFill="1" applyBorder="1" applyAlignment="1">
      <alignment horizontal="center" vertical="center"/>
    </xf>
    <xf numFmtId="178" fontId="3" fillId="0" borderId="64" xfId="16" applyNumberFormat="1" applyFont="1" applyFill="1" applyBorder="1">
      <alignment vertical="center"/>
    </xf>
    <xf numFmtId="190" fontId="17" fillId="0" borderId="34" xfId="16" applyNumberFormat="1" applyFont="1" applyFill="1" applyBorder="1" applyAlignment="1">
      <alignment horizontal="right" vertical="center" shrinkToFit="1"/>
    </xf>
    <xf numFmtId="190" fontId="17" fillId="0" borderId="186" xfId="16" applyNumberFormat="1" applyFont="1" applyFill="1" applyBorder="1" applyAlignment="1">
      <alignment horizontal="right" vertical="center" shrinkToFit="1"/>
    </xf>
    <xf numFmtId="190" fontId="3" fillId="0" borderId="52" xfId="16" applyNumberFormat="1" applyFont="1" applyFill="1" applyBorder="1" applyAlignment="1">
      <alignment horizontal="right" vertical="center" shrinkToFit="1"/>
    </xf>
    <xf numFmtId="178" fontId="3" fillId="0" borderId="38" xfId="16" applyNumberFormat="1" applyFont="1" applyFill="1" applyBorder="1">
      <alignment vertical="center"/>
    </xf>
    <xf numFmtId="178" fontId="3" fillId="0" borderId="0" xfId="16" applyNumberFormat="1" applyFont="1" applyFill="1">
      <alignment vertical="center"/>
    </xf>
    <xf numFmtId="187" fontId="17" fillId="0" borderId="34" xfId="16" applyNumberFormat="1" applyFont="1" applyFill="1" applyBorder="1" applyAlignment="1">
      <alignment horizontal="right" vertical="center" shrinkToFit="1"/>
    </xf>
    <xf numFmtId="187" fontId="17" fillId="0" borderId="186" xfId="16" applyNumberFormat="1" applyFont="1" applyFill="1" applyBorder="1" applyAlignment="1">
      <alignment horizontal="right" vertical="center" shrinkToFit="1"/>
    </xf>
    <xf numFmtId="187" fontId="3" fillId="0" borderId="52" xfId="16" applyNumberFormat="1" applyFont="1" applyFill="1" applyBorder="1" applyAlignment="1">
      <alignment horizontal="right" vertical="center" shrinkToFit="1"/>
    </xf>
    <xf numFmtId="178" fontId="3" fillId="0" borderId="37" xfId="16" applyNumberFormat="1" applyFont="1" applyFill="1" applyBorder="1">
      <alignment vertical="center"/>
    </xf>
    <xf numFmtId="178" fontId="3" fillId="0" borderId="54" xfId="16" applyNumberFormat="1" applyFont="1" applyFill="1" applyBorder="1">
      <alignment vertical="center"/>
    </xf>
    <xf numFmtId="189" fontId="3" fillId="0" borderId="54" xfId="16" applyNumberFormat="1" applyFont="1" applyFill="1" applyBorder="1">
      <alignment vertical="center"/>
    </xf>
    <xf numFmtId="178" fontId="3" fillId="0" borderId="40" xfId="16" applyNumberFormat="1" applyFont="1" applyFill="1" applyBorder="1">
      <alignment vertical="center"/>
    </xf>
    <xf numFmtId="0" fontId="3" fillId="0" borderId="0" xfId="16" applyFont="1" applyFill="1">
      <alignment vertical="center"/>
    </xf>
    <xf numFmtId="0" fontId="1" fillId="0" borderId="48" xfId="16" applyFont="1" applyFill="1" applyBorder="1" applyAlignment="1"/>
    <xf numFmtId="0" fontId="1" fillId="0" borderId="38" xfId="16" applyFont="1" applyFill="1" applyBorder="1" applyAlignment="1"/>
    <xf numFmtId="177" fontId="3" fillId="6" borderId="34" xfId="16" applyNumberFormat="1" applyFont="1" applyFill="1" applyBorder="1" applyAlignment="1">
      <alignment horizontal="right" vertical="center" shrinkToFit="1"/>
    </xf>
    <xf numFmtId="177" fontId="3" fillId="6" borderId="186" xfId="16" applyNumberFormat="1" applyFont="1" applyFill="1" applyBorder="1" applyAlignment="1">
      <alignment horizontal="right" vertical="center" shrinkToFit="1"/>
    </xf>
    <xf numFmtId="187" fontId="3" fillId="6" borderId="52" xfId="16" applyNumberFormat="1" applyFont="1" applyFill="1" applyBorder="1" applyAlignment="1">
      <alignment horizontal="right" vertical="center" shrinkToFit="1"/>
    </xf>
    <xf numFmtId="177" fontId="3" fillId="0" borderId="34" xfId="16" applyNumberFormat="1" applyFont="1" applyFill="1" applyBorder="1" applyAlignment="1">
      <alignment horizontal="right" vertical="center" shrinkToFit="1"/>
    </xf>
    <xf numFmtId="177" fontId="3" fillId="0" borderId="186" xfId="16" applyNumberFormat="1" applyFont="1" applyFill="1" applyBorder="1" applyAlignment="1">
      <alignment horizontal="right" vertical="center" shrinkToFit="1"/>
    </xf>
    <xf numFmtId="0" fontId="3" fillId="0" borderId="0" xfId="16" applyFont="1" applyFill="1" applyBorder="1" applyAlignment="1"/>
    <xf numFmtId="0" fontId="1" fillId="0" borderId="0" xfId="16" applyFont="1" applyFill="1" applyBorder="1" applyAlignment="1"/>
    <xf numFmtId="189" fontId="3" fillId="0" borderId="12" xfId="16" applyNumberFormat="1" applyFont="1" applyFill="1" applyBorder="1">
      <alignment vertical="center"/>
    </xf>
    <xf numFmtId="0" fontId="1" fillId="0" borderId="54" xfId="16" applyFont="1" applyFill="1" applyBorder="1">
      <alignment vertical="center"/>
    </xf>
    <xf numFmtId="0" fontId="34" fillId="0" borderId="64" xfId="16" applyFont="1" applyFill="1" applyBorder="1">
      <alignment vertical="center"/>
    </xf>
    <xf numFmtId="0" fontId="1" fillId="0" borderId="54" xfId="17" applyFont="1" applyFill="1" applyBorder="1">
      <alignment vertical="center"/>
    </xf>
    <xf numFmtId="189" fontId="3" fillId="0" borderId="54" xfId="17" applyNumberFormat="1" applyFont="1" applyFill="1" applyBorder="1">
      <alignment vertical="center"/>
    </xf>
    <xf numFmtId="178" fontId="17" fillId="0" borderId="41" xfId="18" applyNumberFormat="1" applyFont="1" applyBorder="1" applyAlignment="1">
      <alignment vertical="center"/>
    </xf>
    <xf numFmtId="178" fontId="17" fillId="0" borderId="48" xfId="18" applyNumberFormat="1" applyFont="1" applyBorder="1" applyAlignment="1">
      <alignment vertical="center"/>
    </xf>
    <xf numFmtId="178" fontId="17" fillId="0" borderId="37" xfId="18" applyNumberFormat="1" applyFont="1" applyBorder="1" applyAlignment="1">
      <alignment vertical="center"/>
    </xf>
    <xf numFmtId="178" fontId="17" fillId="0" borderId="40" xfId="18" applyNumberFormat="1" applyFont="1" applyBorder="1" applyAlignment="1">
      <alignment vertical="center"/>
    </xf>
    <xf numFmtId="178" fontId="17" fillId="0" borderId="41" xfId="18" applyNumberFormat="1" applyFont="1" applyBorder="1" applyAlignment="1">
      <alignment horizontal="center" vertical="center"/>
    </xf>
    <xf numFmtId="178" fontId="17" fillId="0" borderId="52" xfId="18" applyNumberFormat="1" applyFont="1" applyBorder="1" applyAlignment="1">
      <alignment horizontal="center" vertical="center" wrapText="1"/>
    </xf>
    <xf numFmtId="178" fontId="24" fillId="0" borderId="53" xfId="18" applyNumberFormat="1" applyFont="1" applyBorder="1" applyAlignment="1">
      <alignment horizontal="center" vertical="center"/>
    </xf>
    <xf numFmtId="178" fontId="17" fillId="0" borderId="54" xfId="18" applyNumberFormat="1" applyFont="1" applyBorder="1" applyAlignment="1">
      <alignment horizontal="center" vertical="center" wrapText="1"/>
    </xf>
    <xf numFmtId="178" fontId="17" fillId="0" borderId="34" xfId="18" applyNumberFormat="1" applyFont="1" applyBorder="1" applyAlignment="1">
      <alignment horizontal="center" vertical="center"/>
    </xf>
    <xf numFmtId="177" fontId="17" fillId="0" borderId="15" xfId="19" applyNumberFormat="1" applyFont="1" applyFill="1" applyBorder="1" applyAlignment="1">
      <alignment horizontal="right" vertical="center" shrinkToFit="1"/>
    </xf>
    <xf numFmtId="177" fontId="17" fillId="0" borderId="41" xfId="19" applyNumberFormat="1" applyFont="1" applyFill="1" applyBorder="1" applyAlignment="1">
      <alignment horizontal="right" vertical="center" shrinkToFit="1"/>
    </xf>
    <xf numFmtId="187" fontId="17" fillId="0" borderId="55" xfId="19" applyNumberFormat="1" applyFont="1" applyFill="1" applyBorder="1" applyAlignment="1">
      <alignment horizontal="right" vertical="center" shrinkToFit="1"/>
    </xf>
    <xf numFmtId="177" fontId="17" fillId="0" borderId="53" xfId="19" applyNumberFormat="1" applyFont="1" applyFill="1" applyBorder="1" applyAlignment="1">
      <alignment horizontal="right" vertical="center" shrinkToFit="1"/>
    </xf>
    <xf numFmtId="187" fontId="17" fillId="0" borderId="56" xfId="19" applyNumberFormat="1" applyFont="1" applyFill="1" applyBorder="1" applyAlignment="1">
      <alignment horizontal="right" vertical="center" shrinkToFit="1"/>
    </xf>
    <xf numFmtId="187" fontId="17" fillId="0" borderId="15" xfId="19" applyNumberFormat="1" applyFont="1" applyBorder="1" applyAlignment="1">
      <alignment horizontal="right" vertical="center" shrinkToFit="1"/>
    </xf>
    <xf numFmtId="178" fontId="17" fillId="0" borderId="37" xfId="18" applyNumberFormat="1" applyFont="1" applyBorder="1" applyAlignment="1">
      <alignment horizontal="center" vertical="center"/>
    </xf>
    <xf numFmtId="178" fontId="17" fillId="0" borderId="57" xfId="18" applyNumberFormat="1" applyFont="1" applyBorder="1" applyAlignment="1">
      <alignment horizontal="center" vertical="center"/>
    </xf>
    <xf numFmtId="177" fontId="17" fillId="0" borderId="58" xfId="19" applyNumberFormat="1" applyFont="1" applyFill="1" applyBorder="1" applyAlignment="1">
      <alignment horizontal="right" vertical="center" shrinkToFit="1"/>
    </xf>
    <xf numFmtId="177" fontId="17" fillId="0" borderId="59" xfId="19" applyNumberFormat="1" applyFont="1" applyFill="1" applyBorder="1" applyAlignment="1">
      <alignment horizontal="right" vertical="center" shrinkToFit="1"/>
    </xf>
    <xf numFmtId="187" fontId="17" fillId="0" borderId="57" xfId="19" applyNumberFormat="1" applyFont="1" applyFill="1" applyBorder="1" applyAlignment="1">
      <alignment horizontal="right" vertical="center" shrinkToFit="1"/>
    </xf>
    <xf numFmtId="177" fontId="17" fillId="0" borderId="60" xfId="19" applyNumberFormat="1" applyFont="1" applyFill="1" applyBorder="1" applyAlignment="1">
      <alignment horizontal="right" vertical="center" shrinkToFit="1"/>
    </xf>
    <xf numFmtId="187" fontId="17" fillId="0" borderId="61" xfId="19" applyNumberFormat="1" applyFont="1" applyFill="1" applyBorder="1" applyAlignment="1">
      <alignment horizontal="right" vertical="center" shrinkToFit="1"/>
    </xf>
    <xf numFmtId="187" fontId="17" fillId="0" borderId="58" xfId="19" applyNumberFormat="1" applyFont="1" applyBorder="1" applyAlignment="1">
      <alignment horizontal="right" vertical="center" shrinkToFit="1"/>
    </xf>
    <xf numFmtId="178" fontId="17" fillId="0" borderId="48" xfId="18" applyNumberFormat="1" applyFont="1" applyBorder="1" applyAlignment="1">
      <alignment horizontal="center" vertical="center"/>
    </xf>
    <xf numFmtId="177" fontId="17" fillId="0" borderId="15" xfId="19" applyNumberFormat="1" applyFont="1" applyBorder="1" applyAlignment="1">
      <alignment horizontal="right" vertical="center" shrinkToFit="1"/>
    </xf>
    <xf numFmtId="177" fontId="17" fillId="0" borderId="41" xfId="19" applyNumberFormat="1" applyFont="1" applyBorder="1" applyAlignment="1">
      <alignment horizontal="right" vertical="center" shrinkToFit="1"/>
    </xf>
    <xf numFmtId="187" fontId="17" fillId="0" borderId="55" xfId="19" applyNumberFormat="1" applyFont="1" applyBorder="1" applyAlignment="1">
      <alignment horizontal="right" vertical="center" shrinkToFit="1"/>
    </xf>
    <xf numFmtId="177" fontId="17" fillId="0" borderId="53" xfId="19" applyNumberFormat="1" applyFont="1" applyBorder="1" applyAlignment="1">
      <alignment horizontal="right" vertical="center" shrinkToFit="1"/>
    </xf>
    <xf numFmtId="187" fontId="17" fillId="0" borderId="12" xfId="19" applyNumberFormat="1" applyFont="1" applyBorder="1" applyAlignment="1">
      <alignment horizontal="right" vertical="center" shrinkToFit="1"/>
    </xf>
    <xf numFmtId="0" fontId="1" fillId="0" borderId="37" xfId="16" applyFont="1" applyFill="1" applyBorder="1">
      <alignment vertical="center"/>
    </xf>
    <xf numFmtId="0" fontId="1" fillId="0" borderId="40" xfId="16" applyFont="1" applyFill="1" applyBorder="1">
      <alignment vertical="center"/>
    </xf>
    <xf numFmtId="0" fontId="0" fillId="6" borderId="0" xfId="6" applyFont="1" applyFill="1" applyAlignment="1">
      <alignment vertical="center"/>
    </xf>
    <xf numFmtId="0" fontId="16" fillId="6" borderId="0" xfId="6" applyFill="1" applyAlignment="1" applyProtection="1">
      <alignment vertical="center"/>
      <protection hidden="1"/>
    </xf>
    <xf numFmtId="0" fontId="1" fillId="0" borderId="0" xfId="16" applyFont="1">
      <alignment vertical="center"/>
    </xf>
    <xf numFmtId="0" fontId="16" fillId="6" borderId="0" xfId="6" applyFill="1" applyAlignment="1">
      <alignment vertical="center"/>
    </xf>
    <xf numFmtId="0" fontId="1" fillId="0" borderId="41" xfId="16" applyFont="1" applyBorder="1">
      <alignment vertical="center"/>
    </xf>
    <xf numFmtId="0" fontId="1" fillId="0" borderId="12" xfId="16" applyFont="1" applyBorder="1">
      <alignment vertical="center"/>
    </xf>
    <xf numFmtId="189" fontId="1" fillId="0" borderId="12" xfId="16" applyNumberFormat="1" applyFont="1" applyBorder="1">
      <alignment vertical="center"/>
    </xf>
    <xf numFmtId="0" fontId="1" fillId="0" borderId="48" xfId="16" applyFont="1" applyBorder="1">
      <alignment vertical="center"/>
    </xf>
    <xf numFmtId="0" fontId="34" fillId="0" borderId="0" xfId="16" applyFont="1">
      <alignment vertical="center"/>
    </xf>
    <xf numFmtId="0" fontId="1" fillId="0" borderId="64" xfId="16" applyFont="1" applyBorder="1">
      <alignment vertical="center"/>
    </xf>
    <xf numFmtId="0" fontId="1" fillId="0" borderId="38" xfId="16" applyFont="1" applyBorder="1">
      <alignment vertical="center"/>
    </xf>
    <xf numFmtId="0" fontId="1" fillId="0" borderId="37" xfId="16" applyFont="1" applyBorder="1">
      <alignment vertical="center"/>
    </xf>
    <xf numFmtId="0" fontId="1" fillId="0" borderId="54" xfId="16" applyFont="1" applyBorder="1">
      <alignment vertical="center"/>
    </xf>
    <xf numFmtId="0" fontId="1" fillId="0" borderId="40" xfId="16" applyFont="1" applyBorder="1">
      <alignment vertical="center"/>
    </xf>
    <xf numFmtId="0" fontId="1" fillId="0" borderId="31" xfId="16" applyFont="1" applyBorder="1">
      <alignment vertical="center"/>
    </xf>
    <xf numFmtId="0" fontId="34" fillId="0" borderId="41" xfId="16" applyFont="1" applyBorder="1">
      <alignment vertical="center"/>
    </xf>
    <xf numFmtId="178" fontId="38" fillId="0" borderId="0" xfId="16" applyNumberFormat="1" applyFont="1">
      <alignment vertical="center"/>
    </xf>
    <xf numFmtId="178" fontId="1" fillId="0" borderId="0" xfId="16" applyNumberFormat="1" applyFont="1">
      <alignment vertical="center"/>
    </xf>
    <xf numFmtId="179" fontId="1" fillId="6" borderId="0" xfId="17" applyNumberFormat="1" applyFont="1" applyFill="1" applyAlignment="1">
      <alignment vertical="center" wrapText="1"/>
    </xf>
    <xf numFmtId="49" fontId="1" fillId="6" borderId="0" xfId="17" applyNumberFormat="1" applyFont="1" applyFill="1" applyAlignment="1">
      <alignment horizontal="center" vertical="center" wrapText="1"/>
    </xf>
    <xf numFmtId="49" fontId="1" fillId="6" borderId="0" xfId="17" applyNumberFormat="1" applyFont="1" applyFill="1" applyAlignment="1">
      <alignment horizontal="center" vertical="center"/>
    </xf>
    <xf numFmtId="178" fontId="1" fillId="0" borderId="64" xfId="16" applyNumberFormat="1" applyFont="1" applyBorder="1">
      <alignment vertical="center"/>
    </xf>
    <xf numFmtId="178" fontId="1" fillId="0" borderId="38" xfId="16" applyNumberFormat="1" applyFont="1" applyBorder="1">
      <alignment vertical="center"/>
    </xf>
    <xf numFmtId="191" fontId="1" fillId="0" borderId="0" xfId="16" applyNumberFormat="1" applyFont="1">
      <alignment vertical="center"/>
    </xf>
    <xf numFmtId="178" fontId="1" fillId="0" borderId="37" xfId="16" applyNumberFormat="1" applyFont="1" applyBorder="1">
      <alignment vertical="center"/>
    </xf>
    <xf numFmtId="178" fontId="1" fillId="0" borderId="54" xfId="16" applyNumberFormat="1" applyFont="1" applyBorder="1">
      <alignment vertical="center"/>
    </xf>
    <xf numFmtId="189" fontId="1" fillId="0" borderId="54" xfId="16" applyNumberFormat="1" applyFont="1" applyBorder="1">
      <alignment vertical="center"/>
    </xf>
    <xf numFmtId="178" fontId="1" fillId="0" borderId="40" xfId="16" applyNumberFormat="1" applyFont="1" applyBorder="1">
      <alignment vertical="center"/>
    </xf>
    <xf numFmtId="0" fontId="34" fillId="0" borderId="64" xfId="16" applyFont="1" applyBorder="1">
      <alignment vertical="center"/>
    </xf>
    <xf numFmtId="0" fontId="1" fillId="0" borderId="0" xfId="17" applyFont="1">
      <alignment vertical="center"/>
    </xf>
    <xf numFmtId="189" fontId="1" fillId="0" borderId="0" xfId="17" applyNumberFormat="1" applyFont="1">
      <alignment vertical="center"/>
    </xf>
    <xf numFmtId="178" fontId="16" fillId="0" borderId="0" xfId="18" applyNumberFormat="1" applyAlignment="1">
      <alignment vertical="center"/>
    </xf>
    <xf numFmtId="177" fontId="16" fillId="0" borderId="0" xfId="19" applyNumberFormat="1" applyAlignment="1">
      <alignment horizontal="right" vertical="center"/>
    </xf>
    <xf numFmtId="187" fontId="16" fillId="0" borderId="0" xfId="19" applyNumberFormat="1" applyAlignment="1">
      <alignment horizontal="right" vertical="center"/>
    </xf>
    <xf numFmtId="178" fontId="1" fillId="6" borderId="0" xfId="16" applyNumberFormat="1" applyFont="1" applyFill="1" applyAlignment="1">
      <alignment vertical="center" wrapText="1"/>
    </xf>
    <xf numFmtId="178" fontId="16" fillId="0" borderId="0" xfId="18" applyNumberFormat="1" applyAlignment="1">
      <alignment horizontal="center" vertical="center"/>
    </xf>
    <xf numFmtId="0" fontId="39" fillId="0" borderId="0" xfId="20" applyFont="1">
      <alignment vertical="center"/>
    </xf>
    <xf numFmtId="180" fontId="1" fillId="0" borderId="0" xfId="16" applyNumberFormat="1" applyFont="1">
      <alignment vertical="center"/>
    </xf>
    <xf numFmtId="0" fontId="20" fillId="0" borderId="36" xfId="8" applyFont="1" applyFill="1" applyBorder="1" applyAlignment="1">
      <alignment horizontal="center" vertical="center"/>
    </xf>
    <xf numFmtId="0" fontId="20" fillId="0" borderId="8" xfId="8" applyFont="1" applyFill="1" applyBorder="1" applyAlignment="1">
      <alignment horizontal="center" vertical="center"/>
    </xf>
    <xf numFmtId="0" fontId="20" fillId="0" borderId="9" xfId="8" applyFont="1" applyFill="1" applyBorder="1" applyAlignment="1">
      <alignment horizontal="center" vertical="center"/>
    </xf>
    <xf numFmtId="0" fontId="24" fillId="0" borderId="36" xfId="7" applyFont="1" applyFill="1" applyBorder="1" applyAlignment="1">
      <alignment horizontal="left" vertical="center"/>
    </xf>
    <xf numFmtId="0" fontId="24" fillId="0" borderId="8" xfId="7" applyFont="1" applyFill="1" applyBorder="1" applyAlignment="1">
      <alignment horizontal="left" vertical="center"/>
    </xf>
    <xf numFmtId="0" fontId="24" fillId="0" borderId="9" xfId="7" applyFont="1" applyFill="1" applyBorder="1" applyAlignment="1">
      <alignment horizontal="left" vertical="center"/>
    </xf>
    <xf numFmtId="178" fontId="20" fillId="0" borderId="36" xfId="8" applyNumberFormat="1" applyFont="1" applyFill="1" applyBorder="1" applyAlignment="1">
      <alignment horizontal="right" vertical="center" shrinkToFit="1"/>
    </xf>
    <xf numFmtId="178" fontId="20" fillId="0" borderId="8" xfId="8" applyNumberFormat="1" applyFont="1" applyFill="1" applyBorder="1" applyAlignment="1">
      <alignment horizontal="right" vertical="center" shrinkToFit="1"/>
    </xf>
    <xf numFmtId="178" fontId="20" fillId="0" borderId="9" xfId="8" applyNumberFormat="1" applyFont="1" applyFill="1" applyBorder="1" applyAlignment="1">
      <alignment horizontal="right" vertical="center" shrinkToFit="1"/>
    </xf>
    <xf numFmtId="0" fontId="20" fillId="0" borderId="36" xfId="8" applyFont="1" applyFill="1" applyBorder="1" applyAlignment="1">
      <alignment horizontal="left" vertical="center"/>
    </xf>
    <xf numFmtId="0" fontId="20" fillId="0" borderId="8" xfId="8" applyFont="1" applyFill="1" applyBorder="1" applyAlignment="1">
      <alignment horizontal="left" vertical="center"/>
    </xf>
    <xf numFmtId="0" fontId="20" fillId="0" borderId="9" xfId="8" applyFont="1" applyFill="1" applyBorder="1" applyAlignment="1">
      <alignment horizontal="left" vertical="center"/>
    </xf>
    <xf numFmtId="181" fontId="20" fillId="0" borderId="36" xfId="8" applyNumberFormat="1" applyFont="1" applyFill="1" applyBorder="1" applyAlignment="1">
      <alignment horizontal="right" vertical="center" shrinkToFit="1"/>
    </xf>
    <xf numFmtId="181" fontId="20" fillId="0" borderId="8" xfId="8" applyNumberFormat="1" applyFont="1" applyFill="1" applyBorder="1" applyAlignment="1">
      <alignment horizontal="right" vertical="center" shrinkToFit="1"/>
    </xf>
    <xf numFmtId="181" fontId="20" fillId="0" borderId="9" xfId="8" applyNumberFormat="1" applyFont="1" applyFill="1" applyBorder="1" applyAlignment="1">
      <alignment horizontal="right" vertical="center" shrinkToFit="1"/>
    </xf>
    <xf numFmtId="49" fontId="21" fillId="0" borderId="0" xfId="8" applyNumberFormat="1" applyFont="1" applyFill="1" applyAlignment="1">
      <alignment horizontal="center" vertical="center"/>
    </xf>
    <xf numFmtId="0" fontId="20" fillId="0" borderId="4" xfId="8" applyFont="1" applyFill="1" applyBorder="1" applyAlignment="1">
      <alignment horizontal="center" vertical="center"/>
    </xf>
    <xf numFmtId="0" fontId="20" fillId="0" borderId="23" xfId="8" applyFont="1" applyFill="1" applyBorder="1" applyAlignment="1">
      <alignment horizontal="center" vertical="center"/>
    </xf>
    <xf numFmtId="0" fontId="20" fillId="0" borderId="5" xfId="8" applyFont="1" applyFill="1" applyBorder="1" applyAlignment="1">
      <alignment horizontal="center" vertical="center"/>
    </xf>
    <xf numFmtId="0" fontId="20" fillId="0" borderId="49" xfId="8" applyFont="1" applyFill="1" applyBorder="1" applyAlignment="1">
      <alignment horizontal="center" vertical="center"/>
    </xf>
    <xf numFmtId="0" fontId="20" fillId="0" borderId="38" xfId="8" applyFont="1" applyFill="1" applyBorder="1" applyAlignment="1">
      <alignment horizontal="center" vertical="center"/>
    </xf>
    <xf numFmtId="0" fontId="20" fillId="0" borderId="63" xfId="8" applyFont="1" applyFill="1" applyBorder="1" applyAlignment="1">
      <alignment horizontal="center" vertical="center"/>
    </xf>
    <xf numFmtId="0" fontId="20" fillId="0" borderId="68" xfId="8" applyFont="1" applyFill="1" applyBorder="1" applyAlignment="1">
      <alignment horizontal="center" vertical="center"/>
    </xf>
    <xf numFmtId="0" fontId="20" fillId="0" borderId="40" xfId="8" applyFont="1" applyFill="1" applyBorder="1" applyAlignment="1">
      <alignment horizontal="center" vertical="center"/>
    </xf>
    <xf numFmtId="0" fontId="20" fillId="0" borderId="47" xfId="8" applyFont="1" applyFill="1" applyBorder="1" applyAlignment="1">
      <alignment horizontal="center" vertical="center"/>
    </xf>
    <xf numFmtId="0" fontId="20" fillId="0" borderId="62" xfId="8" applyFont="1" applyFill="1" applyBorder="1" applyAlignment="1">
      <alignment horizontal="center" vertical="center"/>
    </xf>
    <xf numFmtId="0" fontId="20" fillId="0" borderId="10" xfId="8" applyFont="1" applyFill="1" applyBorder="1" applyAlignment="1">
      <alignment horizontal="center" vertical="center"/>
    </xf>
    <xf numFmtId="0" fontId="20" fillId="0" borderId="64" xfId="8" applyFont="1" applyFill="1" applyBorder="1" applyAlignment="1">
      <alignment horizontal="center" vertical="center"/>
    </xf>
    <xf numFmtId="0" fontId="20" fillId="0" borderId="65" xfId="8" applyFont="1" applyFill="1" applyBorder="1" applyAlignment="1">
      <alignment horizontal="center" vertical="center"/>
    </xf>
    <xf numFmtId="0" fontId="20" fillId="0" borderId="37" xfId="8" applyFont="1" applyFill="1" applyBorder="1" applyAlignment="1">
      <alignment horizontal="center" vertical="center"/>
    </xf>
    <xf numFmtId="0" fontId="20" fillId="0" borderId="69" xfId="8" applyFont="1" applyFill="1" applyBorder="1" applyAlignment="1">
      <alignment horizontal="center" vertical="center"/>
    </xf>
    <xf numFmtId="0" fontId="20" fillId="0" borderId="7" xfId="8" applyFont="1" applyFill="1" applyBorder="1" applyAlignment="1">
      <alignment horizontal="center" vertical="center"/>
    </xf>
    <xf numFmtId="0" fontId="20" fillId="0" borderId="0" xfId="8" applyFont="1" applyFill="1" applyBorder="1" applyAlignment="1">
      <alignment horizontal="center" vertical="center"/>
    </xf>
    <xf numFmtId="0" fontId="20" fillId="0" borderId="24" xfId="8" applyFont="1" applyFill="1" applyBorder="1" applyAlignment="1">
      <alignment horizontal="center" vertical="center"/>
    </xf>
    <xf numFmtId="0" fontId="20" fillId="0" borderId="54" xfId="8" applyFont="1" applyFill="1" applyBorder="1" applyAlignment="1">
      <alignment horizontal="center" vertical="center"/>
    </xf>
    <xf numFmtId="0" fontId="20" fillId="0" borderId="66" xfId="8" applyFont="1" applyFill="1" applyBorder="1" applyAlignment="1">
      <alignment horizontal="center" vertical="center"/>
    </xf>
    <xf numFmtId="0" fontId="20" fillId="0" borderId="67" xfId="8" applyFont="1" applyFill="1" applyBorder="1" applyAlignment="1">
      <alignment horizontal="center" vertical="center"/>
    </xf>
    <xf numFmtId="0" fontId="20" fillId="0" borderId="1" xfId="8" applyFont="1" applyFill="1" applyBorder="1" applyAlignment="1">
      <alignment horizontal="center" vertical="center"/>
    </xf>
    <xf numFmtId="0" fontId="20" fillId="0" borderId="2" xfId="8" applyFont="1" applyFill="1" applyBorder="1" applyAlignment="1">
      <alignment horizontal="center" vertical="center"/>
    </xf>
    <xf numFmtId="0" fontId="20" fillId="0" borderId="3" xfId="8" applyFont="1" applyFill="1" applyBorder="1" applyAlignment="1">
      <alignment horizontal="center" vertical="center"/>
    </xf>
    <xf numFmtId="181" fontId="20" fillId="0" borderId="7" xfId="8" applyNumberFormat="1" applyFont="1" applyFill="1" applyBorder="1" applyAlignment="1">
      <alignment horizontal="right" vertical="center" shrinkToFit="1"/>
    </xf>
    <xf numFmtId="181" fontId="20" fillId="0" borderId="0" xfId="8" applyNumberFormat="1" applyFont="1" applyFill="1" applyBorder="1" applyAlignment="1">
      <alignment horizontal="right" vertical="center" shrinkToFit="1"/>
    </xf>
    <xf numFmtId="181" fontId="20" fillId="0" borderId="66" xfId="8" applyNumberFormat="1" applyFont="1" applyFill="1" applyBorder="1" applyAlignment="1">
      <alignment horizontal="right" vertical="center" shrinkToFit="1"/>
    </xf>
    <xf numFmtId="178" fontId="20" fillId="0" borderId="7" xfId="8" applyNumberFormat="1" applyFont="1" applyFill="1" applyBorder="1" applyAlignment="1">
      <alignment horizontal="right" vertical="center" shrinkToFit="1"/>
    </xf>
    <xf numFmtId="178" fontId="20" fillId="0" borderId="0" xfId="8" applyNumberFormat="1" applyFont="1" applyFill="1" applyBorder="1" applyAlignment="1">
      <alignment horizontal="right" vertical="center" shrinkToFit="1"/>
    </xf>
    <xf numFmtId="178" fontId="20" fillId="0" borderId="66" xfId="8" applyNumberFormat="1" applyFont="1" applyFill="1" applyBorder="1" applyAlignment="1">
      <alignment horizontal="right" vertical="center" shrinkToFit="1"/>
    </xf>
    <xf numFmtId="0" fontId="20" fillId="0" borderId="7" xfId="8" applyFont="1" applyFill="1" applyBorder="1" applyAlignment="1">
      <alignment horizontal="left" vertical="center"/>
    </xf>
    <xf numFmtId="0" fontId="20" fillId="0" borderId="0" xfId="8" applyFont="1" applyFill="1" applyBorder="1" applyAlignment="1">
      <alignment horizontal="left" vertical="center"/>
    </xf>
    <xf numFmtId="0" fontId="20" fillId="0" borderId="66" xfId="8" applyFont="1" applyFill="1" applyBorder="1" applyAlignment="1">
      <alignment horizontal="left" vertical="center"/>
    </xf>
    <xf numFmtId="0" fontId="20" fillId="0" borderId="14" xfId="8" applyFont="1" applyFill="1" applyBorder="1" applyAlignment="1">
      <alignment horizontal="center" vertical="center"/>
    </xf>
    <xf numFmtId="0" fontId="20" fillId="0" borderId="48" xfId="8" applyFont="1" applyFill="1" applyBorder="1" applyAlignment="1">
      <alignment horizontal="center" vertical="center"/>
    </xf>
    <xf numFmtId="0" fontId="20" fillId="0" borderId="15" xfId="8" applyFont="1" applyFill="1" applyBorder="1" applyAlignment="1">
      <alignment horizontal="center" vertical="center"/>
    </xf>
    <xf numFmtId="0" fontId="20" fillId="0" borderId="50" xfId="8" applyFont="1" applyFill="1" applyBorder="1" applyAlignment="1">
      <alignment horizontal="center" vertical="center"/>
    </xf>
    <xf numFmtId="0" fontId="20" fillId="0" borderId="70" xfId="8" applyFont="1" applyFill="1" applyBorder="1" applyAlignment="1">
      <alignment horizontal="center" vertical="center"/>
    </xf>
    <xf numFmtId="0" fontId="20" fillId="0" borderId="71" xfId="8" applyFont="1" applyFill="1" applyBorder="1" applyAlignment="1">
      <alignment horizontal="center" vertical="center"/>
    </xf>
    <xf numFmtId="0" fontId="20" fillId="0" borderId="41" xfId="8" applyFont="1" applyFill="1" applyBorder="1" applyAlignment="1">
      <alignment horizontal="center" vertical="center"/>
    </xf>
    <xf numFmtId="0" fontId="20" fillId="0" borderId="16" xfId="8" applyFont="1" applyFill="1" applyBorder="1" applyAlignment="1">
      <alignment horizontal="center" vertical="center"/>
    </xf>
    <xf numFmtId="0" fontId="20" fillId="0" borderId="72" xfId="8" applyFont="1" applyFill="1" applyBorder="1" applyAlignment="1">
      <alignment horizontal="center" vertical="center"/>
    </xf>
    <xf numFmtId="0" fontId="20" fillId="0" borderId="73" xfId="8" applyFont="1" applyFill="1" applyBorder="1" applyAlignment="1">
      <alignment horizontal="center" vertical="center"/>
    </xf>
    <xf numFmtId="0" fontId="20" fillId="0" borderId="11" xfId="8" applyFont="1" applyFill="1" applyBorder="1" applyAlignment="1">
      <alignment horizontal="center" vertical="center"/>
    </xf>
    <xf numFmtId="0" fontId="20" fillId="0" borderId="12" xfId="8" applyFont="1" applyFill="1" applyBorder="1" applyAlignment="1">
      <alignment horizontal="center" vertical="center"/>
    </xf>
    <xf numFmtId="0" fontId="20" fillId="0" borderId="74" xfId="8" applyFont="1" applyFill="1" applyBorder="1" applyAlignment="1">
      <alignment horizontal="center" vertical="center"/>
    </xf>
    <xf numFmtId="0" fontId="20" fillId="0" borderId="75" xfId="8" applyFont="1" applyFill="1" applyBorder="1" applyAlignment="1">
      <alignment horizontal="center" vertical="center"/>
    </xf>
    <xf numFmtId="49" fontId="20" fillId="0" borderId="41" xfId="8" applyNumberFormat="1" applyFont="1" applyFill="1" applyBorder="1" applyAlignment="1">
      <alignment horizontal="center" vertical="center"/>
    </xf>
    <xf numFmtId="49" fontId="20" fillId="0" borderId="12" xfId="8" applyNumberFormat="1" applyFont="1" applyFill="1" applyBorder="1" applyAlignment="1">
      <alignment horizontal="center" vertical="center"/>
    </xf>
    <xf numFmtId="49" fontId="20" fillId="0" borderId="13" xfId="8" applyNumberFormat="1" applyFont="1" applyFill="1" applyBorder="1" applyAlignment="1">
      <alignment horizontal="center" vertical="center"/>
    </xf>
    <xf numFmtId="49" fontId="20" fillId="0" borderId="64" xfId="8" applyNumberFormat="1" applyFont="1" applyFill="1" applyBorder="1" applyAlignment="1">
      <alignment horizontal="center" vertical="center"/>
    </xf>
    <xf numFmtId="49" fontId="20" fillId="0" borderId="0" xfId="8" applyNumberFormat="1" applyFont="1" applyFill="1" applyBorder="1" applyAlignment="1">
      <alignment horizontal="center" vertical="center"/>
    </xf>
    <xf numFmtId="49" fontId="20" fillId="0" borderId="66" xfId="8" applyNumberFormat="1" applyFont="1" applyFill="1" applyBorder="1" applyAlignment="1">
      <alignment horizontal="center" vertical="center"/>
    </xf>
    <xf numFmtId="49" fontId="20" fillId="0" borderId="72" xfId="8" applyNumberFormat="1" applyFont="1" applyFill="1" applyBorder="1" applyAlignment="1">
      <alignment horizontal="center" vertical="center"/>
    </xf>
    <xf numFmtId="49" fontId="20" fillId="0" borderId="75" xfId="8" applyNumberFormat="1" applyFont="1" applyFill="1" applyBorder="1" applyAlignment="1">
      <alignment horizontal="center" vertical="center"/>
    </xf>
    <xf numFmtId="49" fontId="20" fillId="0" borderId="76" xfId="8" applyNumberFormat="1" applyFont="1" applyFill="1" applyBorder="1" applyAlignment="1">
      <alignment horizontal="center" vertical="center"/>
    </xf>
    <xf numFmtId="0" fontId="20" fillId="0" borderId="30" xfId="8" applyFont="1" applyFill="1" applyBorder="1" applyAlignment="1">
      <alignment vertical="center"/>
    </xf>
    <xf numFmtId="0" fontId="20" fillId="0" borderId="31" xfId="8" applyFont="1" applyFill="1" applyBorder="1" applyAlignment="1">
      <alignment vertical="center"/>
    </xf>
    <xf numFmtId="0" fontId="20" fillId="0" borderId="42" xfId="8" applyFont="1" applyFill="1" applyBorder="1" applyAlignment="1">
      <alignment vertical="center"/>
    </xf>
    <xf numFmtId="0" fontId="20" fillId="0" borderId="39" xfId="8" applyFont="1" applyFill="1" applyBorder="1" applyAlignment="1">
      <alignment horizontal="center" vertical="center"/>
    </xf>
    <xf numFmtId="0" fontId="20" fillId="0" borderId="31" xfId="8" applyFont="1" applyFill="1" applyBorder="1" applyAlignment="1">
      <alignment horizontal="center" vertical="center"/>
    </xf>
    <xf numFmtId="0" fontId="24" fillId="0" borderId="7" xfId="7" applyFont="1" applyFill="1" applyBorder="1" applyAlignment="1">
      <alignment horizontal="left" vertical="center"/>
    </xf>
    <xf numFmtId="0" fontId="24" fillId="0" borderId="0" xfId="7" applyFont="1" applyFill="1" applyBorder="1" applyAlignment="1">
      <alignment horizontal="left" vertical="center"/>
    </xf>
    <xf numFmtId="0" fontId="24" fillId="0" borderId="66" xfId="7" applyFont="1" applyFill="1" applyBorder="1" applyAlignment="1">
      <alignment horizontal="left" vertical="center"/>
    </xf>
    <xf numFmtId="182" fontId="20" fillId="0" borderId="7" xfId="8" applyNumberFormat="1" applyFont="1" applyFill="1" applyBorder="1" applyAlignment="1">
      <alignment horizontal="right" vertical="center" shrinkToFit="1"/>
    </xf>
    <xf numFmtId="182" fontId="20" fillId="0" borderId="0" xfId="8" applyNumberFormat="1" applyFont="1" applyFill="1" applyBorder="1" applyAlignment="1">
      <alignment horizontal="right" vertical="center" shrinkToFit="1"/>
    </xf>
    <xf numFmtId="182" fontId="20" fillId="0" borderId="66" xfId="8" applyNumberFormat="1" applyFont="1" applyFill="1" applyBorder="1" applyAlignment="1">
      <alignment horizontal="right" vertical="center" shrinkToFit="1"/>
    </xf>
    <xf numFmtId="183" fontId="20" fillId="0" borderId="7" xfId="8" applyNumberFormat="1" applyFont="1" applyFill="1" applyBorder="1" applyAlignment="1">
      <alignment horizontal="right" vertical="center" shrinkToFit="1"/>
    </xf>
    <xf numFmtId="183" fontId="20" fillId="0" borderId="0" xfId="8" applyNumberFormat="1" applyFont="1" applyFill="1" applyBorder="1" applyAlignment="1">
      <alignment horizontal="right" vertical="center" shrinkToFit="1"/>
    </xf>
    <xf numFmtId="183" fontId="20" fillId="0" borderId="66" xfId="8" applyNumberFormat="1" applyFont="1" applyFill="1" applyBorder="1" applyAlignment="1">
      <alignment horizontal="right" vertical="center" shrinkToFit="1"/>
    </xf>
    <xf numFmtId="0" fontId="20" fillId="0" borderId="77" xfId="8" applyFont="1" applyFill="1" applyBorder="1" applyAlignment="1">
      <alignment horizontal="center" vertical="center"/>
    </xf>
    <xf numFmtId="0" fontId="20" fillId="0" borderId="45" xfId="8" applyFont="1" applyFill="1" applyBorder="1" applyAlignment="1">
      <alignment vertical="center"/>
    </xf>
    <xf numFmtId="0" fontId="20" fillId="0" borderId="25" xfId="8" applyFont="1" applyFill="1" applyBorder="1" applyAlignment="1">
      <alignment vertical="center"/>
    </xf>
    <xf numFmtId="0" fontId="20" fillId="0" borderId="46" xfId="8" applyFont="1" applyFill="1" applyBorder="1" applyAlignment="1">
      <alignment vertical="center"/>
    </xf>
    <xf numFmtId="178" fontId="20" fillId="0" borderId="45" xfId="8" applyNumberFormat="1" applyFont="1" applyFill="1" applyBorder="1" applyAlignment="1">
      <alignment horizontal="right" vertical="center" shrinkToFit="1"/>
    </xf>
    <xf numFmtId="178" fontId="20" fillId="0" borderId="25" xfId="8" applyNumberFormat="1" applyFont="1" applyFill="1" applyBorder="1" applyAlignment="1">
      <alignment horizontal="right" vertical="center" shrinkToFit="1"/>
    </xf>
    <xf numFmtId="178" fontId="20" fillId="0" borderId="26" xfId="8" applyNumberFormat="1" applyFont="1" applyFill="1" applyBorder="1" applyAlignment="1">
      <alignment horizontal="right" vertical="center" shrinkToFit="1"/>
    </xf>
    <xf numFmtId="0" fontId="20" fillId="0" borderId="39" xfId="8" applyFont="1" applyFill="1" applyBorder="1" applyAlignment="1">
      <alignment vertical="center"/>
    </xf>
    <xf numFmtId="178" fontId="20" fillId="0" borderId="39" xfId="8" applyNumberFormat="1" applyFont="1" applyFill="1" applyBorder="1" applyAlignment="1">
      <alignment horizontal="right" vertical="center" shrinkToFit="1"/>
    </xf>
    <xf numFmtId="178" fontId="20" fillId="0" borderId="31" xfId="8" applyNumberFormat="1" applyFont="1" applyFill="1" applyBorder="1" applyAlignment="1">
      <alignment horizontal="right" vertical="center" shrinkToFit="1"/>
    </xf>
    <xf numFmtId="178" fontId="20" fillId="0" borderId="32" xfId="8" applyNumberFormat="1" applyFont="1" applyFill="1" applyBorder="1" applyAlignment="1">
      <alignment horizontal="right" vertical="center" shrinkToFit="1"/>
    </xf>
    <xf numFmtId="0" fontId="20" fillId="0" borderId="44" xfId="8" applyFont="1" applyFill="1" applyBorder="1" applyAlignment="1">
      <alignment vertical="center"/>
    </xf>
    <xf numFmtId="0" fontId="20" fillId="0" borderId="18" xfId="8" applyFont="1" applyFill="1" applyBorder="1" applyAlignment="1">
      <alignment vertical="center"/>
    </xf>
    <xf numFmtId="0" fontId="20" fillId="0" borderId="43" xfId="8" applyFont="1" applyFill="1" applyBorder="1" applyAlignment="1">
      <alignment vertical="center"/>
    </xf>
    <xf numFmtId="185" fontId="20" fillId="0" borderId="44" xfId="8" applyNumberFormat="1" applyFont="1" applyFill="1" applyBorder="1" applyAlignment="1">
      <alignment horizontal="right" vertical="center" shrinkToFit="1"/>
    </xf>
    <xf numFmtId="185" fontId="20" fillId="0" borderId="18" xfId="8" applyNumberFormat="1" applyFont="1" applyFill="1" applyBorder="1" applyAlignment="1">
      <alignment horizontal="right" vertical="center" shrinkToFit="1"/>
    </xf>
    <xf numFmtId="185" fontId="20" fillId="0" borderId="19" xfId="8" applyNumberFormat="1" applyFont="1" applyFill="1" applyBorder="1" applyAlignment="1">
      <alignment horizontal="right" vertical="center" shrinkToFit="1"/>
    </xf>
    <xf numFmtId="0" fontId="20" fillId="0" borderId="36" xfId="8" applyFont="1" applyFill="1" applyBorder="1" applyAlignment="1">
      <alignment horizontal="center" vertical="center" wrapText="1"/>
    </xf>
    <xf numFmtId="0" fontId="20" fillId="0" borderId="8" xfId="8" applyFont="1" applyFill="1" applyBorder="1" applyAlignment="1">
      <alignment horizontal="center" vertical="center" wrapText="1"/>
    </xf>
    <xf numFmtId="0" fontId="20" fillId="0" borderId="23" xfId="8" applyFont="1" applyFill="1" applyBorder="1" applyAlignment="1">
      <alignment horizontal="center" vertical="center" wrapText="1"/>
    </xf>
    <xf numFmtId="0" fontId="20" fillId="0" borderId="7" xfId="8" applyFont="1" applyFill="1" applyBorder="1" applyAlignment="1">
      <alignment horizontal="center" vertical="center" wrapText="1"/>
    </xf>
    <xf numFmtId="0" fontId="20" fillId="0" borderId="0" xfId="8" applyFont="1" applyFill="1" applyBorder="1" applyAlignment="1">
      <alignment horizontal="center" vertical="center" wrapText="1"/>
    </xf>
    <xf numFmtId="0" fontId="20" fillId="0" borderId="38" xfId="8" applyFont="1" applyFill="1" applyBorder="1" applyAlignment="1">
      <alignment horizontal="center" vertical="center" wrapText="1"/>
    </xf>
    <xf numFmtId="0" fontId="20" fillId="0" borderId="74" xfId="8" applyFont="1" applyFill="1" applyBorder="1" applyAlignment="1">
      <alignment horizontal="center" vertical="center" wrapText="1"/>
    </xf>
    <xf numFmtId="0" fontId="20" fillId="0" borderId="75" xfId="8" applyFont="1" applyFill="1" applyBorder="1" applyAlignment="1">
      <alignment horizontal="center" vertical="center" wrapText="1"/>
    </xf>
    <xf numFmtId="0" fontId="20" fillId="0" borderId="70" xfId="8" applyFont="1" applyFill="1" applyBorder="1" applyAlignment="1">
      <alignment horizontal="center" vertical="center" wrapText="1"/>
    </xf>
    <xf numFmtId="0" fontId="24" fillId="0" borderId="62" xfId="8" applyFont="1" applyFill="1" applyBorder="1" applyAlignment="1">
      <alignment vertical="center"/>
    </xf>
    <xf numFmtId="0" fontId="24" fillId="0" borderId="25" xfId="8" applyFont="1" applyFill="1" applyBorder="1" applyAlignment="1">
      <alignment vertical="center"/>
    </xf>
    <xf numFmtId="0" fontId="24" fillId="0" borderId="46" xfId="8" applyFont="1" applyFill="1" applyBorder="1" applyAlignment="1">
      <alignment vertical="center"/>
    </xf>
    <xf numFmtId="178" fontId="24" fillId="0" borderId="62" xfId="8" applyNumberFormat="1" applyFont="1" applyFill="1" applyBorder="1" applyAlignment="1">
      <alignment horizontal="right" vertical="center" shrinkToFit="1"/>
    </xf>
    <xf numFmtId="178" fontId="24" fillId="0" borderId="8" xfId="8" applyNumberFormat="1" applyFont="1" applyFill="1" applyBorder="1" applyAlignment="1">
      <alignment horizontal="right" vertical="center" shrinkToFit="1"/>
    </xf>
    <xf numFmtId="178" fontId="24" fillId="0" borderId="9" xfId="8" applyNumberFormat="1" applyFont="1" applyFill="1" applyBorder="1" applyAlignment="1">
      <alignment horizontal="right" vertical="center" shrinkToFit="1"/>
    </xf>
    <xf numFmtId="0" fontId="20" fillId="0" borderId="30" xfId="8" applyFont="1" applyFill="1" applyBorder="1" applyAlignment="1">
      <alignment horizontal="center" vertical="center"/>
    </xf>
    <xf numFmtId="0" fontId="20" fillId="0" borderId="42" xfId="8" applyFont="1" applyFill="1" applyBorder="1" applyAlignment="1">
      <alignment horizontal="center" vertical="center"/>
    </xf>
    <xf numFmtId="0" fontId="20" fillId="0" borderId="39" xfId="8" applyFont="1" applyFill="1" applyBorder="1" applyAlignment="1">
      <alignment horizontal="center" vertical="center" shrinkToFit="1"/>
    </xf>
    <xf numFmtId="0" fontId="20" fillId="0" borderId="31" xfId="8" applyFont="1" applyFill="1" applyBorder="1" applyAlignment="1">
      <alignment horizontal="center" vertical="center" shrinkToFit="1"/>
    </xf>
    <xf numFmtId="0" fontId="20" fillId="0" borderId="42" xfId="8" applyFont="1" applyFill="1" applyBorder="1" applyAlignment="1">
      <alignment horizontal="center" vertical="center" shrinkToFit="1"/>
    </xf>
    <xf numFmtId="0" fontId="20" fillId="0" borderId="32" xfId="8" applyFont="1" applyFill="1" applyBorder="1" applyAlignment="1">
      <alignment horizontal="center" vertical="center" shrinkToFit="1"/>
    </xf>
    <xf numFmtId="0" fontId="24" fillId="0" borderId="41" xfId="8" applyFont="1" applyFill="1" applyBorder="1" applyAlignment="1">
      <alignment vertical="center"/>
    </xf>
    <xf numFmtId="0" fontId="24" fillId="0" borderId="31" xfId="8" applyFont="1" applyFill="1" applyBorder="1" applyAlignment="1">
      <alignment vertical="center"/>
    </xf>
    <xf numFmtId="0" fontId="24" fillId="0" borderId="42" xfId="8" applyFont="1" applyFill="1" applyBorder="1" applyAlignment="1">
      <alignment vertical="center"/>
    </xf>
    <xf numFmtId="178" fontId="24" fillId="0" borderId="39" xfId="8" applyNumberFormat="1" applyFont="1" applyFill="1" applyBorder="1" applyAlignment="1">
      <alignment horizontal="right" vertical="center" shrinkToFit="1"/>
    </xf>
    <xf numFmtId="178" fontId="24" fillId="0" borderId="31" xfId="8" applyNumberFormat="1" applyFont="1" applyFill="1" applyBorder="1" applyAlignment="1">
      <alignment horizontal="right" vertical="center" shrinkToFit="1"/>
    </xf>
    <xf numFmtId="178" fontId="24" fillId="0" borderId="32" xfId="8" applyNumberFormat="1" applyFont="1" applyFill="1" applyBorder="1" applyAlignment="1">
      <alignment horizontal="right" vertical="center" shrinkToFit="1"/>
    </xf>
    <xf numFmtId="181" fontId="20" fillId="0" borderId="39" xfId="8" applyNumberFormat="1" applyFont="1" applyFill="1" applyBorder="1" applyAlignment="1">
      <alignment horizontal="right" vertical="center" shrinkToFit="1"/>
    </xf>
    <xf numFmtId="181" fontId="20" fillId="0" borderId="31" xfId="8" applyNumberFormat="1" applyFont="1" applyFill="1" applyBorder="1" applyAlignment="1">
      <alignment horizontal="right" vertical="center" shrinkToFit="1"/>
    </xf>
    <xf numFmtId="181" fontId="20" fillId="0" borderId="42" xfId="8" applyNumberFormat="1" applyFont="1" applyFill="1" applyBorder="1" applyAlignment="1">
      <alignment horizontal="right" vertical="center" shrinkToFit="1"/>
    </xf>
    <xf numFmtId="181" fontId="20" fillId="0" borderId="32" xfId="8" applyNumberFormat="1" applyFont="1" applyFill="1" applyBorder="1" applyAlignment="1">
      <alignment horizontal="right" vertical="center" shrinkToFit="1"/>
    </xf>
    <xf numFmtId="0" fontId="24" fillId="0" borderId="41" xfId="9" applyFont="1" applyFill="1" applyBorder="1" applyAlignment="1">
      <alignment horizontal="center" vertical="center" shrinkToFit="1"/>
    </xf>
    <xf numFmtId="0" fontId="24" fillId="0" borderId="12" xfId="9" applyFont="1" applyFill="1" applyBorder="1" applyAlignment="1">
      <alignment horizontal="center" vertical="center" shrinkToFit="1"/>
    </xf>
    <xf numFmtId="0" fontId="24" fillId="0" borderId="48" xfId="9" applyFont="1" applyFill="1" applyBorder="1" applyAlignment="1">
      <alignment horizontal="center" vertical="center" shrinkToFit="1"/>
    </xf>
    <xf numFmtId="178" fontId="20" fillId="0" borderId="42" xfId="8" applyNumberFormat="1" applyFont="1" applyFill="1" applyBorder="1" applyAlignment="1">
      <alignment horizontal="right" vertical="center" shrinkToFit="1"/>
    </xf>
    <xf numFmtId="0" fontId="20" fillId="0" borderId="74" xfId="8" applyFont="1" applyFill="1" applyBorder="1" applyAlignment="1">
      <alignment horizontal="left" vertical="center"/>
    </xf>
    <xf numFmtId="0" fontId="20" fillId="0" borderId="75" xfId="8" applyFont="1" applyFill="1" applyBorder="1" applyAlignment="1">
      <alignment horizontal="left" vertical="center"/>
    </xf>
    <xf numFmtId="0" fontId="20" fillId="0" borderId="76" xfId="8" applyFont="1" applyFill="1" applyBorder="1" applyAlignment="1">
      <alignment horizontal="left" vertical="center"/>
    </xf>
    <xf numFmtId="181" fontId="20" fillId="0" borderId="74" xfId="8" applyNumberFormat="1" applyFont="1" applyFill="1" applyBorder="1" applyAlignment="1">
      <alignment horizontal="right" vertical="center" shrinkToFit="1"/>
    </xf>
    <xf numFmtId="181" fontId="20" fillId="0" borderId="75" xfId="8" applyNumberFormat="1" applyFont="1" applyFill="1" applyBorder="1" applyAlignment="1">
      <alignment horizontal="right" vertical="center" shrinkToFit="1"/>
    </xf>
    <xf numFmtId="181" fontId="20" fillId="0" borderId="76" xfId="8" applyNumberFormat="1" applyFont="1" applyFill="1" applyBorder="1" applyAlignment="1">
      <alignment horizontal="right" vertical="center" shrinkToFit="1"/>
    </xf>
    <xf numFmtId="0" fontId="20" fillId="0" borderId="36" xfId="10" applyFont="1" applyFill="1" applyBorder="1" applyAlignment="1">
      <alignment horizontal="left" vertical="center"/>
    </xf>
    <xf numFmtId="0" fontId="20" fillId="0" borderId="8" xfId="10" applyFont="1" applyFill="1" applyBorder="1" applyAlignment="1">
      <alignment horizontal="left" vertical="center"/>
    </xf>
    <xf numFmtId="0" fontId="20" fillId="0" borderId="9" xfId="10" applyFont="1" applyFill="1" applyBorder="1" applyAlignment="1">
      <alignment horizontal="left" vertical="center"/>
    </xf>
    <xf numFmtId="185" fontId="24" fillId="0" borderId="41" xfId="8" applyNumberFormat="1" applyFont="1" applyFill="1" applyBorder="1" applyAlignment="1">
      <alignment horizontal="right" vertical="center" shrinkToFit="1"/>
    </xf>
    <xf numFmtId="185" fontId="24" fillId="0" borderId="12" xfId="8" applyNumberFormat="1" applyFont="1" applyFill="1" applyBorder="1" applyAlignment="1">
      <alignment horizontal="right" vertical="center" shrinkToFit="1"/>
    </xf>
    <xf numFmtId="185" fontId="24" fillId="0" borderId="13" xfId="8" applyNumberFormat="1" applyFont="1" applyFill="1" applyBorder="1" applyAlignment="1">
      <alignment horizontal="right" vertical="center" shrinkToFit="1"/>
    </xf>
    <xf numFmtId="0" fontId="24" fillId="0" borderId="44" xfId="9" applyFont="1" applyFill="1" applyBorder="1" applyAlignment="1">
      <alignment horizontal="center" vertical="center" shrinkToFit="1"/>
    </xf>
    <xf numFmtId="0" fontId="24" fillId="0" borderId="18" xfId="9" applyFont="1" applyFill="1" applyBorder="1" applyAlignment="1">
      <alignment horizontal="center" vertical="center" shrinkToFit="1"/>
    </xf>
    <xf numFmtId="0" fontId="24" fillId="0" borderId="43" xfId="9" applyFont="1" applyFill="1" applyBorder="1" applyAlignment="1">
      <alignment horizontal="center" vertical="center" shrinkToFit="1"/>
    </xf>
    <xf numFmtId="0" fontId="26" fillId="0" borderId="0" xfId="8" applyFont="1" applyFill="1" applyBorder="1" applyAlignment="1">
      <alignment horizontal="left" vertical="center" wrapText="1"/>
    </xf>
    <xf numFmtId="0" fontId="26" fillId="0" borderId="66" xfId="8" applyFont="1" applyFill="1" applyBorder="1" applyAlignment="1">
      <alignment horizontal="left" vertical="center" wrapText="1"/>
    </xf>
    <xf numFmtId="0" fontId="24" fillId="0" borderId="12" xfId="8" applyFont="1" applyFill="1" applyBorder="1" applyAlignment="1">
      <alignment vertical="center"/>
    </xf>
    <xf numFmtId="0" fontId="24" fillId="0" borderId="48" xfId="8" applyFont="1" applyFill="1" applyBorder="1" applyAlignment="1">
      <alignment vertical="center"/>
    </xf>
    <xf numFmtId="0" fontId="20" fillId="0" borderId="78" xfId="8" applyFont="1" applyFill="1" applyBorder="1" applyAlignment="1">
      <alignment horizontal="center" vertical="center"/>
    </xf>
    <xf numFmtId="0" fontId="20" fillId="0" borderId="51" xfId="8" applyFont="1" applyFill="1" applyBorder="1" applyAlignment="1">
      <alignment horizontal="center" vertical="center"/>
    </xf>
    <xf numFmtId="183" fontId="20" fillId="0" borderId="51" xfId="8" applyNumberFormat="1" applyFont="1" applyFill="1" applyBorder="1" applyAlignment="1">
      <alignment horizontal="right" vertical="center" shrinkToFit="1"/>
    </xf>
    <xf numFmtId="183" fontId="20" fillId="0" borderId="79" xfId="8" applyNumberFormat="1" applyFont="1" applyFill="1" applyBorder="1" applyAlignment="1">
      <alignment horizontal="right" vertical="center" shrinkToFit="1"/>
    </xf>
    <xf numFmtId="183" fontId="20" fillId="0" borderId="6" xfId="8" applyNumberFormat="1" applyFont="1" applyFill="1" applyBorder="1" applyAlignment="1">
      <alignment horizontal="right" vertical="center" shrinkToFit="1"/>
    </xf>
    <xf numFmtId="181" fontId="20" fillId="0" borderId="44" xfId="8" applyNumberFormat="1" applyFont="1" applyFill="1" applyBorder="1" applyAlignment="1">
      <alignment horizontal="right" vertical="center" shrinkToFit="1"/>
    </xf>
    <xf numFmtId="181" fontId="20" fillId="0" borderId="18" xfId="8" applyNumberFormat="1" applyFont="1" applyFill="1" applyBorder="1" applyAlignment="1">
      <alignment horizontal="right" vertical="center" shrinkToFit="1"/>
    </xf>
    <xf numFmtId="181" fontId="20" fillId="0" borderId="43" xfId="8" applyNumberFormat="1" applyFont="1" applyFill="1" applyBorder="1" applyAlignment="1">
      <alignment horizontal="right" vertical="center" shrinkToFit="1"/>
    </xf>
    <xf numFmtId="181" fontId="20" fillId="0" borderId="19" xfId="8" applyNumberFormat="1" applyFont="1" applyFill="1" applyBorder="1" applyAlignment="1">
      <alignment horizontal="right" vertical="center" shrinkToFit="1"/>
    </xf>
    <xf numFmtId="178" fontId="20" fillId="0" borderId="51" xfId="8" applyNumberFormat="1" applyFont="1" applyFill="1" applyBorder="1" applyAlignment="1">
      <alignment horizontal="right" vertical="center" shrinkToFit="1"/>
    </xf>
    <xf numFmtId="178" fontId="20" fillId="0" borderId="79" xfId="8" applyNumberFormat="1" applyFont="1" applyFill="1" applyBorder="1" applyAlignment="1">
      <alignment horizontal="right" vertical="center" shrinkToFit="1"/>
    </xf>
    <xf numFmtId="178" fontId="20" fillId="0" borderId="6" xfId="8" applyNumberFormat="1" applyFont="1" applyFill="1" applyBorder="1" applyAlignment="1">
      <alignment horizontal="right" vertical="center" shrinkToFit="1"/>
    </xf>
    <xf numFmtId="181" fontId="20" fillId="0" borderId="75" xfId="8" applyNumberFormat="1" applyFont="1" applyFill="1" applyBorder="1" applyAlignment="1">
      <alignment horizontal="right" vertical="center"/>
    </xf>
    <xf numFmtId="181" fontId="20" fillId="0" borderId="76" xfId="8" applyNumberFormat="1" applyFont="1" applyFill="1" applyBorder="1" applyAlignment="1">
      <alignment horizontal="right" vertical="center"/>
    </xf>
    <xf numFmtId="0" fontId="20" fillId="0" borderId="17" xfId="8" applyFont="1" applyFill="1" applyBorder="1" applyAlignment="1">
      <alignment vertical="center"/>
    </xf>
    <xf numFmtId="0" fontId="20" fillId="0" borderId="22" xfId="8" applyFont="1" applyFill="1" applyBorder="1" applyAlignment="1">
      <alignment horizontal="center" vertical="center"/>
    </xf>
    <xf numFmtId="0" fontId="20" fillId="0" borderId="19" xfId="8" applyFont="1" applyFill="1" applyBorder="1" applyAlignment="1">
      <alignment horizontal="center" vertical="center"/>
    </xf>
    <xf numFmtId="0" fontId="20" fillId="0" borderId="80" xfId="8" applyFont="1" applyFill="1" applyBorder="1" applyAlignment="1">
      <alignment horizontal="center" vertical="center"/>
    </xf>
    <xf numFmtId="178" fontId="20" fillId="0" borderId="8" xfId="8" applyNumberFormat="1" applyFont="1" applyFill="1" applyBorder="1" applyAlignment="1">
      <alignment horizontal="right" vertical="center"/>
    </xf>
    <xf numFmtId="178" fontId="20" fillId="0" borderId="9" xfId="8" applyNumberFormat="1" applyFont="1" applyFill="1" applyBorder="1" applyAlignment="1">
      <alignment horizontal="right" vertical="center"/>
    </xf>
    <xf numFmtId="0" fontId="20" fillId="0" borderId="81" xfId="8" applyFont="1" applyFill="1" applyBorder="1" applyAlignment="1">
      <alignment horizontal="center" vertical="center"/>
    </xf>
    <xf numFmtId="0" fontId="20" fillId="0" borderId="25" xfId="8" applyFont="1" applyFill="1" applyBorder="1" applyAlignment="1">
      <alignment horizontal="center" vertical="center"/>
    </xf>
    <xf numFmtId="0" fontId="20" fillId="0" borderId="26" xfId="8" applyFont="1" applyFill="1" applyBorder="1" applyAlignment="1">
      <alignment horizontal="center" vertical="center"/>
    </xf>
    <xf numFmtId="0" fontId="20" fillId="0" borderId="11" xfId="8" applyFont="1" applyFill="1" applyBorder="1" applyAlignment="1">
      <alignment horizontal="center" vertical="center" textRotation="255"/>
    </xf>
    <xf numFmtId="0" fontId="20" fillId="0" borderId="12" xfId="8" applyFont="1" applyFill="1" applyBorder="1" applyAlignment="1">
      <alignment horizontal="center" vertical="center" textRotation="255"/>
    </xf>
    <xf numFmtId="0" fontId="20" fillId="0" borderId="48" xfId="8" applyFont="1" applyFill="1" applyBorder="1" applyAlignment="1">
      <alignment horizontal="center" vertical="center" textRotation="255"/>
    </xf>
    <xf numFmtId="0" fontId="20" fillId="0" borderId="7" xfId="8" applyFont="1" applyFill="1" applyBorder="1" applyAlignment="1">
      <alignment horizontal="center" vertical="center" textRotation="255"/>
    </xf>
    <xf numFmtId="0" fontId="20" fillId="0" borderId="0" xfId="8" applyFont="1" applyFill="1" applyBorder="1" applyAlignment="1">
      <alignment horizontal="center" vertical="center" textRotation="255"/>
    </xf>
    <xf numFmtId="0" fontId="20" fillId="0" borderId="38" xfId="8" applyFont="1" applyFill="1" applyBorder="1" applyAlignment="1">
      <alignment horizontal="center" vertical="center" textRotation="255"/>
    </xf>
    <xf numFmtId="0" fontId="20" fillId="0" borderId="74" xfId="8" applyFont="1" applyFill="1" applyBorder="1" applyAlignment="1">
      <alignment horizontal="center" vertical="center" textRotation="255"/>
    </xf>
    <xf numFmtId="0" fontId="20" fillId="0" borderId="75" xfId="8" applyFont="1" applyFill="1" applyBorder="1" applyAlignment="1">
      <alignment horizontal="center" vertical="center" textRotation="255"/>
    </xf>
    <xf numFmtId="0" fontId="20" fillId="0" borderId="70" xfId="8" applyFont="1" applyFill="1" applyBorder="1" applyAlignment="1">
      <alignment horizontal="center" vertical="center" textRotation="255"/>
    </xf>
    <xf numFmtId="0" fontId="26" fillId="0" borderId="41" xfId="8" applyFont="1" applyFill="1" applyBorder="1" applyAlignment="1">
      <alignment horizontal="center" vertical="center" wrapText="1"/>
    </xf>
    <xf numFmtId="0" fontId="26" fillId="0" borderId="12" xfId="8" applyFont="1" applyFill="1" applyBorder="1" applyAlignment="1">
      <alignment horizontal="center" vertical="center" wrapText="1"/>
    </xf>
    <xf numFmtId="0" fontId="26" fillId="0" borderId="48" xfId="8" applyFont="1" applyFill="1" applyBorder="1" applyAlignment="1">
      <alignment horizontal="center" vertical="center" wrapText="1"/>
    </xf>
    <xf numFmtId="0" fontId="26" fillId="0" borderId="37" xfId="8" applyFont="1" applyFill="1" applyBorder="1" applyAlignment="1">
      <alignment horizontal="center" vertical="center" wrapText="1"/>
    </xf>
    <xf numFmtId="0" fontId="26" fillId="0" borderId="54" xfId="8" applyFont="1" applyFill="1" applyBorder="1" applyAlignment="1">
      <alignment horizontal="center" vertical="center" wrapText="1"/>
    </xf>
    <xf numFmtId="0" fontId="26" fillId="0" borderId="40" xfId="8" applyFont="1" applyFill="1" applyBorder="1" applyAlignment="1">
      <alignment horizontal="center" vertical="center" wrapText="1"/>
    </xf>
    <xf numFmtId="0" fontId="20" fillId="0" borderId="41" xfId="8" applyFont="1" applyFill="1" applyBorder="1" applyAlignment="1">
      <alignment horizontal="center" vertical="center" textRotation="255"/>
    </xf>
    <xf numFmtId="0" fontId="20" fillId="0" borderId="64" xfId="8" applyFont="1" applyFill="1" applyBorder="1" applyAlignment="1">
      <alignment horizontal="center" vertical="center" textRotation="255"/>
    </xf>
    <xf numFmtId="0" fontId="20" fillId="0" borderId="37" xfId="8" applyFont="1" applyFill="1" applyBorder="1" applyAlignment="1">
      <alignment horizontal="center" vertical="center" textRotation="255"/>
    </xf>
    <xf numFmtId="0" fontId="20" fillId="0" borderId="54" xfId="8" applyFont="1" applyFill="1" applyBorder="1" applyAlignment="1">
      <alignment horizontal="center" vertical="center" textRotation="255"/>
    </xf>
    <xf numFmtId="0" fontId="20" fillId="0" borderId="40" xfId="8" applyFont="1" applyFill="1" applyBorder="1" applyAlignment="1">
      <alignment horizontal="center" vertical="center" textRotation="255"/>
    </xf>
    <xf numFmtId="178" fontId="20" fillId="0" borderId="44" xfId="8" applyNumberFormat="1" applyFont="1" applyFill="1" applyBorder="1" applyAlignment="1">
      <alignment horizontal="right" vertical="center"/>
    </xf>
    <xf numFmtId="178" fontId="20" fillId="0" borderId="18" xfId="8" applyNumberFormat="1" applyFont="1" applyFill="1" applyBorder="1" applyAlignment="1">
      <alignment horizontal="right" vertical="center"/>
    </xf>
    <xf numFmtId="178" fontId="20" fillId="0" borderId="43" xfId="8" applyNumberFormat="1" applyFont="1" applyFill="1" applyBorder="1" applyAlignment="1">
      <alignment horizontal="right" vertical="center"/>
    </xf>
    <xf numFmtId="0" fontId="20" fillId="0" borderId="72" xfId="8" applyFont="1" applyFill="1" applyBorder="1" applyAlignment="1">
      <alignment horizontal="center" vertical="center" shrinkToFit="1"/>
    </xf>
    <xf numFmtId="0" fontId="20" fillId="0" borderId="75" xfId="8" applyFont="1" applyFill="1" applyBorder="1" applyAlignment="1">
      <alignment horizontal="center" vertical="center" shrinkToFit="1"/>
    </xf>
    <xf numFmtId="0" fontId="20" fillId="0" borderId="70" xfId="8" applyFont="1" applyFill="1" applyBorder="1" applyAlignment="1">
      <alignment horizontal="center" vertical="center" shrinkToFit="1"/>
    </xf>
    <xf numFmtId="0" fontId="27" fillId="0" borderId="31" xfId="8" applyFont="1" applyFill="1" applyBorder="1">
      <alignment vertical="center"/>
    </xf>
    <xf numFmtId="0" fontId="27" fillId="0" borderId="42" xfId="8" applyFont="1" applyFill="1" applyBorder="1">
      <alignment vertical="center"/>
    </xf>
    <xf numFmtId="0" fontId="20" fillId="0" borderId="41" xfId="8" applyFont="1" applyFill="1" applyBorder="1" applyAlignment="1">
      <alignment horizontal="center" vertical="center" wrapText="1"/>
    </xf>
    <xf numFmtId="0" fontId="20" fillId="0" borderId="12" xfId="8" applyFont="1" applyFill="1" applyBorder="1" applyAlignment="1">
      <alignment horizontal="center" vertical="center" wrapText="1"/>
    </xf>
    <xf numFmtId="0" fontId="20" fillId="0" borderId="48" xfId="8" applyFont="1" applyFill="1" applyBorder="1" applyAlignment="1">
      <alignment horizontal="center" vertical="center" wrapText="1"/>
    </xf>
    <xf numFmtId="0" fontId="20" fillId="0" borderId="37" xfId="8" applyFont="1" applyFill="1" applyBorder="1" applyAlignment="1">
      <alignment horizontal="center" vertical="center" wrapText="1"/>
    </xf>
    <xf numFmtId="0" fontId="20" fillId="0" borderId="54" xfId="8" applyFont="1" applyFill="1" applyBorder="1" applyAlignment="1">
      <alignment horizontal="center" vertical="center" wrapText="1"/>
    </xf>
    <xf numFmtId="0" fontId="20" fillId="0" borderId="40" xfId="8" applyFont="1" applyFill="1" applyBorder="1" applyAlignment="1">
      <alignment horizontal="center" vertical="center" wrapText="1"/>
    </xf>
    <xf numFmtId="0" fontId="26" fillId="0" borderId="13" xfId="8" applyFont="1" applyFill="1" applyBorder="1" applyAlignment="1">
      <alignment horizontal="center" vertical="center" wrapText="1"/>
    </xf>
    <xf numFmtId="0" fontId="26" fillId="0" borderId="67" xfId="8" applyFont="1" applyFill="1" applyBorder="1" applyAlignment="1">
      <alignment horizontal="center" vertical="center" wrapText="1"/>
    </xf>
    <xf numFmtId="0" fontId="24" fillId="0" borderId="74" xfId="7" applyFont="1" applyFill="1" applyBorder="1" applyAlignment="1">
      <alignment horizontal="left" vertical="center"/>
    </xf>
    <xf numFmtId="0" fontId="24" fillId="0" borderId="75" xfId="7" applyFont="1" applyFill="1" applyBorder="1" applyAlignment="1">
      <alignment horizontal="left" vertical="center"/>
    </xf>
    <xf numFmtId="0" fontId="24" fillId="0" borderId="76" xfId="7" applyFont="1" applyFill="1" applyBorder="1" applyAlignment="1">
      <alignment horizontal="left" vertical="center"/>
    </xf>
    <xf numFmtId="178" fontId="20" fillId="0" borderId="74" xfId="8" applyNumberFormat="1" applyFont="1" applyFill="1" applyBorder="1" applyAlignment="1">
      <alignment horizontal="right" vertical="center" shrinkToFit="1"/>
    </xf>
    <xf numFmtId="178" fontId="20" fillId="0" borderId="75" xfId="8" applyNumberFormat="1" applyFont="1" applyFill="1" applyBorder="1" applyAlignment="1">
      <alignment horizontal="right" vertical="center" shrinkToFit="1"/>
    </xf>
    <xf numFmtId="178" fontId="20" fillId="0" borderId="76" xfId="8" applyNumberFormat="1" applyFont="1" applyFill="1" applyBorder="1" applyAlignment="1">
      <alignment horizontal="right" vertical="center" shrinkToFit="1"/>
    </xf>
    <xf numFmtId="0" fontId="24" fillId="0" borderId="36" xfId="7" applyFont="1" applyFill="1" applyBorder="1" applyAlignment="1">
      <alignment horizontal="center" vertical="center" wrapText="1"/>
    </xf>
    <xf numFmtId="0" fontId="24" fillId="0" borderId="8" xfId="7" applyFont="1" applyFill="1" applyBorder="1" applyAlignment="1">
      <alignment horizontal="center" vertical="center" wrapText="1"/>
    </xf>
    <xf numFmtId="0" fontId="24" fillId="0" borderId="9" xfId="7" applyFont="1" applyFill="1" applyBorder="1" applyAlignment="1">
      <alignment horizontal="center" vertical="center" wrapText="1"/>
    </xf>
    <xf numFmtId="0" fontId="24" fillId="0" borderId="7" xfId="7" applyFont="1" applyFill="1" applyBorder="1" applyAlignment="1">
      <alignment horizontal="center" vertical="center" wrapText="1"/>
    </xf>
    <xf numFmtId="0" fontId="24" fillId="0" borderId="0" xfId="7" applyFont="1" applyFill="1" applyBorder="1" applyAlignment="1">
      <alignment horizontal="center" vertical="center" wrapText="1"/>
    </xf>
    <xf numFmtId="0" fontId="24" fillId="0" borderId="66" xfId="7" applyFont="1" applyFill="1" applyBorder="1" applyAlignment="1">
      <alignment horizontal="center" vertical="center" wrapText="1"/>
    </xf>
    <xf numFmtId="0" fontId="24" fillId="0" borderId="74" xfId="7" applyFont="1" applyFill="1" applyBorder="1" applyAlignment="1">
      <alignment horizontal="center" vertical="center" wrapText="1"/>
    </xf>
    <xf numFmtId="0" fontId="24" fillId="0" borderId="75" xfId="7" applyFont="1" applyFill="1" applyBorder="1" applyAlignment="1">
      <alignment horizontal="center" vertical="center" wrapText="1"/>
    </xf>
    <xf numFmtId="0" fontId="24" fillId="0" borderId="76" xfId="7" applyFont="1" applyFill="1" applyBorder="1" applyAlignment="1">
      <alignment horizontal="center" vertical="center" wrapText="1"/>
    </xf>
    <xf numFmtId="0" fontId="20" fillId="0" borderId="0" xfId="8" applyFont="1" applyFill="1" applyBorder="1" applyAlignment="1">
      <alignment horizontal="center" vertical="center" shrinkToFit="1"/>
    </xf>
    <xf numFmtId="186" fontId="20" fillId="0" borderId="0" xfId="8" applyNumberFormat="1" applyFont="1" applyFill="1" applyBorder="1" applyAlignment="1" applyProtection="1">
      <alignment horizontal="center" vertical="center" shrinkToFit="1"/>
      <protection hidden="1"/>
    </xf>
    <xf numFmtId="0" fontId="26" fillId="0" borderId="0" xfId="8" applyNumberFormat="1" applyFont="1" applyFill="1" applyBorder="1" applyAlignment="1" applyProtection="1">
      <alignment horizontal="left" vertical="center" wrapText="1"/>
      <protection hidden="1"/>
    </xf>
    <xf numFmtId="0" fontId="20" fillId="0" borderId="0" xfId="8" applyFont="1" applyFill="1" applyBorder="1" applyAlignment="1" applyProtection="1">
      <alignment horizontal="center" vertical="center" shrinkToFit="1"/>
      <protection hidden="1"/>
    </xf>
    <xf numFmtId="49" fontId="23" fillId="0" borderId="1" xfId="11" applyNumberFormat="1" applyFont="1" applyFill="1" applyBorder="1" applyAlignment="1">
      <alignment horizontal="center" vertical="center"/>
    </xf>
    <xf numFmtId="49" fontId="23" fillId="0" borderId="2" xfId="11" applyNumberFormat="1" applyFont="1" applyFill="1" applyBorder="1" applyAlignment="1">
      <alignment horizontal="center" vertical="center"/>
    </xf>
    <xf numFmtId="49" fontId="23" fillId="0" borderId="3" xfId="11" applyNumberFormat="1" applyFont="1" applyFill="1" applyBorder="1" applyAlignment="1">
      <alignment horizontal="center" vertical="center"/>
    </xf>
    <xf numFmtId="0" fontId="20" fillId="0" borderId="39" xfId="11" applyFont="1" applyBorder="1" applyAlignment="1">
      <alignment horizontal="center" vertical="center"/>
    </xf>
    <xf numFmtId="0" fontId="20" fillId="0" borderId="31" xfId="11" applyFont="1" applyBorder="1" applyAlignment="1">
      <alignment horizontal="center" vertical="center"/>
    </xf>
    <xf numFmtId="0" fontId="20" fillId="0" borderId="42" xfId="11" applyFont="1" applyBorder="1" applyAlignment="1">
      <alignment horizontal="center" vertical="center"/>
    </xf>
    <xf numFmtId="0" fontId="20" fillId="0" borderId="39" xfId="11" applyFont="1" applyFill="1" applyBorder="1" applyAlignment="1">
      <alignment horizontal="center" vertical="center"/>
    </xf>
    <xf numFmtId="0" fontId="20" fillId="0" borderId="31" xfId="11" applyFont="1" applyFill="1" applyBorder="1" applyAlignment="1">
      <alignment horizontal="center" vertical="center"/>
    </xf>
    <xf numFmtId="0" fontId="20" fillId="0" borderId="42" xfId="11" applyFont="1" applyFill="1" applyBorder="1" applyAlignment="1">
      <alignment horizontal="center" vertical="center"/>
    </xf>
    <xf numFmtId="0" fontId="20" fillId="0" borderId="34" xfId="11" applyFont="1" applyBorder="1" applyAlignment="1">
      <alignment horizontal="center" vertical="center"/>
    </xf>
    <xf numFmtId="0" fontId="20" fillId="0" borderId="41" xfId="11" applyFont="1" applyBorder="1">
      <alignment vertical="center"/>
    </xf>
    <xf numFmtId="0" fontId="20" fillId="0" borderId="12" xfId="11" applyFont="1" applyBorder="1">
      <alignment vertical="center"/>
    </xf>
    <xf numFmtId="0" fontId="20" fillId="0" borderId="48" xfId="11" applyFont="1" applyBorder="1">
      <alignment vertical="center"/>
    </xf>
    <xf numFmtId="178" fontId="20" fillId="0" borderId="41" xfId="11" applyNumberFormat="1" applyFont="1" applyFill="1" applyBorder="1" applyAlignment="1">
      <alignment horizontal="right" vertical="center" shrinkToFit="1"/>
    </xf>
    <xf numFmtId="178" fontId="20" fillId="0" borderId="12" xfId="11" applyNumberFormat="1" applyFont="1" applyFill="1" applyBorder="1" applyAlignment="1">
      <alignment horizontal="right" vertical="center" shrinkToFit="1"/>
    </xf>
    <xf numFmtId="178" fontId="20" fillId="0" borderId="82" xfId="11" applyNumberFormat="1" applyFont="1" applyFill="1" applyBorder="1" applyAlignment="1">
      <alignment horizontal="right" vertical="center" shrinkToFit="1"/>
    </xf>
    <xf numFmtId="181" fontId="20" fillId="0" borderId="83" xfId="11" applyNumberFormat="1" applyFont="1" applyFill="1" applyBorder="1" applyAlignment="1">
      <alignment horizontal="right" vertical="center" shrinkToFit="1"/>
    </xf>
    <xf numFmtId="178" fontId="20" fillId="0" borderId="83" xfId="11" applyNumberFormat="1" applyFont="1" applyFill="1" applyBorder="1" applyAlignment="1">
      <alignment horizontal="right" vertical="center" shrinkToFit="1"/>
    </xf>
    <xf numFmtId="181" fontId="20" fillId="0" borderId="84" xfId="11" applyNumberFormat="1" applyFont="1" applyFill="1" applyBorder="1" applyAlignment="1">
      <alignment horizontal="right" vertical="center" shrinkToFit="1"/>
    </xf>
    <xf numFmtId="181" fontId="20" fillId="0" borderId="12" xfId="11" applyNumberFormat="1" applyFont="1" applyFill="1" applyBorder="1" applyAlignment="1">
      <alignment horizontal="right" vertical="center" shrinkToFit="1"/>
    </xf>
    <xf numFmtId="181" fontId="20" fillId="0" borderId="48" xfId="11" applyNumberFormat="1" applyFont="1" applyFill="1" applyBorder="1" applyAlignment="1">
      <alignment horizontal="right" vertical="center" shrinkToFit="1"/>
    </xf>
    <xf numFmtId="0" fontId="20" fillId="0" borderId="64" xfId="11" applyFont="1" applyBorder="1">
      <alignment vertical="center"/>
    </xf>
    <xf numFmtId="0" fontId="20" fillId="0" borderId="0" xfId="11" applyFont="1" applyBorder="1">
      <alignment vertical="center"/>
    </xf>
    <xf numFmtId="0" fontId="20" fillId="0" borderId="38" xfId="11" applyFont="1" applyBorder="1">
      <alignment vertical="center"/>
    </xf>
    <xf numFmtId="178" fontId="20" fillId="0" borderId="64" xfId="11" applyNumberFormat="1" applyFont="1" applyFill="1" applyBorder="1" applyAlignment="1">
      <alignment horizontal="right" vertical="center" shrinkToFit="1"/>
    </xf>
    <xf numFmtId="178" fontId="20" fillId="0" borderId="0" xfId="11" applyNumberFormat="1" applyFont="1" applyFill="1" applyBorder="1" applyAlignment="1">
      <alignment horizontal="right" vertical="center" shrinkToFit="1"/>
    </xf>
    <xf numFmtId="178" fontId="20" fillId="0" borderId="85" xfId="11" applyNumberFormat="1" applyFont="1" applyFill="1" applyBorder="1" applyAlignment="1">
      <alignment horizontal="right" vertical="center" shrinkToFit="1"/>
    </xf>
    <xf numFmtId="181" fontId="20" fillId="0" borderId="86" xfId="11" applyNumberFormat="1" applyFont="1" applyFill="1" applyBorder="1" applyAlignment="1">
      <alignment horizontal="right" vertical="center" shrinkToFit="1"/>
    </xf>
    <xf numFmtId="178" fontId="20" fillId="0" borderId="86" xfId="11" applyNumberFormat="1" applyFont="1" applyFill="1" applyBorder="1" applyAlignment="1">
      <alignment horizontal="right" vertical="center" shrinkToFit="1"/>
    </xf>
    <xf numFmtId="181" fontId="20" fillId="0" borderId="88" xfId="11" applyNumberFormat="1" applyFont="1" applyFill="1" applyBorder="1" applyAlignment="1">
      <alignment horizontal="right" vertical="center" shrinkToFit="1"/>
    </xf>
    <xf numFmtId="181" fontId="20" fillId="0" borderId="0" xfId="11" applyNumberFormat="1" applyFont="1" applyFill="1" applyBorder="1" applyAlignment="1">
      <alignment horizontal="right" vertical="center" shrinkToFit="1"/>
    </xf>
    <xf numFmtId="181" fontId="20" fillId="0" borderId="38" xfId="11" applyNumberFormat="1" applyFont="1" applyFill="1" applyBorder="1" applyAlignment="1">
      <alignment horizontal="right" vertical="center" shrinkToFit="1"/>
    </xf>
    <xf numFmtId="178" fontId="20" fillId="0" borderId="87" xfId="11" applyNumberFormat="1" applyFont="1" applyFill="1" applyBorder="1" applyAlignment="1">
      <alignment horizontal="right" vertical="center" shrinkToFit="1"/>
    </xf>
    <xf numFmtId="178" fontId="20" fillId="0" borderId="88" xfId="11" applyNumberFormat="1" applyFont="1" applyFill="1" applyBorder="1" applyAlignment="1">
      <alignment horizontal="right" vertical="center" shrinkToFit="1"/>
    </xf>
    <xf numFmtId="178" fontId="20" fillId="0" borderId="38" xfId="11" applyNumberFormat="1" applyFont="1" applyFill="1" applyBorder="1" applyAlignment="1">
      <alignment horizontal="right" vertical="center" shrinkToFit="1"/>
    </xf>
    <xf numFmtId="0" fontId="20" fillId="0" borderId="41" xfId="11" applyFont="1" applyFill="1" applyBorder="1">
      <alignment vertical="center"/>
    </xf>
    <xf numFmtId="0" fontId="20" fillId="0" borderId="12" xfId="11" applyFont="1" applyFill="1" applyBorder="1">
      <alignment vertical="center"/>
    </xf>
    <xf numFmtId="0" fontId="20" fillId="0" borderId="48" xfId="11" applyFont="1" applyFill="1" applyBorder="1">
      <alignment vertical="center"/>
    </xf>
    <xf numFmtId="181" fontId="20" fillId="0" borderId="82" xfId="11" applyNumberFormat="1" applyFont="1" applyFill="1" applyBorder="1" applyAlignment="1">
      <alignment horizontal="right" vertical="center" shrinkToFit="1"/>
    </xf>
    <xf numFmtId="0" fontId="20" fillId="0" borderId="64" xfId="11" applyFont="1" applyFill="1" applyBorder="1">
      <alignment vertical="center"/>
    </xf>
    <xf numFmtId="0" fontId="20" fillId="0" borderId="0" xfId="11" applyFont="1" applyFill="1" applyBorder="1">
      <alignment vertical="center"/>
    </xf>
    <xf numFmtId="0" fontId="20" fillId="0" borderId="38" xfId="11" applyFont="1" applyFill="1" applyBorder="1">
      <alignment vertical="center"/>
    </xf>
    <xf numFmtId="181" fontId="20" fillId="0" borderId="85" xfId="11" applyNumberFormat="1" applyFont="1" applyFill="1" applyBorder="1" applyAlignment="1">
      <alignment horizontal="right" vertical="center" shrinkToFit="1"/>
    </xf>
    <xf numFmtId="0" fontId="20" fillId="0" borderId="64" xfId="11" applyFont="1" applyBorder="1" applyAlignment="1">
      <alignment vertical="center"/>
    </xf>
    <xf numFmtId="0" fontId="16" fillId="0" borderId="0" xfId="6" applyAlignment="1">
      <alignment vertical="center"/>
    </xf>
    <xf numFmtId="0" fontId="16" fillId="0" borderId="38" xfId="6" applyBorder="1" applyAlignment="1">
      <alignment vertical="center"/>
    </xf>
    <xf numFmtId="178" fontId="20" fillId="0" borderId="88" xfId="11" applyNumberFormat="1" applyFont="1" applyFill="1" applyBorder="1" applyAlignment="1">
      <alignment horizontal="right" vertical="center"/>
    </xf>
    <xf numFmtId="178" fontId="20" fillId="0" borderId="0" xfId="11" applyNumberFormat="1" applyFont="1" applyFill="1" applyBorder="1" applyAlignment="1">
      <alignment horizontal="right" vertical="center"/>
    </xf>
    <xf numFmtId="178" fontId="20" fillId="0" borderId="38" xfId="11" applyNumberFormat="1" applyFont="1" applyFill="1" applyBorder="1" applyAlignment="1">
      <alignment horizontal="right" vertical="center"/>
    </xf>
    <xf numFmtId="0" fontId="20" fillId="0" borderId="37" xfId="11" applyFont="1" applyFill="1" applyBorder="1">
      <alignment vertical="center"/>
    </xf>
    <xf numFmtId="0" fontId="20" fillId="0" borderId="54" xfId="11" applyFont="1" applyFill="1" applyBorder="1">
      <alignment vertical="center"/>
    </xf>
    <xf numFmtId="0" fontId="20" fillId="0" borderId="40" xfId="11" applyFont="1" applyFill="1" applyBorder="1">
      <alignment vertical="center"/>
    </xf>
    <xf numFmtId="178" fontId="20" fillId="0" borderId="64" xfId="11" applyNumberFormat="1" applyFont="1" applyFill="1" applyBorder="1" applyAlignment="1">
      <alignment horizontal="right" vertical="center"/>
    </xf>
    <xf numFmtId="178" fontId="20" fillId="0" borderId="85" xfId="11" applyNumberFormat="1" applyFont="1" applyFill="1" applyBorder="1" applyAlignment="1">
      <alignment horizontal="right" vertical="center"/>
    </xf>
    <xf numFmtId="181" fontId="20" fillId="0" borderId="86" xfId="11" applyNumberFormat="1" applyFont="1" applyFill="1" applyBorder="1" applyAlignment="1">
      <alignment horizontal="right" vertical="center"/>
    </xf>
    <xf numFmtId="0" fontId="26" fillId="0" borderId="39" xfId="11" applyFont="1" applyFill="1" applyBorder="1" applyAlignment="1">
      <alignment horizontal="center" vertical="center"/>
    </xf>
    <xf numFmtId="0" fontId="26" fillId="0" borderId="31" xfId="11" applyFont="1" applyFill="1" applyBorder="1" applyAlignment="1">
      <alignment horizontal="center" vertical="center"/>
    </xf>
    <xf numFmtId="0" fontId="26" fillId="0" borderId="42" xfId="11" applyFont="1" applyFill="1" applyBorder="1" applyAlignment="1">
      <alignment horizontal="center" vertical="center"/>
    </xf>
    <xf numFmtId="181" fontId="1" fillId="0" borderId="0" xfId="11" applyNumberFormat="1" applyFill="1" applyAlignment="1">
      <alignment horizontal="right" vertical="center" shrinkToFit="1"/>
    </xf>
    <xf numFmtId="181" fontId="1" fillId="0" borderId="38" xfId="11" applyNumberFormat="1" applyFill="1" applyBorder="1" applyAlignment="1">
      <alignment horizontal="right" vertical="center" shrinkToFit="1"/>
    </xf>
    <xf numFmtId="0" fontId="1" fillId="0" borderId="0" xfId="11" applyFill="1" applyAlignment="1">
      <alignment horizontal="right" vertical="center" shrinkToFit="1"/>
    </xf>
    <xf numFmtId="0" fontId="1" fillId="0" borderId="85" xfId="11" applyFill="1" applyBorder="1" applyAlignment="1">
      <alignment horizontal="right" vertical="center" shrinkToFit="1"/>
    </xf>
    <xf numFmtId="181" fontId="1" fillId="0" borderId="85" xfId="11" applyNumberFormat="1" applyFill="1" applyBorder="1" applyAlignment="1">
      <alignment horizontal="right" vertical="center" shrinkToFit="1"/>
    </xf>
    <xf numFmtId="178" fontId="20" fillId="0" borderId="84" xfId="11" applyNumberFormat="1" applyFont="1" applyFill="1" applyBorder="1" applyAlignment="1">
      <alignment horizontal="right" vertical="center" shrinkToFit="1"/>
    </xf>
    <xf numFmtId="0" fontId="20" fillId="0" borderId="41" xfId="11" applyFont="1" applyFill="1" applyBorder="1" applyAlignment="1">
      <alignment horizontal="center" vertical="center" textRotation="255"/>
    </xf>
    <xf numFmtId="0" fontId="20" fillId="0" borderId="48" xfId="11" applyFont="1" applyFill="1" applyBorder="1" applyAlignment="1">
      <alignment horizontal="center" vertical="center" textRotation="255"/>
    </xf>
    <xf numFmtId="0" fontId="20" fillId="0" borderId="64" xfId="11" applyFont="1" applyFill="1" applyBorder="1" applyAlignment="1">
      <alignment horizontal="center" vertical="center" textRotation="255"/>
    </xf>
    <xf numFmtId="0" fontId="20" fillId="0" borderId="38" xfId="11" applyFont="1" applyFill="1" applyBorder="1" applyAlignment="1">
      <alignment horizontal="center" vertical="center" textRotation="255"/>
    </xf>
    <xf numFmtId="0" fontId="20" fillId="0" borderId="37" xfId="11" applyFont="1" applyFill="1" applyBorder="1" applyAlignment="1">
      <alignment horizontal="center" vertical="center" textRotation="255"/>
    </xf>
    <xf numFmtId="0" fontId="20" fillId="0" borderId="40" xfId="11" applyFont="1" applyFill="1" applyBorder="1" applyAlignment="1">
      <alignment horizontal="center" vertical="center" textRotation="255"/>
    </xf>
    <xf numFmtId="0" fontId="26" fillId="0" borderId="64" xfId="11" applyFont="1" applyBorder="1">
      <alignment vertical="center"/>
    </xf>
    <xf numFmtId="0" fontId="26" fillId="0" borderId="0" xfId="11" applyFont="1" applyBorder="1">
      <alignment vertical="center"/>
    </xf>
    <xf numFmtId="0" fontId="26" fillId="0" borderId="38" xfId="11" applyFont="1" applyBorder="1">
      <alignment vertical="center"/>
    </xf>
    <xf numFmtId="0" fontId="16" fillId="0" borderId="0" xfId="6" applyBorder="1" applyAlignment="1">
      <alignment vertical="center"/>
    </xf>
    <xf numFmtId="0" fontId="20" fillId="0" borderId="37" xfId="11" applyFont="1" applyBorder="1">
      <alignment vertical="center"/>
    </xf>
    <xf numFmtId="0" fontId="20" fillId="0" borderId="54" xfId="11" applyFont="1" applyBorder="1">
      <alignment vertical="center"/>
    </xf>
    <xf numFmtId="0" fontId="20" fillId="0" borderId="40" xfId="11" applyFont="1" applyBorder="1">
      <alignment vertical="center"/>
    </xf>
    <xf numFmtId="0" fontId="1" fillId="0" borderId="31" xfId="11" applyBorder="1" applyAlignment="1">
      <alignment horizontal="center" vertical="center"/>
    </xf>
    <xf numFmtId="0" fontId="1" fillId="0" borderId="42" xfId="11" applyBorder="1" applyAlignment="1">
      <alignment horizontal="center" vertical="center"/>
    </xf>
    <xf numFmtId="0" fontId="1" fillId="0" borderId="12" xfId="11" applyFill="1" applyBorder="1" applyAlignment="1">
      <alignment horizontal="right" vertical="center" shrinkToFit="1"/>
    </xf>
    <xf numFmtId="0" fontId="1" fillId="0" borderId="48" xfId="11" applyFill="1" applyBorder="1" applyAlignment="1">
      <alignment horizontal="right" vertical="center" shrinkToFit="1"/>
    </xf>
    <xf numFmtId="0" fontId="20" fillId="0" borderId="41" xfId="11" applyFont="1" applyBorder="1" applyAlignment="1">
      <alignment horizontal="center" vertical="center" wrapText="1"/>
    </xf>
    <xf numFmtId="0" fontId="20" fillId="0" borderId="12" xfId="11" applyFont="1" applyBorder="1" applyAlignment="1">
      <alignment horizontal="center" vertical="center" wrapText="1"/>
    </xf>
    <xf numFmtId="0" fontId="20" fillId="0" borderId="64" xfId="11" applyFont="1" applyBorder="1" applyAlignment="1">
      <alignment horizontal="center" vertical="center" wrapText="1"/>
    </xf>
    <xf numFmtId="0" fontId="20" fillId="0" borderId="0" xfId="11" applyFont="1" applyBorder="1" applyAlignment="1">
      <alignment horizontal="center" vertical="center" wrapText="1"/>
    </xf>
    <xf numFmtId="0" fontId="20" fillId="0" borderId="37" xfId="11" applyFont="1" applyBorder="1" applyAlignment="1">
      <alignment horizontal="center" vertical="center" wrapText="1"/>
    </xf>
    <xf numFmtId="0" fontId="20" fillId="0" borderId="54" xfId="11" applyFont="1" applyBorder="1" applyAlignment="1">
      <alignment horizontal="center" vertical="center" wrapText="1"/>
    </xf>
    <xf numFmtId="0" fontId="20" fillId="0" borderId="12" xfId="11" applyFont="1" applyBorder="1" applyAlignment="1">
      <alignment vertical="center" textRotation="255"/>
    </xf>
    <xf numFmtId="0" fontId="20" fillId="0" borderId="0" xfId="11" applyFont="1" applyBorder="1" applyAlignment="1">
      <alignment vertical="center" textRotation="255"/>
    </xf>
    <xf numFmtId="0" fontId="20" fillId="0" borderId="54" xfId="11" applyFont="1" applyBorder="1" applyAlignment="1">
      <alignment vertical="center" textRotation="255"/>
    </xf>
    <xf numFmtId="0" fontId="1" fillId="0" borderId="0" xfId="11" applyFill="1" applyBorder="1" applyAlignment="1">
      <alignment horizontal="right" vertical="center" shrinkToFit="1"/>
    </xf>
    <xf numFmtId="0" fontId="1" fillId="0" borderId="38" xfId="11" applyFill="1" applyBorder="1" applyAlignment="1">
      <alignment horizontal="right" vertical="center" shrinkToFit="1"/>
    </xf>
    <xf numFmtId="181" fontId="20" fillId="0" borderId="41" xfId="11" applyNumberFormat="1" applyFont="1" applyFill="1" applyBorder="1" applyAlignment="1">
      <alignment horizontal="right" vertical="center" shrinkToFit="1"/>
    </xf>
    <xf numFmtId="181" fontId="20" fillId="0" borderId="64" xfId="11" applyNumberFormat="1" applyFont="1" applyFill="1" applyBorder="1" applyAlignment="1">
      <alignment horizontal="right" vertical="center" shrinkToFit="1"/>
    </xf>
    <xf numFmtId="181" fontId="20" fillId="0" borderId="37" xfId="11" applyNumberFormat="1" applyFont="1" applyFill="1" applyBorder="1" applyAlignment="1">
      <alignment horizontal="right" vertical="center" shrinkToFit="1"/>
    </xf>
    <xf numFmtId="0" fontId="1" fillId="0" borderId="54" xfId="11" applyFill="1" applyBorder="1" applyAlignment="1">
      <alignment horizontal="right" vertical="center" shrinkToFit="1"/>
    </xf>
    <xf numFmtId="181" fontId="20" fillId="0" borderId="54" xfId="11" applyNumberFormat="1" applyFont="1" applyFill="1" applyBorder="1" applyAlignment="1">
      <alignment horizontal="right" vertical="center" shrinkToFit="1"/>
    </xf>
    <xf numFmtId="0" fontId="1" fillId="0" borderId="40" xfId="11" applyFill="1" applyBorder="1" applyAlignment="1">
      <alignment horizontal="right" vertical="center" shrinkToFit="1"/>
    </xf>
    <xf numFmtId="0" fontId="20" fillId="0" borderId="41" xfId="11" applyFont="1" applyFill="1" applyBorder="1" applyAlignment="1">
      <alignment horizontal="left" vertical="center"/>
    </xf>
    <xf numFmtId="0" fontId="20" fillId="0" borderId="12" xfId="11" applyFont="1" applyFill="1" applyBorder="1" applyAlignment="1">
      <alignment horizontal="left" vertical="center"/>
    </xf>
    <xf numFmtId="0" fontId="20" fillId="0" borderId="48" xfId="11" applyFont="1" applyFill="1" applyBorder="1" applyAlignment="1">
      <alignment horizontal="left" vertical="center"/>
    </xf>
    <xf numFmtId="178" fontId="20" fillId="0" borderId="48" xfId="11" applyNumberFormat="1" applyFont="1" applyFill="1" applyBorder="1" applyAlignment="1">
      <alignment horizontal="right" vertical="center" shrinkToFit="1"/>
    </xf>
    <xf numFmtId="0" fontId="20" fillId="0" borderId="64" xfId="11" applyFont="1" applyFill="1" applyBorder="1" applyAlignment="1">
      <alignment horizontal="left" vertical="center"/>
    </xf>
    <xf numFmtId="0" fontId="20" fillId="0" borderId="0" xfId="11" applyFont="1" applyFill="1" applyBorder="1" applyAlignment="1">
      <alignment horizontal="left" vertical="center"/>
    </xf>
    <xf numFmtId="0" fontId="20" fillId="0" borderId="38" xfId="11" applyFont="1" applyFill="1" applyBorder="1" applyAlignment="1">
      <alignment horizontal="left" vertical="center"/>
    </xf>
    <xf numFmtId="178" fontId="20" fillId="5" borderId="88" xfId="11" applyNumberFormat="1" applyFont="1" applyFill="1" applyBorder="1" applyAlignment="1">
      <alignment horizontal="right" vertical="center" shrinkToFit="1"/>
    </xf>
    <xf numFmtId="178" fontId="20" fillId="5" borderId="0" xfId="11" applyNumberFormat="1" applyFont="1" applyFill="1" applyBorder="1" applyAlignment="1">
      <alignment horizontal="right" vertical="center" shrinkToFit="1"/>
    </xf>
    <xf numFmtId="178" fontId="20" fillId="5" borderId="85" xfId="11" applyNumberFormat="1" applyFont="1" applyFill="1" applyBorder="1" applyAlignment="1">
      <alignment horizontal="right" vertical="center" shrinkToFit="1"/>
    </xf>
    <xf numFmtId="0" fontId="20" fillId="5" borderId="88" xfId="11" applyFont="1" applyFill="1" applyBorder="1" applyAlignment="1">
      <alignment horizontal="right" vertical="center" shrinkToFit="1"/>
    </xf>
    <xf numFmtId="0" fontId="20" fillId="5" borderId="0" xfId="11" applyFont="1" applyFill="1" applyBorder="1" applyAlignment="1">
      <alignment horizontal="right" vertical="center" shrinkToFit="1"/>
    </xf>
    <xf numFmtId="0" fontId="20" fillId="5" borderId="38" xfId="11" applyFont="1" applyFill="1" applyBorder="1" applyAlignment="1">
      <alignment horizontal="right" vertical="center" shrinkToFit="1"/>
    </xf>
    <xf numFmtId="0" fontId="20" fillId="0" borderId="64" xfId="11" applyFont="1" applyFill="1" applyBorder="1" applyAlignment="1">
      <alignment horizontal="center" vertical="center" wrapText="1"/>
    </xf>
    <xf numFmtId="0" fontId="20" fillId="0" borderId="0" xfId="11" applyFont="1" applyFill="1" applyBorder="1" applyAlignment="1">
      <alignment horizontal="center" vertical="center" wrapText="1"/>
    </xf>
    <xf numFmtId="0" fontId="20" fillId="0" borderId="37" xfId="11" applyFont="1" applyFill="1" applyBorder="1" applyAlignment="1">
      <alignment horizontal="center" vertical="center" wrapText="1"/>
    </xf>
    <xf numFmtId="0" fontId="20" fillId="0" borderId="54" xfId="11" applyFont="1" applyFill="1" applyBorder="1" applyAlignment="1">
      <alignment horizontal="center" vertical="center" wrapText="1"/>
    </xf>
    <xf numFmtId="178" fontId="20" fillId="0" borderId="37" xfId="11" applyNumberFormat="1" applyFont="1" applyFill="1" applyBorder="1" applyAlignment="1">
      <alignment horizontal="right" vertical="center" shrinkToFit="1"/>
    </xf>
    <xf numFmtId="178" fontId="20" fillId="0" borderId="54" xfId="11" applyNumberFormat="1" applyFont="1" applyFill="1" applyBorder="1" applyAlignment="1">
      <alignment horizontal="right" vertical="center" shrinkToFit="1"/>
    </xf>
    <xf numFmtId="178" fontId="20" fillId="0" borderId="89" xfId="11" applyNumberFormat="1" applyFont="1" applyFill="1" applyBorder="1" applyAlignment="1">
      <alignment horizontal="right" vertical="center" shrinkToFit="1"/>
    </xf>
    <xf numFmtId="181" fontId="20" fillId="0" borderId="90" xfId="11" applyNumberFormat="1" applyFont="1" applyFill="1" applyBorder="1" applyAlignment="1">
      <alignment horizontal="right" vertical="center" shrinkToFit="1"/>
    </xf>
    <xf numFmtId="178" fontId="20" fillId="0" borderId="90" xfId="11" applyNumberFormat="1" applyFont="1" applyFill="1" applyBorder="1" applyAlignment="1">
      <alignment horizontal="right" vertical="center" shrinkToFit="1"/>
    </xf>
    <xf numFmtId="181" fontId="20" fillId="0" borderId="91" xfId="11" applyNumberFormat="1" applyFont="1" applyFill="1" applyBorder="1" applyAlignment="1">
      <alignment horizontal="right" vertical="center" shrinkToFit="1"/>
    </xf>
    <xf numFmtId="181" fontId="20" fillId="0" borderId="40" xfId="11" applyNumberFormat="1" applyFont="1" applyFill="1" applyBorder="1" applyAlignment="1">
      <alignment horizontal="right" vertical="center" shrinkToFit="1"/>
    </xf>
    <xf numFmtId="178" fontId="20" fillId="0" borderId="40" xfId="11" applyNumberFormat="1" applyFont="1" applyFill="1" applyBorder="1" applyAlignment="1">
      <alignment horizontal="right" vertical="center" shrinkToFit="1"/>
    </xf>
    <xf numFmtId="0" fontId="20" fillId="0" borderId="37" xfId="11" applyFont="1" applyFill="1" applyBorder="1" applyAlignment="1">
      <alignment horizontal="left" vertical="center"/>
    </xf>
    <xf numFmtId="0" fontId="20" fillId="0" borderId="54" xfId="11" applyFont="1" applyFill="1" applyBorder="1" applyAlignment="1">
      <alignment horizontal="left" vertical="center"/>
    </xf>
    <xf numFmtId="0" fontId="20" fillId="0" borderId="40" xfId="11" applyFont="1" applyFill="1" applyBorder="1" applyAlignment="1">
      <alignment horizontal="left" vertical="center"/>
    </xf>
    <xf numFmtId="0" fontId="1" fillId="0" borderId="89" xfId="11" applyFill="1" applyBorder="1" applyAlignment="1">
      <alignment horizontal="right" vertical="center" shrinkToFit="1"/>
    </xf>
    <xf numFmtId="181" fontId="1" fillId="0" borderId="54" xfId="11" applyNumberFormat="1" applyFill="1" applyBorder="1" applyAlignment="1">
      <alignment horizontal="right" vertical="center" shrinkToFit="1"/>
    </xf>
    <xf numFmtId="181" fontId="1" fillId="0" borderId="89" xfId="11" applyNumberFormat="1" applyFill="1" applyBorder="1" applyAlignment="1">
      <alignment horizontal="right" vertical="center" shrinkToFit="1"/>
    </xf>
    <xf numFmtId="178" fontId="20" fillId="0" borderId="91" xfId="11" applyNumberFormat="1" applyFont="1" applyFill="1" applyBorder="1" applyAlignment="1">
      <alignment horizontal="right" vertical="center" shrinkToFit="1"/>
    </xf>
    <xf numFmtId="178" fontId="20" fillId="5" borderId="91" xfId="11" applyNumberFormat="1" applyFont="1" applyFill="1" applyBorder="1" applyAlignment="1">
      <alignment horizontal="right" vertical="center" shrinkToFit="1"/>
    </xf>
    <xf numFmtId="178" fontId="20" fillId="5" borderId="54" xfId="11" applyNumberFormat="1" applyFont="1" applyFill="1" applyBorder="1" applyAlignment="1">
      <alignment horizontal="right" vertical="center" shrinkToFit="1"/>
    </xf>
    <xf numFmtId="178" fontId="20" fillId="5" borderId="89" xfId="11" applyNumberFormat="1" applyFont="1" applyFill="1" applyBorder="1" applyAlignment="1">
      <alignment horizontal="right" vertical="center" shrinkToFit="1"/>
    </xf>
    <xf numFmtId="0" fontId="20" fillId="5" borderId="91" xfId="11" applyFont="1" applyFill="1" applyBorder="1" applyAlignment="1">
      <alignment horizontal="right" vertical="center" shrinkToFit="1"/>
    </xf>
    <xf numFmtId="0" fontId="20" fillId="5" borderId="54" xfId="11" applyFont="1" applyFill="1" applyBorder="1" applyAlignment="1">
      <alignment horizontal="right" vertical="center" shrinkToFit="1"/>
    </xf>
    <xf numFmtId="0" fontId="20" fillId="5" borderId="40" xfId="11" applyFont="1" applyFill="1" applyBorder="1" applyAlignment="1">
      <alignment horizontal="right" vertical="center" shrinkToFit="1"/>
    </xf>
    <xf numFmtId="0" fontId="20" fillId="0" borderId="41" xfId="11" applyFont="1" applyBorder="1" applyAlignment="1">
      <alignment horizontal="center" vertical="center" textRotation="255"/>
    </xf>
    <xf numFmtId="0" fontId="20" fillId="0" borderId="48" xfId="11" applyFont="1" applyBorder="1" applyAlignment="1">
      <alignment horizontal="center" vertical="center" textRotation="255"/>
    </xf>
    <xf numFmtId="0" fontId="20" fillId="0" borderId="64" xfId="11" applyFont="1" applyBorder="1" applyAlignment="1">
      <alignment horizontal="center" vertical="center" textRotation="255"/>
    </xf>
    <xf numFmtId="0" fontId="20" fillId="0" borderId="38" xfId="11" applyFont="1" applyBorder="1" applyAlignment="1">
      <alignment horizontal="center" vertical="center" textRotation="255"/>
    </xf>
    <xf numFmtId="0" fontId="20" fillId="0" borderId="37" xfId="11" applyFont="1" applyBorder="1" applyAlignment="1">
      <alignment horizontal="center" vertical="center" textRotation="255"/>
    </xf>
    <xf numFmtId="0" fontId="20" fillId="0" borderId="40" xfId="11" applyFont="1" applyBorder="1" applyAlignment="1">
      <alignment horizontal="center" vertical="center" textRotation="255"/>
    </xf>
    <xf numFmtId="0" fontId="34" fillId="7" borderId="62" xfId="12" applyFont="1" applyFill="1" applyBorder="1" applyAlignment="1" applyProtection="1">
      <alignment horizontal="center" vertical="center" wrapText="1"/>
      <protection locked="0"/>
    </xf>
    <xf numFmtId="0" fontId="34" fillId="7" borderId="8" xfId="12" applyFont="1" applyFill="1" applyBorder="1" applyAlignment="1" applyProtection="1">
      <alignment horizontal="center" vertical="center" wrapText="1"/>
      <protection locked="0"/>
    </xf>
    <xf numFmtId="0" fontId="34" fillId="7" borderId="23" xfId="12" applyFont="1" applyFill="1" applyBorder="1" applyAlignment="1" applyProtection="1">
      <alignment horizontal="center" vertical="center" wrapText="1"/>
      <protection locked="0"/>
    </xf>
    <xf numFmtId="0" fontId="34" fillId="7" borderId="95" xfId="12" applyFont="1" applyFill="1" applyBorder="1" applyAlignment="1" applyProtection="1">
      <alignment horizontal="center" vertical="center" wrapText="1"/>
      <protection locked="0"/>
    </xf>
    <xf numFmtId="0" fontId="34" fillId="7" borderId="93" xfId="12" applyFont="1" applyFill="1" applyBorder="1" applyAlignment="1" applyProtection="1">
      <alignment horizontal="center" vertical="center" wrapText="1"/>
      <protection locked="0"/>
    </xf>
    <xf numFmtId="0" fontId="34" fillId="7" borderId="94" xfId="12" applyFont="1" applyFill="1" applyBorder="1" applyAlignment="1" applyProtection="1">
      <alignment horizontal="center" vertical="center" wrapText="1"/>
      <protection locked="0"/>
    </xf>
    <xf numFmtId="0" fontId="1" fillId="7" borderId="62" xfId="12" applyFont="1" applyFill="1" applyBorder="1" applyAlignment="1" applyProtection="1">
      <alignment horizontal="center" vertical="center" wrapText="1"/>
      <protection locked="0"/>
    </xf>
    <xf numFmtId="0" fontId="1" fillId="7" borderId="8" xfId="12" applyFont="1" applyFill="1" applyBorder="1" applyAlignment="1" applyProtection="1">
      <alignment horizontal="center" vertical="center" wrapText="1"/>
      <protection locked="0"/>
    </xf>
    <xf numFmtId="0" fontId="1" fillId="7" borderId="23" xfId="12" applyFont="1" applyFill="1" applyBorder="1" applyAlignment="1" applyProtection="1">
      <alignment horizontal="center" vertical="center" wrapText="1"/>
      <protection locked="0"/>
    </xf>
    <xf numFmtId="0" fontId="1" fillId="7" borderId="95" xfId="12" applyFont="1" applyFill="1" applyBorder="1" applyAlignment="1" applyProtection="1">
      <alignment horizontal="center" vertical="center" wrapText="1"/>
      <protection locked="0"/>
    </xf>
    <xf numFmtId="0" fontId="1" fillId="7" borderId="93" xfId="12" applyFont="1" applyFill="1" applyBorder="1" applyAlignment="1" applyProtection="1">
      <alignment horizontal="center" vertical="center" wrapText="1"/>
      <protection locked="0"/>
    </xf>
    <xf numFmtId="0" fontId="1" fillId="7" borderId="94" xfId="12" applyFont="1" applyFill="1" applyBorder="1" applyAlignment="1" applyProtection="1">
      <alignment horizontal="center" vertical="center" wrapText="1"/>
      <protection locked="0"/>
    </xf>
    <xf numFmtId="0" fontId="34" fillId="7" borderId="9" xfId="12" applyFont="1" applyFill="1" applyBorder="1" applyAlignment="1" applyProtection="1">
      <alignment horizontal="center" vertical="center" wrapText="1"/>
      <protection locked="0"/>
    </xf>
    <xf numFmtId="0" fontId="34" fillId="7" borderId="96" xfId="12" applyFont="1" applyFill="1" applyBorder="1" applyAlignment="1" applyProtection="1">
      <alignment horizontal="center" vertical="center" wrapText="1"/>
      <protection locked="0"/>
    </xf>
    <xf numFmtId="0" fontId="34" fillId="0" borderId="98" xfId="14" applyFont="1" applyBorder="1" applyAlignment="1" applyProtection="1">
      <alignment horizontal="left" vertical="center" shrinkToFit="1"/>
      <protection locked="0"/>
    </xf>
    <xf numFmtId="0" fontId="34" fillId="0" borderId="99" xfId="14" applyFont="1" applyBorder="1" applyAlignment="1" applyProtection="1">
      <alignment horizontal="left" vertical="center" shrinkToFit="1"/>
      <protection locked="0"/>
    </xf>
    <xf numFmtId="0" fontId="34" fillId="0" borderId="100" xfId="14" applyFont="1" applyBorder="1" applyAlignment="1" applyProtection="1">
      <alignment horizontal="left" vertical="center" shrinkToFit="1"/>
      <protection locked="0"/>
    </xf>
    <xf numFmtId="177" fontId="34" fillId="0" borderId="101" xfId="14" applyNumberFormat="1" applyFont="1" applyBorder="1" applyAlignment="1" applyProtection="1">
      <alignment horizontal="right" vertical="center" shrinkToFit="1"/>
      <protection locked="0"/>
    </xf>
    <xf numFmtId="177" fontId="34" fillId="0" borderId="102" xfId="14" applyNumberFormat="1" applyFont="1" applyBorder="1" applyAlignment="1" applyProtection="1">
      <alignment horizontal="right" vertical="center" shrinkToFit="1"/>
      <protection locked="0"/>
    </xf>
    <xf numFmtId="177" fontId="34" fillId="0" borderId="103" xfId="14" applyNumberFormat="1" applyFont="1" applyBorder="1" applyAlignment="1" applyProtection="1">
      <alignment horizontal="right" vertical="center" shrinkToFit="1"/>
      <protection locked="0"/>
    </xf>
    <xf numFmtId="177" fontId="34" fillId="0" borderId="104" xfId="14" applyNumberFormat="1" applyFont="1" applyBorder="1" applyAlignment="1" applyProtection="1">
      <alignment horizontal="right" vertical="center" shrinkToFit="1"/>
      <protection locked="0"/>
    </xf>
    <xf numFmtId="177" fontId="34" fillId="0" borderId="105" xfId="14" applyNumberFormat="1" applyFont="1" applyBorder="1" applyAlignment="1" applyProtection="1">
      <alignment horizontal="right" vertical="center" shrinkToFit="1"/>
      <protection locked="0"/>
    </xf>
    <xf numFmtId="177" fontId="34" fillId="0" borderId="106" xfId="14" applyNumberFormat="1" applyFont="1" applyBorder="1" applyAlignment="1" applyProtection="1">
      <alignment horizontal="right" vertical="center" shrinkToFit="1"/>
      <protection locked="0"/>
    </xf>
    <xf numFmtId="0" fontId="34" fillId="7" borderId="36" xfId="12" applyFont="1" applyFill="1" applyBorder="1" applyAlignment="1" applyProtection="1">
      <alignment horizontal="center" vertical="center"/>
      <protection locked="0"/>
    </xf>
    <xf numFmtId="0" fontId="34" fillId="7" borderId="8" xfId="12" applyFont="1" applyFill="1" applyBorder="1" applyAlignment="1" applyProtection="1">
      <alignment horizontal="center" vertical="center"/>
      <protection locked="0"/>
    </xf>
    <xf numFmtId="0" fontId="34" fillId="7" borderId="23" xfId="12" applyFont="1" applyFill="1" applyBorder="1" applyAlignment="1" applyProtection="1">
      <alignment horizontal="center" vertical="center"/>
      <protection locked="0"/>
    </xf>
    <xf numFmtId="0" fontId="34" fillId="7" borderId="92" xfId="12" applyFont="1" applyFill="1" applyBorder="1" applyAlignment="1" applyProtection="1">
      <alignment horizontal="center" vertical="center"/>
      <protection locked="0"/>
    </xf>
    <xf numFmtId="0" fontId="34" fillId="7" borderId="93" xfId="12" applyFont="1" applyFill="1" applyBorder="1" applyAlignment="1" applyProtection="1">
      <alignment horizontal="center" vertical="center"/>
      <protection locked="0"/>
    </xf>
    <xf numFmtId="0" fontId="34" fillId="7" borderId="94" xfId="12" applyFont="1" applyFill="1" applyBorder="1" applyAlignment="1" applyProtection="1">
      <alignment horizontal="center" vertical="center"/>
      <protection locked="0"/>
    </xf>
    <xf numFmtId="0" fontId="33" fillId="6" borderId="1" xfId="12" applyFont="1" applyFill="1" applyBorder="1" applyAlignment="1" applyProtection="1">
      <alignment horizontal="center" vertical="center"/>
    </xf>
    <xf numFmtId="0" fontId="33" fillId="6" borderId="2" xfId="12" applyFont="1" applyFill="1" applyBorder="1" applyAlignment="1" applyProtection="1">
      <alignment horizontal="center" vertical="center"/>
    </xf>
    <xf numFmtId="0" fontId="33" fillId="6" borderId="3" xfId="12" applyFont="1" applyFill="1" applyBorder="1" applyAlignment="1" applyProtection="1">
      <alignment horizontal="center" vertical="center"/>
    </xf>
    <xf numFmtId="0" fontId="34" fillId="6" borderId="75" xfId="12" applyFont="1" applyFill="1" applyBorder="1" applyAlignment="1" applyProtection="1">
      <alignment horizontal="left" vertical="center"/>
    </xf>
    <xf numFmtId="0" fontId="34" fillId="7" borderId="36" xfId="12" applyFont="1" applyFill="1" applyBorder="1" applyAlignment="1" applyProtection="1">
      <alignment horizontal="center" vertical="center" wrapText="1"/>
      <protection locked="0"/>
    </xf>
    <xf numFmtId="0" fontId="34" fillId="7" borderId="92" xfId="12" applyFont="1" applyFill="1" applyBorder="1" applyAlignment="1" applyProtection="1">
      <alignment horizontal="center" vertical="center" wrapText="1"/>
      <protection locked="0"/>
    </xf>
    <xf numFmtId="0" fontId="34" fillId="0" borderId="98" xfId="15" applyNumberFormat="1" applyFont="1" applyBorder="1" applyAlignment="1" applyProtection="1">
      <alignment horizontal="left" vertical="center" shrinkToFit="1"/>
      <protection locked="0"/>
    </xf>
    <xf numFmtId="0" fontId="34" fillId="0" borderId="99" xfId="15" applyNumberFormat="1" applyFont="1" applyBorder="1" applyAlignment="1" applyProtection="1">
      <alignment horizontal="left" vertical="center" shrinkToFit="1"/>
      <protection locked="0"/>
    </xf>
    <xf numFmtId="0" fontId="34" fillId="0" borderId="110" xfId="15" applyNumberFormat="1" applyFont="1" applyBorder="1" applyAlignment="1" applyProtection="1">
      <alignment horizontal="left" vertical="center" shrinkToFit="1"/>
      <protection locked="0"/>
    </xf>
    <xf numFmtId="0" fontId="34" fillId="0" borderId="112" xfId="14" applyFont="1" applyBorder="1" applyAlignment="1" applyProtection="1">
      <alignment horizontal="left" vertical="center" shrinkToFit="1"/>
      <protection locked="0"/>
    </xf>
    <xf numFmtId="0" fontId="34" fillId="0" borderId="113" xfId="14" applyFont="1" applyBorder="1" applyAlignment="1" applyProtection="1">
      <alignment horizontal="left" vertical="center" shrinkToFit="1"/>
      <protection locked="0"/>
    </xf>
    <xf numFmtId="0" fontId="34" fillId="0" borderId="114" xfId="14" applyFont="1" applyBorder="1" applyAlignment="1" applyProtection="1">
      <alignment horizontal="left" vertical="center" shrinkToFit="1"/>
      <protection locked="0"/>
    </xf>
    <xf numFmtId="177" fontId="34" fillId="0" borderId="115" xfId="14" applyNumberFormat="1" applyFont="1" applyBorder="1" applyAlignment="1" applyProtection="1">
      <alignment horizontal="right" vertical="center" shrinkToFit="1"/>
      <protection locked="0"/>
    </xf>
    <xf numFmtId="177" fontId="34" fillId="0" borderId="116" xfId="14" applyNumberFormat="1" applyFont="1" applyBorder="1" applyAlignment="1" applyProtection="1">
      <alignment horizontal="right" vertical="center" shrinkToFit="1"/>
      <protection locked="0"/>
    </xf>
    <xf numFmtId="177" fontId="34" fillId="0" borderId="117" xfId="14" applyNumberFormat="1" applyFont="1" applyBorder="1" applyAlignment="1" applyProtection="1">
      <alignment horizontal="right" vertical="center" shrinkToFit="1"/>
      <protection locked="0"/>
    </xf>
    <xf numFmtId="177" fontId="34" fillId="0" borderId="118" xfId="14" applyNumberFormat="1" applyFont="1" applyBorder="1" applyAlignment="1" applyProtection="1">
      <alignment horizontal="right" vertical="center" shrinkToFit="1"/>
      <protection locked="0"/>
    </xf>
    <xf numFmtId="177" fontId="34" fillId="0" borderId="113" xfId="14" applyNumberFormat="1" applyFont="1" applyBorder="1" applyAlignment="1" applyProtection="1">
      <alignment horizontal="right" vertical="center" shrinkToFit="1"/>
      <protection locked="0"/>
    </xf>
    <xf numFmtId="177" fontId="34" fillId="0" borderId="119" xfId="14" applyNumberFormat="1" applyFont="1" applyBorder="1" applyAlignment="1" applyProtection="1">
      <alignment horizontal="right" vertical="center" shrinkToFit="1"/>
      <protection locked="0"/>
    </xf>
    <xf numFmtId="177" fontId="34" fillId="0" borderId="120" xfId="15" applyNumberFormat="1" applyFont="1" applyBorder="1" applyAlignment="1" applyProtection="1">
      <alignment horizontal="right" vertical="center" shrinkToFit="1"/>
      <protection locked="0"/>
    </xf>
    <xf numFmtId="177" fontId="34" fillId="0" borderId="116" xfId="15" applyNumberFormat="1" applyFont="1" applyBorder="1" applyAlignment="1" applyProtection="1">
      <alignment horizontal="right" vertical="center" shrinkToFit="1"/>
      <protection locked="0"/>
    </xf>
    <xf numFmtId="0" fontId="34" fillId="0" borderId="116" xfId="15" applyNumberFormat="1" applyFont="1" applyBorder="1" applyAlignment="1" applyProtection="1">
      <alignment horizontal="left" vertical="center" shrinkToFit="1"/>
      <protection locked="0"/>
    </xf>
    <xf numFmtId="0" fontId="34" fillId="0" borderId="121" xfId="15" applyNumberFormat="1" applyFont="1" applyBorder="1" applyAlignment="1" applyProtection="1">
      <alignment horizontal="left" vertical="center" shrinkToFit="1"/>
      <protection locked="0"/>
    </xf>
    <xf numFmtId="0" fontId="34" fillId="0" borderId="112" xfId="15" applyFont="1" applyBorder="1" applyAlignment="1" applyProtection="1">
      <alignment horizontal="left" vertical="center" shrinkToFit="1"/>
      <protection locked="0"/>
    </xf>
    <xf numFmtId="0" fontId="34" fillId="0" borderId="113" xfId="15" applyFont="1" applyBorder="1" applyAlignment="1" applyProtection="1">
      <alignment horizontal="left" vertical="center" shrinkToFit="1"/>
      <protection locked="0"/>
    </xf>
    <xf numFmtId="0" fontId="34" fillId="0" borderId="114" xfId="15" applyFont="1" applyBorder="1" applyAlignment="1" applyProtection="1">
      <alignment horizontal="left" vertical="center" shrinkToFit="1"/>
      <protection locked="0"/>
    </xf>
    <xf numFmtId="177" fontId="34" fillId="0" borderId="98" xfId="15" applyNumberFormat="1" applyFont="1" applyBorder="1" applyAlignment="1" applyProtection="1">
      <alignment horizontal="right" vertical="center" shrinkToFit="1"/>
      <protection locked="0"/>
    </xf>
    <xf numFmtId="177" fontId="34" fillId="0" borderId="99" xfId="15" applyNumberFormat="1" applyFont="1" applyBorder="1" applyAlignment="1" applyProtection="1">
      <alignment horizontal="right" vertical="center" shrinkToFit="1"/>
      <protection locked="0"/>
    </xf>
    <xf numFmtId="177" fontId="34" fillId="0" borderId="100" xfId="15" applyNumberFormat="1" applyFont="1" applyBorder="1" applyAlignment="1" applyProtection="1">
      <alignment horizontal="right" vertical="center" shrinkToFit="1"/>
      <protection locked="0"/>
    </xf>
    <xf numFmtId="177" fontId="34" fillId="0" borderId="107" xfId="15" applyNumberFormat="1" applyFont="1" applyBorder="1" applyAlignment="1" applyProtection="1">
      <alignment horizontal="right" vertical="center" shrinkToFit="1"/>
      <protection locked="0"/>
    </xf>
    <xf numFmtId="177" fontId="34" fillId="0" borderId="102" xfId="15" applyNumberFormat="1" applyFont="1" applyBorder="1" applyAlignment="1" applyProtection="1">
      <alignment horizontal="right" vertical="center" shrinkToFit="1"/>
      <protection locked="0"/>
    </xf>
    <xf numFmtId="0" fontId="34" fillId="0" borderId="102" xfId="15" applyNumberFormat="1" applyFont="1" applyBorder="1" applyAlignment="1" applyProtection="1">
      <alignment horizontal="left" vertical="center" shrinkToFit="1"/>
      <protection locked="0"/>
    </xf>
    <xf numFmtId="0" fontId="34" fillId="0" borderId="108" xfId="15" applyNumberFormat="1" applyFont="1" applyBorder="1" applyAlignment="1" applyProtection="1">
      <alignment horizontal="left" vertical="center" shrinkToFit="1"/>
      <protection locked="0"/>
    </xf>
    <xf numFmtId="0" fontId="34" fillId="0" borderId="98" xfId="15" applyFont="1" applyBorder="1" applyAlignment="1" applyProtection="1">
      <alignment horizontal="left" vertical="center" shrinkToFit="1"/>
      <protection locked="0"/>
    </xf>
    <xf numFmtId="0" fontId="34" fillId="0" borderId="99" xfId="15" applyFont="1" applyBorder="1" applyAlignment="1" applyProtection="1">
      <alignment horizontal="left" vertical="center" shrinkToFit="1"/>
      <protection locked="0"/>
    </xf>
    <xf numFmtId="0" fontId="34" fillId="0" borderId="100" xfId="15" applyFont="1" applyBorder="1" applyAlignment="1" applyProtection="1">
      <alignment horizontal="left" vertical="center" shrinkToFit="1"/>
      <protection locked="0"/>
    </xf>
    <xf numFmtId="177" fontId="34" fillId="0" borderId="112" xfId="15" applyNumberFormat="1" applyFont="1" applyBorder="1" applyAlignment="1" applyProtection="1">
      <alignment horizontal="right" vertical="center" shrinkToFit="1"/>
      <protection locked="0"/>
    </xf>
    <xf numFmtId="177" fontId="34" fillId="0" borderId="113" xfId="15" applyNumberFormat="1" applyFont="1" applyBorder="1" applyAlignment="1" applyProtection="1">
      <alignment horizontal="right" vertical="center" shrinkToFit="1"/>
      <protection locked="0"/>
    </xf>
    <xf numFmtId="177" fontId="34" fillId="0" borderId="114" xfId="15" applyNumberFormat="1" applyFont="1" applyBorder="1" applyAlignment="1" applyProtection="1">
      <alignment horizontal="right" vertical="center" shrinkToFit="1"/>
      <protection locked="0"/>
    </xf>
    <xf numFmtId="0" fontId="34" fillId="0" borderId="112" xfId="15" applyNumberFormat="1" applyFont="1" applyBorder="1" applyAlignment="1" applyProtection="1">
      <alignment horizontal="left" vertical="center" shrinkToFit="1"/>
      <protection locked="0"/>
    </xf>
    <xf numFmtId="0" fontId="34" fillId="0" borderId="113" xfId="15" applyNumberFormat="1" applyFont="1" applyBorder="1" applyAlignment="1" applyProtection="1">
      <alignment horizontal="left" vertical="center" shrinkToFit="1"/>
      <protection locked="0"/>
    </xf>
    <xf numFmtId="0" fontId="34" fillId="0" borderId="119" xfId="15" applyNumberFormat="1" applyFont="1" applyBorder="1" applyAlignment="1" applyProtection="1">
      <alignment horizontal="left" vertical="center" shrinkToFit="1"/>
      <protection locked="0"/>
    </xf>
    <xf numFmtId="177" fontId="34" fillId="0" borderId="123" xfId="14" applyNumberFormat="1" applyFont="1" applyBorder="1" applyAlignment="1" applyProtection="1">
      <alignment horizontal="right" vertical="center" shrinkToFit="1"/>
      <protection locked="0"/>
    </xf>
    <xf numFmtId="177" fontId="34" fillId="0" borderId="124" xfId="14" applyNumberFormat="1" applyFont="1" applyBorder="1" applyAlignment="1" applyProtection="1">
      <alignment horizontal="right" vertical="center" shrinkToFit="1"/>
      <protection locked="0"/>
    </xf>
    <xf numFmtId="177" fontId="34" fillId="0" borderId="125" xfId="14" applyNumberFormat="1" applyFont="1" applyBorder="1" applyAlignment="1" applyProtection="1">
      <alignment horizontal="right" vertical="center" shrinkToFit="1"/>
      <protection locked="0"/>
    </xf>
    <xf numFmtId="0" fontId="34" fillId="8" borderId="44" xfId="12" applyFont="1" applyFill="1" applyBorder="1" applyAlignment="1" applyProtection="1">
      <alignment horizontal="left" vertical="center" shrinkToFit="1"/>
      <protection locked="0"/>
    </xf>
    <xf numFmtId="0" fontId="34" fillId="8" borderId="18" xfId="12" applyFont="1" applyFill="1" applyBorder="1" applyAlignment="1" applyProtection="1">
      <alignment horizontal="left" vertical="center" shrinkToFit="1"/>
      <protection locked="0"/>
    </xf>
    <xf numFmtId="0" fontId="34" fillId="8" borderId="43" xfId="12" applyFont="1" applyFill="1" applyBorder="1" applyAlignment="1" applyProtection="1">
      <alignment horizontal="left" vertical="center" shrinkToFit="1"/>
      <protection locked="0"/>
    </xf>
    <xf numFmtId="177" fontId="34" fillId="8" borderId="128" xfId="15" applyNumberFormat="1" applyFont="1" applyFill="1" applyBorder="1" applyAlignment="1" applyProtection="1">
      <alignment horizontal="right" vertical="center" shrinkToFit="1"/>
      <protection locked="0"/>
    </xf>
    <xf numFmtId="177" fontId="34" fillId="8" borderId="129" xfId="15" applyNumberFormat="1" applyFont="1" applyFill="1" applyBorder="1" applyAlignment="1" applyProtection="1">
      <alignment horizontal="right" vertical="center" shrinkToFit="1"/>
      <protection locked="0"/>
    </xf>
    <xf numFmtId="177" fontId="34" fillId="8" borderId="130" xfId="15" applyNumberFormat="1" applyFont="1" applyFill="1" applyBorder="1" applyAlignment="1" applyProtection="1">
      <alignment horizontal="right" vertical="center" shrinkToFit="1"/>
      <protection locked="0"/>
    </xf>
    <xf numFmtId="177" fontId="34" fillId="8" borderId="131" xfId="15" applyNumberFormat="1" applyFont="1" applyFill="1" applyBorder="1" applyAlignment="1" applyProtection="1">
      <alignment horizontal="right" vertical="center" shrinkToFit="1"/>
      <protection locked="0"/>
    </xf>
    <xf numFmtId="177" fontId="34" fillId="8" borderId="132" xfId="15" applyNumberFormat="1" applyFont="1" applyFill="1" applyBorder="1" applyAlignment="1" applyProtection="1">
      <alignment horizontal="right" vertical="center" shrinkToFit="1"/>
      <protection locked="0"/>
    </xf>
    <xf numFmtId="177" fontId="34" fillId="8" borderId="133" xfId="15" applyNumberFormat="1" applyFont="1" applyFill="1" applyBorder="1" applyAlignment="1" applyProtection="1">
      <alignment horizontal="right" vertical="center" shrinkToFit="1"/>
      <protection locked="0"/>
    </xf>
    <xf numFmtId="177" fontId="34" fillId="8" borderId="134" xfId="15" applyNumberFormat="1" applyFont="1" applyFill="1" applyBorder="1" applyAlignment="1" applyProtection="1">
      <alignment horizontal="right" vertical="center" shrinkToFit="1"/>
      <protection locked="0"/>
    </xf>
    <xf numFmtId="0" fontId="34" fillId="8" borderId="129" xfId="15" applyNumberFormat="1" applyFont="1" applyFill="1" applyBorder="1" applyAlignment="1" applyProtection="1">
      <alignment horizontal="left" vertical="center" shrinkToFit="1"/>
      <protection locked="0"/>
    </xf>
    <xf numFmtId="0" fontId="34" fillId="8" borderId="132" xfId="15" applyNumberFormat="1" applyFont="1" applyFill="1" applyBorder="1" applyAlignment="1" applyProtection="1">
      <alignment horizontal="left" vertical="center" shrinkToFit="1"/>
      <protection locked="0"/>
    </xf>
    <xf numFmtId="177" fontId="34" fillId="0" borderId="126" xfId="15" applyNumberFormat="1" applyFont="1" applyBorder="1" applyAlignment="1" applyProtection="1">
      <alignment horizontal="right" vertical="center" shrinkToFit="1"/>
      <protection locked="0"/>
    </xf>
    <xf numFmtId="177" fontId="34" fillId="0" borderId="124" xfId="15" applyNumberFormat="1" applyFont="1" applyBorder="1" applyAlignment="1" applyProtection="1">
      <alignment horizontal="right" vertical="center" shrinkToFit="1"/>
      <protection locked="0"/>
    </xf>
    <xf numFmtId="0" fontId="34" fillId="0" borderId="124" xfId="15" applyNumberFormat="1" applyFont="1" applyBorder="1" applyAlignment="1" applyProtection="1">
      <alignment horizontal="left" vertical="center" shrinkToFit="1"/>
      <protection locked="0"/>
    </xf>
    <xf numFmtId="0" fontId="34" fillId="0" borderId="127" xfId="15" applyNumberFormat="1" applyFont="1" applyBorder="1" applyAlignment="1" applyProtection="1">
      <alignment horizontal="left" vertical="center" shrinkToFit="1"/>
      <protection locked="0"/>
    </xf>
    <xf numFmtId="0" fontId="34" fillId="0" borderId="25" xfId="12" applyFont="1" applyBorder="1" applyAlignment="1" applyProtection="1">
      <alignment horizontal="center" vertical="center"/>
      <protection locked="0"/>
    </xf>
    <xf numFmtId="0" fontId="34" fillId="0" borderId="26" xfId="12" applyFont="1" applyBorder="1" applyAlignment="1" applyProtection="1">
      <alignment horizontal="center" vertical="center"/>
      <protection locked="0"/>
    </xf>
    <xf numFmtId="0" fontId="34" fillId="6" borderId="8" xfId="12" applyFont="1" applyFill="1" applyBorder="1" applyAlignment="1" applyProtection="1">
      <alignment horizontal="left" vertical="center"/>
    </xf>
    <xf numFmtId="177" fontId="34" fillId="8" borderId="17" xfId="15" applyNumberFormat="1" applyFont="1" applyFill="1" applyBorder="1" applyAlignment="1" applyProtection="1">
      <alignment horizontal="right" vertical="center" shrinkToFit="1"/>
      <protection locked="0"/>
    </xf>
    <xf numFmtId="177" fontId="34" fillId="8" borderId="18" xfId="15" applyNumberFormat="1" applyFont="1" applyFill="1" applyBorder="1" applyAlignment="1" applyProtection="1">
      <alignment horizontal="right" vertical="center" shrinkToFit="1"/>
      <protection locked="0"/>
    </xf>
    <xf numFmtId="177" fontId="34" fillId="8" borderId="19" xfId="15" applyNumberFormat="1" applyFont="1" applyFill="1" applyBorder="1" applyAlignment="1" applyProtection="1">
      <alignment horizontal="right" vertical="center" shrinkToFit="1"/>
      <protection locked="0"/>
    </xf>
    <xf numFmtId="0" fontId="34" fillId="7" borderId="36" xfId="12" applyFont="1" applyFill="1" applyBorder="1" applyAlignment="1" applyProtection="1">
      <alignment horizontal="center" vertical="center" wrapText="1" shrinkToFit="1"/>
      <protection locked="0"/>
    </xf>
    <xf numFmtId="0" fontId="34" fillId="7" borderId="8" xfId="12" applyFont="1" applyFill="1" applyBorder="1" applyAlignment="1" applyProtection="1">
      <alignment horizontal="center" vertical="center" shrinkToFit="1"/>
      <protection locked="0"/>
    </xf>
    <xf numFmtId="0" fontId="34" fillId="7" borderId="9" xfId="12" applyFont="1" applyFill="1" applyBorder="1" applyAlignment="1" applyProtection="1">
      <alignment horizontal="center" vertical="center" shrinkToFit="1"/>
      <protection locked="0"/>
    </xf>
    <xf numFmtId="0" fontId="34" fillId="7" borderId="92" xfId="12" applyFont="1" applyFill="1" applyBorder="1" applyAlignment="1" applyProtection="1">
      <alignment horizontal="center" vertical="center" shrinkToFit="1"/>
      <protection locked="0"/>
    </xf>
    <xf numFmtId="0" fontId="34" fillId="7" borderId="93" xfId="12" applyFont="1" applyFill="1" applyBorder="1" applyAlignment="1" applyProtection="1">
      <alignment horizontal="center" vertical="center" shrinkToFit="1"/>
      <protection locked="0"/>
    </xf>
    <xf numFmtId="0" fontId="34" fillId="7" borderId="96" xfId="12" applyFont="1" applyFill="1" applyBorder="1" applyAlignment="1" applyProtection="1">
      <alignment horizontal="center" vertical="center" shrinkToFit="1"/>
      <protection locked="0"/>
    </xf>
    <xf numFmtId="177" fontId="34" fillId="0" borderId="137" xfId="12" applyNumberFormat="1" applyFont="1" applyBorder="1" applyAlignment="1" applyProtection="1">
      <alignment horizontal="right" vertical="center" shrinkToFit="1"/>
      <protection locked="0"/>
    </xf>
    <xf numFmtId="187" fontId="34" fillId="0" borderId="137" xfId="12" applyNumberFormat="1" applyFont="1" applyBorder="1" applyAlignment="1" applyProtection="1">
      <alignment horizontal="right" vertical="center" shrinkToFit="1"/>
      <protection locked="0"/>
    </xf>
    <xf numFmtId="0" fontId="34" fillId="0" borderId="137" xfId="12" applyFont="1" applyBorder="1" applyAlignment="1" applyProtection="1">
      <alignment horizontal="left" vertical="center" shrinkToFit="1"/>
      <protection locked="0"/>
    </xf>
    <xf numFmtId="0" fontId="34" fillId="0" borderId="140" xfId="12" applyFont="1" applyBorder="1" applyAlignment="1" applyProtection="1">
      <alignment horizontal="left" vertical="center" shrinkToFit="1"/>
      <protection locked="0"/>
    </xf>
    <xf numFmtId="177" fontId="34" fillId="0" borderId="136" xfId="14" applyNumberFormat="1" applyFont="1" applyBorder="1" applyAlignment="1" applyProtection="1">
      <alignment horizontal="right" vertical="center" shrinkToFit="1"/>
      <protection locked="0"/>
    </xf>
    <xf numFmtId="177" fontId="34" fillId="0" borderId="137" xfId="14" applyNumberFormat="1" applyFont="1" applyBorder="1" applyAlignment="1" applyProtection="1">
      <alignment horizontal="right" vertical="center" shrinkToFit="1"/>
      <protection locked="0"/>
    </xf>
    <xf numFmtId="177" fontId="34" fillId="0" borderId="138" xfId="14" applyNumberFormat="1" applyFont="1" applyBorder="1" applyAlignment="1" applyProtection="1">
      <alignment horizontal="right" vertical="center" shrinkToFit="1"/>
      <protection locked="0"/>
    </xf>
    <xf numFmtId="177" fontId="34" fillId="0" borderId="139" xfId="14" applyNumberFormat="1" applyFont="1" applyBorder="1" applyAlignment="1" applyProtection="1">
      <alignment horizontal="right" vertical="center" shrinkToFit="1"/>
      <protection locked="0"/>
    </xf>
    <xf numFmtId="177" fontId="34" fillId="0" borderId="140" xfId="14" applyNumberFormat="1" applyFont="1" applyBorder="1" applyAlignment="1" applyProtection="1">
      <alignment horizontal="right" vertical="center" shrinkToFit="1"/>
      <protection locked="0"/>
    </xf>
    <xf numFmtId="177" fontId="34" fillId="0" borderId="141" xfId="12" applyNumberFormat="1" applyFont="1" applyBorder="1" applyAlignment="1" applyProtection="1">
      <alignment horizontal="right" vertical="center" shrinkToFit="1"/>
      <protection locked="0"/>
    </xf>
    <xf numFmtId="0" fontId="34" fillId="0" borderId="116" xfId="12" applyFont="1" applyBorder="1" applyAlignment="1" applyProtection="1">
      <alignment horizontal="left" vertical="center" shrinkToFit="1"/>
      <protection locked="0"/>
    </xf>
    <xf numFmtId="0" fontId="34" fillId="0" borderId="121" xfId="12" applyFont="1" applyBorder="1" applyAlignment="1" applyProtection="1">
      <alignment horizontal="left" vertical="center" shrinkToFit="1"/>
      <protection locked="0"/>
    </xf>
    <xf numFmtId="177" fontId="34" fillId="0" borderId="120" xfId="12" applyNumberFormat="1" applyFont="1" applyBorder="1" applyAlignment="1" applyProtection="1">
      <alignment horizontal="right" vertical="center" shrinkToFit="1"/>
      <protection locked="0"/>
    </xf>
    <xf numFmtId="177" fontId="34" fillId="0" borderId="116" xfId="12" applyNumberFormat="1" applyFont="1" applyBorder="1" applyAlignment="1" applyProtection="1">
      <alignment horizontal="right" vertical="center" shrinkToFit="1"/>
      <protection locked="0"/>
    </xf>
    <xf numFmtId="187" fontId="34" fillId="0" borderId="116" xfId="12" applyNumberFormat="1" applyFont="1" applyBorder="1" applyAlignment="1" applyProtection="1">
      <alignment horizontal="right" vertical="center" shrinkToFit="1"/>
      <protection locked="0"/>
    </xf>
    <xf numFmtId="177" fontId="34" fillId="6" borderId="115" xfId="13" applyNumberFormat="1" applyFont="1" applyFill="1" applyBorder="1" applyAlignment="1" applyProtection="1">
      <alignment horizontal="right" vertical="center" shrinkToFit="1"/>
      <protection locked="0"/>
    </xf>
    <xf numFmtId="177" fontId="34" fillId="6" borderId="116" xfId="13" applyNumberFormat="1" applyFont="1" applyFill="1" applyBorder="1" applyAlignment="1" applyProtection="1">
      <alignment horizontal="right" vertical="center" shrinkToFit="1"/>
      <protection locked="0"/>
    </xf>
    <xf numFmtId="177" fontId="34" fillId="6" borderId="117" xfId="13" applyNumberFormat="1" applyFont="1" applyFill="1" applyBorder="1" applyAlignment="1" applyProtection="1">
      <alignment horizontal="right" vertical="center" shrinkToFit="1"/>
      <protection locked="0"/>
    </xf>
    <xf numFmtId="177" fontId="34" fillId="6" borderId="120" xfId="13" applyNumberFormat="1" applyFont="1" applyFill="1" applyBorder="1" applyAlignment="1" applyProtection="1">
      <alignment horizontal="right" vertical="center" shrinkToFit="1"/>
      <protection locked="0"/>
    </xf>
    <xf numFmtId="187" fontId="34" fillId="6" borderId="116" xfId="13" applyNumberFormat="1" applyFont="1" applyFill="1" applyBorder="1" applyAlignment="1" applyProtection="1">
      <alignment horizontal="right" vertical="center" shrinkToFit="1"/>
      <protection locked="0"/>
    </xf>
    <xf numFmtId="177" fontId="34" fillId="8" borderId="142" xfId="12" applyNumberFormat="1" applyFont="1" applyFill="1" applyBorder="1" applyAlignment="1" applyProtection="1">
      <alignment horizontal="right" vertical="center" shrinkToFit="1"/>
      <protection locked="0"/>
    </xf>
    <xf numFmtId="177" fontId="34" fillId="8" borderId="134" xfId="12" applyNumberFormat="1" applyFont="1" applyFill="1" applyBorder="1" applyAlignment="1" applyProtection="1">
      <alignment horizontal="right" vertical="center" shrinkToFit="1"/>
      <protection locked="0"/>
    </xf>
    <xf numFmtId="177" fontId="34" fillId="8" borderId="143" xfId="12" applyNumberFormat="1" applyFont="1" applyFill="1" applyBorder="1" applyAlignment="1" applyProtection="1">
      <alignment horizontal="right" vertical="center" shrinkToFit="1"/>
      <protection locked="0"/>
    </xf>
    <xf numFmtId="177" fontId="34" fillId="8" borderId="131" xfId="12" applyNumberFormat="1" applyFont="1" applyFill="1" applyBorder="1" applyAlignment="1" applyProtection="1">
      <alignment horizontal="right" vertical="center" shrinkToFit="1"/>
      <protection locked="0"/>
    </xf>
    <xf numFmtId="177" fontId="34" fillId="8" borderId="129" xfId="12" applyNumberFormat="1" applyFont="1" applyFill="1" applyBorder="1" applyAlignment="1" applyProtection="1">
      <alignment horizontal="right" vertical="center" shrinkToFit="1"/>
      <protection locked="0"/>
    </xf>
    <xf numFmtId="177" fontId="34" fillId="8" borderId="132" xfId="12" applyNumberFormat="1" applyFont="1" applyFill="1" applyBorder="1" applyAlignment="1" applyProtection="1">
      <alignment horizontal="right" vertical="center" shrinkToFit="1"/>
      <protection locked="0"/>
    </xf>
    <xf numFmtId="177" fontId="34" fillId="8" borderId="133" xfId="12" applyNumberFormat="1" applyFont="1" applyFill="1" applyBorder="1" applyAlignment="1" applyProtection="1">
      <alignment horizontal="right" vertical="center" shrinkToFit="1"/>
      <protection locked="0"/>
    </xf>
    <xf numFmtId="0" fontId="34" fillId="0" borderId="81" xfId="12" applyFont="1" applyBorder="1" applyAlignment="1" applyProtection="1">
      <alignment horizontal="center" vertical="center" shrinkToFit="1"/>
      <protection locked="0"/>
    </xf>
    <xf numFmtId="187" fontId="34" fillId="8" borderId="134" xfId="12" applyNumberFormat="1" applyFont="1" applyFill="1" applyBorder="1" applyAlignment="1" applyProtection="1">
      <alignment horizontal="right" vertical="center" shrinkToFit="1"/>
      <protection locked="0"/>
    </xf>
    <xf numFmtId="0" fontId="34" fillId="8" borderId="129" xfId="12" applyNumberFormat="1" applyFont="1" applyFill="1" applyBorder="1" applyAlignment="1" applyProtection="1">
      <alignment horizontal="left" vertical="center" shrinkToFit="1"/>
      <protection locked="0"/>
    </xf>
    <xf numFmtId="0" fontId="34" fillId="8" borderId="132" xfId="12" applyNumberFormat="1" applyFont="1" applyFill="1" applyBorder="1" applyAlignment="1" applyProtection="1">
      <alignment horizontal="left" vertical="center" shrinkToFit="1"/>
      <protection locked="0"/>
    </xf>
    <xf numFmtId="177" fontId="34" fillId="8" borderId="17" xfId="12" applyNumberFormat="1" applyFont="1" applyFill="1" applyBorder="1" applyAlignment="1" applyProtection="1">
      <alignment horizontal="right" vertical="center" shrinkToFit="1"/>
      <protection locked="0"/>
    </xf>
    <xf numFmtId="177" fontId="34" fillId="8" borderId="18" xfId="12" applyNumberFormat="1" applyFont="1" applyFill="1" applyBorder="1" applyAlignment="1" applyProtection="1">
      <alignment horizontal="right" vertical="center" shrinkToFit="1"/>
      <protection locked="0"/>
    </xf>
    <xf numFmtId="177" fontId="34" fillId="8" borderId="19" xfId="12" applyNumberFormat="1" applyFont="1" applyFill="1" applyBorder="1" applyAlignment="1" applyProtection="1">
      <alignment horizontal="right" vertical="center" shrinkToFit="1"/>
      <protection locked="0"/>
    </xf>
    <xf numFmtId="0" fontId="34" fillId="7" borderId="62" xfId="12" applyFont="1" applyFill="1" applyBorder="1" applyAlignment="1" applyProtection="1">
      <alignment horizontal="center" vertical="center" wrapText="1" shrinkToFit="1"/>
      <protection locked="0"/>
    </xf>
    <xf numFmtId="0" fontId="34" fillId="7" borderId="23" xfId="12" applyFont="1" applyFill="1" applyBorder="1" applyAlignment="1" applyProtection="1">
      <alignment horizontal="center" vertical="center" shrinkToFit="1"/>
      <protection locked="0"/>
    </xf>
    <xf numFmtId="0" fontId="34" fillId="7" borderId="95" xfId="12" applyFont="1" applyFill="1" applyBorder="1" applyAlignment="1" applyProtection="1">
      <alignment horizontal="center" vertical="center" shrinkToFit="1"/>
      <protection locked="0"/>
    </xf>
    <xf numFmtId="0" fontId="34" fillId="7" borderId="94" xfId="12" applyFont="1" applyFill="1" applyBorder="1" applyAlignment="1" applyProtection="1">
      <alignment horizontal="center" vertical="center" shrinkToFit="1"/>
      <protection locked="0"/>
    </xf>
    <xf numFmtId="0" fontId="34" fillId="7" borderId="95" xfId="12" applyFont="1" applyFill="1" applyBorder="1" applyAlignment="1" applyProtection="1">
      <alignment horizontal="center" vertical="center"/>
      <protection locked="0"/>
    </xf>
    <xf numFmtId="0" fontId="34" fillId="6" borderId="112" xfId="12" applyNumberFormat="1" applyFont="1" applyFill="1" applyBorder="1" applyAlignment="1" applyProtection="1">
      <alignment horizontal="left" vertical="center" shrinkToFit="1"/>
      <protection locked="0"/>
    </xf>
    <xf numFmtId="0" fontId="34" fillId="6" borderId="113" xfId="12" applyNumberFormat="1" applyFont="1" applyFill="1" applyBorder="1" applyAlignment="1" applyProtection="1">
      <alignment horizontal="left" vertical="center" shrinkToFit="1"/>
      <protection locked="0"/>
    </xf>
    <xf numFmtId="0" fontId="34" fillId="6" borderId="119" xfId="12" applyNumberFormat="1" applyFont="1" applyFill="1" applyBorder="1" applyAlignment="1" applyProtection="1">
      <alignment horizontal="left" vertical="center" shrinkToFit="1"/>
      <protection locked="0"/>
    </xf>
    <xf numFmtId="177" fontId="34" fillId="6" borderId="112" xfId="12" applyNumberFormat="1" applyFont="1" applyFill="1" applyBorder="1" applyAlignment="1" applyProtection="1">
      <alignment horizontal="right" vertical="center" shrinkToFit="1"/>
      <protection locked="0"/>
    </xf>
    <xf numFmtId="177" fontId="34" fillId="6" borderId="113" xfId="12" applyNumberFormat="1" applyFont="1" applyFill="1" applyBorder="1" applyAlignment="1" applyProtection="1">
      <alignment horizontal="right" vertical="center" shrinkToFit="1"/>
      <protection locked="0"/>
    </xf>
    <xf numFmtId="177" fontId="34" fillId="6" borderId="114" xfId="12" applyNumberFormat="1" applyFont="1" applyFill="1" applyBorder="1" applyAlignment="1" applyProtection="1">
      <alignment horizontal="right" vertical="center" shrinkToFit="1"/>
      <protection locked="0"/>
    </xf>
    <xf numFmtId="0" fontId="34" fillId="6" borderId="112" xfId="12" applyFont="1" applyFill="1" applyBorder="1" applyAlignment="1" applyProtection="1">
      <alignment horizontal="left" vertical="center" shrinkToFit="1"/>
      <protection locked="0"/>
    </xf>
    <xf numFmtId="0" fontId="34" fillId="6" borderId="113" xfId="12" applyFont="1" applyFill="1" applyBorder="1" applyAlignment="1" applyProtection="1">
      <alignment horizontal="left" vertical="center" shrinkToFit="1"/>
      <protection locked="0"/>
    </xf>
    <xf numFmtId="0" fontId="34" fillId="6" borderId="114" xfId="12" applyFont="1" applyFill="1" applyBorder="1" applyAlignment="1" applyProtection="1">
      <alignment horizontal="left" vertical="center" shrinkToFit="1"/>
      <protection locked="0"/>
    </xf>
    <xf numFmtId="177" fontId="34" fillId="0" borderId="102" xfId="12" applyNumberFormat="1" applyFont="1" applyBorder="1" applyAlignment="1" applyProtection="1">
      <alignment horizontal="right" vertical="center" shrinkToFit="1"/>
      <protection locked="0"/>
    </xf>
    <xf numFmtId="0" fontId="34" fillId="0" borderId="102" xfId="12" applyNumberFormat="1" applyFont="1" applyBorder="1" applyAlignment="1" applyProtection="1">
      <alignment horizontal="left" vertical="center" shrinkToFit="1"/>
      <protection locked="0"/>
    </xf>
    <xf numFmtId="0" fontId="34" fillId="0" borderId="108" xfId="12" applyNumberFormat="1" applyFont="1" applyBorder="1" applyAlignment="1" applyProtection="1">
      <alignment horizontal="left" vertical="center" shrinkToFit="1"/>
      <protection locked="0"/>
    </xf>
    <xf numFmtId="0" fontId="34" fillId="0" borderId="98" xfId="12" applyFont="1" applyBorder="1" applyAlignment="1" applyProtection="1">
      <alignment horizontal="left" vertical="center" shrinkToFit="1"/>
      <protection locked="0"/>
    </xf>
    <xf numFmtId="0" fontId="34" fillId="0" borderId="99" xfId="12" applyFont="1" applyBorder="1" applyAlignment="1" applyProtection="1">
      <alignment horizontal="left" vertical="center" shrinkToFit="1"/>
      <protection locked="0"/>
    </xf>
    <xf numFmtId="0" fontId="34" fillId="0" borderId="100" xfId="12" applyFont="1" applyBorder="1" applyAlignment="1" applyProtection="1">
      <alignment horizontal="left" vertical="center" shrinkToFit="1"/>
      <protection locked="0"/>
    </xf>
    <xf numFmtId="177" fontId="34" fillId="0" borderId="101" xfId="12" applyNumberFormat="1" applyFont="1" applyBorder="1" applyAlignment="1" applyProtection="1">
      <alignment horizontal="right" vertical="center" shrinkToFit="1"/>
      <protection locked="0"/>
    </xf>
    <xf numFmtId="0" fontId="34" fillId="0" borderId="112" xfId="12" applyFont="1" applyBorder="1" applyAlignment="1" applyProtection="1">
      <alignment horizontal="left" vertical="center" shrinkToFit="1"/>
      <protection locked="0"/>
    </xf>
    <xf numFmtId="0" fontId="34" fillId="0" borderId="113" xfId="12" applyFont="1" applyBorder="1" applyAlignment="1" applyProtection="1">
      <alignment horizontal="left" vertical="center" shrinkToFit="1"/>
      <protection locked="0"/>
    </xf>
    <xf numFmtId="0" fontId="34" fillId="0" borderId="114" xfId="12" applyFont="1" applyBorder="1" applyAlignment="1" applyProtection="1">
      <alignment horizontal="left" vertical="center" shrinkToFit="1"/>
      <protection locked="0"/>
    </xf>
    <xf numFmtId="177" fontId="34" fillId="0" borderId="115" xfId="12" applyNumberFormat="1" applyFont="1" applyBorder="1" applyAlignment="1" applyProtection="1">
      <alignment horizontal="right" vertical="center" shrinkToFit="1"/>
      <protection locked="0"/>
    </xf>
    <xf numFmtId="0" fontId="34" fillId="0" borderId="116" xfId="12" applyNumberFormat="1" applyFont="1" applyBorder="1" applyAlignment="1" applyProtection="1">
      <alignment horizontal="left" vertical="center" shrinkToFit="1"/>
      <protection locked="0"/>
    </xf>
    <xf numFmtId="0" fontId="34" fillId="0" borderId="121" xfId="12" applyNumberFormat="1" applyFont="1" applyBorder="1" applyAlignment="1" applyProtection="1">
      <alignment horizontal="left" vertical="center" shrinkToFit="1"/>
      <protection locked="0"/>
    </xf>
    <xf numFmtId="177" fontId="34" fillId="0" borderId="112" xfId="12" applyNumberFormat="1" applyFont="1" applyBorder="1" applyAlignment="1" applyProtection="1">
      <alignment horizontal="right" vertical="center" shrinkToFit="1"/>
      <protection locked="0"/>
    </xf>
    <xf numFmtId="177" fontId="34" fillId="0" borderId="113" xfId="12" applyNumberFormat="1" applyFont="1" applyBorder="1" applyAlignment="1" applyProtection="1">
      <alignment horizontal="right" vertical="center" shrinkToFit="1"/>
      <protection locked="0"/>
    </xf>
    <xf numFmtId="177" fontId="34" fillId="0" borderId="117" xfId="12" applyNumberFormat="1" applyFont="1" applyBorder="1" applyAlignment="1" applyProtection="1">
      <alignment horizontal="right" vertical="center" shrinkToFit="1"/>
      <protection locked="0"/>
    </xf>
    <xf numFmtId="0" fontId="34" fillId="6" borderId="145" xfId="12" applyFont="1" applyFill="1" applyBorder="1" applyAlignment="1" applyProtection="1">
      <alignment horizontal="left" vertical="center" shrinkToFit="1"/>
      <protection locked="0"/>
    </xf>
    <xf numFmtId="0" fontId="34" fillId="6" borderId="146" xfId="12" applyFont="1" applyFill="1" applyBorder="1" applyAlignment="1" applyProtection="1">
      <alignment horizontal="left" vertical="center" shrinkToFit="1"/>
      <protection locked="0"/>
    </xf>
    <xf numFmtId="0" fontId="34" fillId="6" borderId="147" xfId="12" applyFont="1" applyFill="1" applyBorder="1" applyAlignment="1" applyProtection="1">
      <alignment horizontal="left" vertical="center" shrinkToFit="1"/>
      <protection locked="0"/>
    </xf>
    <xf numFmtId="177" fontId="34" fillId="6" borderId="123" xfId="12" applyNumberFormat="1" applyFont="1" applyFill="1" applyBorder="1" applyAlignment="1" applyProtection="1">
      <alignment horizontal="right" vertical="center" shrinkToFit="1"/>
      <protection locked="0"/>
    </xf>
    <xf numFmtId="177" fontId="34" fillId="6" borderId="124" xfId="12" applyNumberFormat="1" applyFont="1" applyFill="1" applyBorder="1" applyAlignment="1" applyProtection="1">
      <alignment horizontal="right" vertical="center" shrinkToFit="1"/>
      <protection locked="0"/>
    </xf>
    <xf numFmtId="0" fontId="34" fillId="6" borderId="124" xfId="12" applyNumberFormat="1" applyFont="1" applyFill="1" applyBorder="1" applyAlignment="1" applyProtection="1">
      <alignment horizontal="left" vertical="center" shrinkToFit="1"/>
      <protection locked="0"/>
    </xf>
    <xf numFmtId="0" fontId="34" fillId="6" borderId="127" xfId="12" applyNumberFormat="1" applyFont="1" applyFill="1" applyBorder="1" applyAlignment="1" applyProtection="1">
      <alignment horizontal="left" vertical="center" shrinkToFit="1"/>
      <protection locked="0"/>
    </xf>
    <xf numFmtId="177" fontId="34" fillId="8" borderId="148" xfId="12" applyNumberFormat="1" applyFont="1" applyFill="1" applyBorder="1" applyAlignment="1" applyProtection="1">
      <alignment horizontal="right" vertical="center" shrinkToFit="1"/>
      <protection locked="0"/>
    </xf>
    <xf numFmtId="177" fontId="34" fillId="8" borderId="149" xfId="12" applyNumberFormat="1" applyFont="1" applyFill="1" applyBorder="1" applyAlignment="1" applyProtection="1">
      <alignment horizontal="right" vertical="center" shrinkToFit="1"/>
      <protection locked="0"/>
    </xf>
    <xf numFmtId="177" fontId="34" fillId="8" borderId="150" xfId="12" applyNumberFormat="1" applyFont="1" applyFill="1" applyBorder="1" applyAlignment="1" applyProtection="1">
      <alignment horizontal="right" vertical="center" shrinkToFit="1"/>
      <protection locked="0"/>
    </xf>
    <xf numFmtId="177" fontId="34" fillId="8" borderId="44" xfId="12" applyNumberFormat="1" applyFont="1" applyFill="1" applyBorder="1" applyAlignment="1" applyProtection="1">
      <alignment horizontal="right" vertical="center" shrinkToFit="1"/>
      <protection locked="0"/>
    </xf>
    <xf numFmtId="177" fontId="34" fillId="8" borderId="43" xfId="12" applyNumberFormat="1" applyFont="1" applyFill="1" applyBorder="1" applyAlignment="1" applyProtection="1">
      <alignment horizontal="right" vertical="center" shrinkToFit="1"/>
      <protection locked="0"/>
    </xf>
    <xf numFmtId="0" fontId="34" fillId="6" borderId="39" xfId="12" applyFont="1" applyFill="1" applyBorder="1" applyAlignment="1" applyProtection="1">
      <alignment horizontal="center" vertical="center"/>
    </xf>
    <xf numFmtId="0" fontId="34" fillId="6" borderId="31" xfId="12" applyFont="1" applyFill="1" applyBorder="1" applyAlignment="1" applyProtection="1">
      <alignment horizontal="center" vertical="center"/>
    </xf>
    <xf numFmtId="0" fontId="34" fillId="6" borderId="42" xfId="12" applyFont="1" applyFill="1" applyBorder="1" applyAlignment="1" applyProtection="1">
      <alignment horizontal="center" vertical="center"/>
    </xf>
    <xf numFmtId="0" fontId="34" fillId="6" borderId="32" xfId="12" applyFont="1" applyFill="1" applyBorder="1" applyAlignment="1" applyProtection="1">
      <alignment horizontal="center" vertical="center"/>
    </xf>
    <xf numFmtId="0" fontId="34" fillId="6" borderId="11" xfId="12" applyFont="1" applyFill="1" applyBorder="1" applyProtection="1">
      <alignment vertical="center"/>
    </xf>
    <xf numFmtId="0" fontId="34" fillId="6" borderId="12" xfId="12" applyFont="1" applyFill="1" applyBorder="1" applyProtection="1">
      <alignment vertical="center"/>
    </xf>
    <xf numFmtId="0" fontId="34" fillId="6" borderId="48" xfId="12" applyFont="1" applyFill="1" applyBorder="1" applyProtection="1">
      <alignment vertical="center"/>
    </xf>
    <xf numFmtId="177" fontId="34" fillId="6" borderId="41" xfId="14" applyNumberFormat="1" applyFont="1" applyFill="1" applyBorder="1" applyAlignment="1" applyProtection="1">
      <alignment horizontal="right" vertical="center" shrinkToFit="1"/>
    </xf>
    <xf numFmtId="177" fontId="34" fillId="6" borderId="12" xfId="14" applyNumberFormat="1" applyFont="1" applyFill="1" applyBorder="1" applyAlignment="1" applyProtection="1">
      <alignment horizontal="right" vertical="center" shrinkToFit="1"/>
    </xf>
    <xf numFmtId="177" fontId="34" fillId="6" borderId="82" xfId="14" applyNumberFormat="1" applyFont="1" applyFill="1" applyBorder="1" applyAlignment="1" applyProtection="1">
      <alignment horizontal="right" vertical="center" shrinkToFit="1"/>
    </xf>
    <xf numFmtId="177" fontId="34" fillId="6" borderId="84" xfId="14" applyNumberFormat="1" applyFont="1" applyFill="1" applyBorder="1" applyAlignment="1" applyProtection="1">
      <alignment horizontal="right" vertical="center" shrinkToFit="1"/>
    </xf>
    <xf numFmtId="187" fontId="34" fillId="6" borderId="84" xfId="14" applyNumberFormat="1" applyFont="1" applyFill="1" applyBorder="1" applyAlignment="1" applyProtection="1">
      <alignment horizontal="right" vertical="center" shrinkToFit="1"/>
    </xf>
    <xf numFmtId="187" fontId="34" fillId="6" borderId="12" xfId="14" applyNumberFormat="1" applyFont="1" applyFill="1" applyBorder="1" applyAlignment="1" applyProtection="1">
      <alignment horizontal="right" vertical="center" shrinkToFit="1"/>
    </xf>
    <xf numFmtId="187" fontId="34" fillId="6" borderId="13" xfId="14" applyNumberFormat="1" applyFont="1" applyFill="1" applyBorder="1" applyAlignment="1" applyProtection="1">
      <alignment horizontal="right" vertical="center" shrinkToFit="1"/>
    </xf>
    <xf numFmtId="0" fontId="34" fillId="6" borderId="11" xfId="12" applyFont="1" applyFill="1" applyBorder="1" applyAlignment="1" applyProtection="1">
      <alignment horizontal="center" vertical="top"/>
    </xf>
    <xf numFmtId="0" fontId="34" fillId="6" borderId="12" xfId="12" applyFont="1" applyFill="1" applyBorder="1" applyAlignment="1" applyProtection="1">
      <alignment horizontal="center" vertical="top"/>
    </xf>
    <xf numFmtId="0" fontId="34" fillId="6" borderId="7" xfId="12" applyFont="1" applyFill="1" applyBorder="1" applyAlignment="1" applyProtection="1">
      <alignment horizontal="center" vertical="top"/>
    </xf>
    <xf numFmtId="0" fontId="34" fillId="6" borderId="0" xfId="12" applyFont="1" applyFill="1" applyBorder="1" applyAlignment="1" applyProtection="1">
      <alignment horizontal="center" vertical="top"/>
    </xf>
    <xf numFmtId="0" fontId="34" fillId="6" borderId="24" xfId="12" applyFont="1" applyFill="1" applyBorder="1" applyAlignment="1" applyProtection="1">
      <alignment horizontal="center" vertical="top"/>
    </xf>
    <xf numFmtId="0" fontId="34" fillId="6" borderId="54" xfId="12" applyFont="1" applyFill="1" applyBorder="1" applyAlignment="1" applyProtection="1">
      <alignment horizontal="center" vertical="top"/>
    </xf>
    <xf numFmtId="0" fontId="34" fillId="6" borderId="30" xfId="12" applyFont="1" applyFill="1" applyBorder="1" applyAlignment="1" applyProtection="1">
      <alignment horizontal="center" vertical="center"/>
    </xf>
    <xf numFmtId="0" fontId="34" fillId="6" borderId="34" xfId="12" applyFont="1" applyFill="1" applyBorder="1" applyAlignment="1" applyProtection="1">
      <alignment horizontal="center" vertical="center"/>
    </xf>
    <xf numFmtId="0" fontId="34" fillId="8" borderId="44" xfId="12" applyNumberFormat="1" applyFont="1" applyFill="1" applyBorder="1" applyAlignment="1" applyProtection="1">
      <alignment horizontal="left" vertical="center" shrinkToFit="1"/>
      <protection locked="0"/>
    </xf>
    <xf numFmtId="0" fontId="34" fillId="8" borderId="18" xfId="12" applyNumberFormat="1" applyFont="1" applyFill="1" applyBorder="1" applyAlignment="1" applyProtection="1">
      <alignment horizontal="left" vertical="center" shrinkToFit="1"/>
      <protection locked="0"/>
    </xf>
    <xf numFmtId="0" fontId="34" fillId="8" borderId="19" xfId="12" applyNumberFormat="1" applyFont="1" applyFill="1" applyBorder="1" applyAlignment="1" applyProtection="1">
      <alignment horizontal="left" vertical="center" shrinkToFit="1"/>
      <protection locked="0"/>
    </xf>
    <xf numFmtId="0" fontId="34" fillId="6" borderId="8" xfId="12" applyFont="1" applyFill="1" applyBorder="1" applyAlignment="1" applyProtection="1">
      <alignment horizontal="left" vertical="center" wrapText="1"/>
    </xf>
    <xf numFmtId="0" fontId="34" fillId="6" borderId="0" xfId="13" applyFont="1" applyFill="1" applyAlignment="1" applyProtection="1">
      <alignment horizontal="left" vertical="center"/>
    </xf>
    <xf numFmtId="0" fontId="34" fillId="6" borderId="24" xfId="12" applyFont="1" applyFill="1" applyBorder="1" applyAlignment="1" applyProtection="1">
      <alignment horizontal="center" vertical="center"/>
    </xf>
    <xf numFmtId="0" fontId="34" fillId="6" borderId="54" xfId="12" applyFont="1" applyFill="1" applyBorder="1" applyAlignment="1" applyProtection="1">
      <alignment horizontal="center" vertical="center"/>
    </xf>
    <xf numFmtId="0" fontId="34" fillId="6" borderId="67" xfId="12" applyFont="1" applyFill="1" applyBorder="1" applyAlignment="1" applyProtection="1">
      <alignment horizontal="center" vertical="center"/>
    </xf>
    <xf numFmtId="187" fontId="34" fillId="6" borderId="87" xfId="14" applyNumberFormat="1" applyFont="1" applyFill="1" applyBorder="1" applyAlignment="1" applyProtection="1">
      <alignment horizontal="right" vertical="center" shrinkToFit="1"/>
    </xf>
    <xf numFmtId="187" fontId="34" fillId="6" borderId="63" xfId="14" applyNumberFormat="1" applyFont="1" applyFill="1" applyBorder="1" applyAlignment="1" applyProtection="1">
      <alignment horizontal="right" vertical="center" shrinkToFit="1"/>
    </xf>
    <xf numFmtId="0" fontId="34" fillId="6" borderId="64" xfId="12" applyFont="1" applyFill="1" applyBorder="1" applyAlignment="1" applyProtection="1">
      <alignment vertical="center"/>
    </xf>
    <xf numFmtId="0" fontId="34" fillId="6" borderId="0" xfId="12" applyFont="1" applyFill="1" applyBorder="1" applyAlignment="1" applyProtection="1">
      <alignment vertical="center"/>
    </xf>
    <xf numFmtId="0" fontId="34" fillId="6" borderId="38" xfId="12" applyFont="1" applyFill="1" applyBorder="1" applyAlignment="1" applyProtection="1">
      <alignment vertical="center"/>
    </xf>
    <xf numFmtId="177" fontId="34" fillId="6" borderId="154" xfId="14" applyNumberFormat="1" applyFont="1" applyFill="1" applyBorder="1" applyAlignment="1" applyProtection="1">
      <alignment horizontal="right" vertical="center" shrinkToFit="1"/>
    </xf>
    <xf numFmtId="177" fontId="34" fillId="6" borderId="86" xfId="14" applyNumberFormat="1" applyFont="1" applyFill="1" applyBorder="1" applyAlignment="1" applyProtection="1">
      <alignment horizontal="right" vertical="center" shrinkToFit="1"/>
    </xf>
    <xf numFmtId="187" fontId="34" fillId="6" borderId="86" xfId="14" applyNumberFormat="1" applyFont="1" applyFill="1" applyBorder="1" applyAlignment="1" applyProtection="1">
      <alignment horizontal="right" vertical="center" shrinkToFit="1"/>
    </xf>
    <xf numFmtId="187" fontId="34" fillId="6" borderId="155" xfId="14" applyNumberFormat="1" applyFont="1" applyFill="1" applyBorder="1" applyAlignment="1" applyProtection="1">
      <alignment horizontal="right" vertical="center" shrinkToFit="1"/>
    </xf>
    <xf numFmtId="0" fontId="34" fillId="6" borderId="41" xfId="12" applyFont="1" applyFill="1" applyBorder="1" applyAlignment="1" applyProtection="1">
      <alignment vertical="center"/>
    </xf>
    <xf numFmtId="0" fontId="34" fillId="6" borderId="12" xfId="12" applyFont="1" applyFill="1" applyBorder="1" applyAlignment="1" applyProtection="1">
      <alignment vertical="center"/>
    </xf>
    <xf numFmtId="0" fontId="34" fillId="6" borderId="48" xfId="12" applyFont="1" applyFill="1" applyBorder="1" applyAlignment="1" applyProtection="1">
      <alignment vertical="center"/>
    </xf>
    <xf numFmtId="177" fontId="34" fillId="6" borderId="151" xfId="14" applyNumberFormat="1" applyFont="1" applyFill="1" applyBorder="1" applyAlignment="1" applyProtection="1">
      <alignment horizontal="right" vertical="center" shrinkToFit="1"/>
    </xf>
    <xf numFmtId="177" fontId="34" fillId="6" borderId="83" xfId="14" applyNumberFormat="1" applyFont="1" applyFill="1" applyBorder="1" applyAlignment="1" applyProtection="1">
      <alignment horizontal="right" vertical="center" shrinkToFit="1"/>
    </xf>
    <xf numFmtId="187" fontId="34" fillId="6" borderId="83" xfId="14" applyNumberFormat="1" applyFont="1" applyFill="1" applyBorder="1" applyAlignment="1" applyProtection="1">
      <alignment horizontal="right" vertical="center" shrinkToFit="1"/>
    </xf>
    <xf numFmtId="187" fontId="34" fillId="6" borderId="153" xfId="14" applyNumberFormat="1" applyFont="1" applyFill="1" applyBorder="1" applyAlignment="1" applyProtection="1">
      <alignment horizontal="right" vertical="center" shrinkToFit="1"/>
    </xf>
    <xf numFmtId="0" fontId="34" fillId="6" borderId="7" xfId="12" applyFont="1" applyFill="1" applyBorder="1" applyAlignment="1" applyProtection="1">
      <alignment horizontal="left" vertical="center"/>
    </xf>
    <xf numFmtId="0" fontId="34" fillId="6" borderId="0" xfId="12" applyFont="1" applyFill="1" applyBorder="1" applyAlignment="1" applyProtection="1">
      <alignment horizontal="left" vertical="center"/>
    </xf>
    <xf numFmtId="0" fontId="34" fillId="6" borderId="38" xfId="12" applyFont="1" applyFill="1" applyBorder="1" applyAlignment="1" applyProtection="1">
      <alignment horizontal="left" vertical="center"/>
    </xf>
    <xf numFmtId="177" fontId="34" fillId="6" borderId="64" xfId="13" applyNumberFormat="1" applyFont="1" applyFill="1" applyBorder="1" applyAlignment="1" applyProtection="1">
      <alignment horizontal="right" vertical="center" shrinkToFit="1"/>
    </xf>
    <xf numFmtId="177" fontId="34" fillId="6" borderId="0" xfId="13" applyNumberFormat="1" applyFont="1" applyFill="1" applyBorder="1" applyAlignment="1" applyProtection="1">
      <alignment horizontal="right" vertical="center" shrinkToFit="1"/>
    </xf>
    <xf numFmtId="177" fontId="34" fillId="6" borderId="85" xfId="13" applyNumberFormat="1" applyFont="1" applyFill="1" applyBorder="1" applyAlignment="1" applyProtection="1">
      <alignment horizontal="right" vertical="center" shrinkToFit="1"/>
    </xf>
    <xf numFmtId="177" fontId="34" fillId="6" borderId="88" xfId="13" applyNumberFormat="1" applyFont="1" applyFill="1" applyBorder="1" applyAlignment="1" applyProtection="1">
      <alignment horizontal="right" vertical="center" shrinkToFit="1"/>
    </xf>
    <xf numFmtId="187" fontId="34" fillId="6" borderId="88" xfId="13" applyNumberFormat="1" applyFont="1" applyFill="1" applyBorder="1" applyAlignment="1" applyProtection="1">
      <alignment horizontal="right" vertical="center" shrinkToFit="1"/>
    </xf>
    <xf numFmtId="187" fontId="34" fillId="6" borderId="0" xfId="13" applyNumberFormat="1" applyFont="1" applyFill="1" applyBorder="1" applyAlignment="1" applyProtection="1">
      <alignment horizontal="right" vertical="center" shrinkToFit="1"/>
    </xf>
    <xf numFmtId="187" fontId="34" fillId="6" borderId="66" xfId="13" applyNumberFormat="1" applyFont="1" applyFill="1" applyBorder="1" applyAlignment="1" applyProtection="1">
      <alignment horizontal="right" vertical="center" shrinkToFit="1"/>
    </xf>
    <xf numFmtId="0" fontId="34" fillId="6" borderId="41" xfId="12" applyFont="1" applyFill="1" applyBorder="1" applyProtection="1">
      <alignment vertical="center"/>
    </xf>
    <xf numFmtId="187" fontId="34" fillId="6" borderId="152" xfId="14" applyNumberFormat="1" applyFont="1" applyFill="1" applyBorder="1" applyAlignment="1" applyProtection="1">
      <alignment horizontal="right" vertical="center" shrinkToFit="1"/>
    </xf>
    <xf numFmtId="187" fontId="34" fillId="6" borderId="15" xfId="14" applyNumberFormat="1" applyFont="1" applyFill="1" applyBorder="1" applyAlignment="1" applyProtection="1">
      <alignment horizontal="right" vertical="center" shrinkToFit="1"/>
    </xf>
    <xf numFmtId="0" fontId="34" fillId="6" borderId="41" xfId="12" applyFont="1" applyFill="1" applyBorder="1" applyAlignment="1" applyProtection="1">
      <alignment horizontal="center" vertical="center" textRotation="255" wrapText="1"/>
    </xf>
    <xf numFmtId="0" fontId="34" fillId="6" borderId="48" xfId="12" applyFont="1" applyFill="1" applyBorder="1" applyAlignment="1" applyProtection="1">
      <alignment horizontal="center" vertical="center" textRotation="255" wrapText="1"/>
    </xf>
    <xf numFmtId="0" fontId="34" fillId="6" borderId="64" xfId="12" applyFont="1" applyFill="1" applyBorder="1" applyAlignment="1" applyProtection="1">
      <alignment horizontal="center" vertical="center" textRotation="255" wrapText="1"/>
    </xf>
    <xf numFmtId="0" fontId="34" fillId="6" borderId="38" xfId="12" applyFont="1" applyFill="1" applyBorder="1" applyAlignment="1" applyProtection="1">
      <alignment horizontal="center" vertical="center" textRotation="255" wrapText="1"/>
    </xf>
    <xf numFmtId="0" fontId="34" fillId="6" borderId="37" xfId="12" applyFont="1" applyFill="1" applyBorder="1" applyAlignment="1" applyProtection="1">
      <alignment horizontal="center" vertical="center" textRotation="255" wrapText="1"/>
    </xf>
    <xf numFmtId="0" fontId="34" fillId="6" borderId="40" xfId="12" applyFont="1" applyFill="1" applyBorder="1" applyAlignment="1" applyProtection="1">
      <alignment horizontal="center" vertical="center" textRotation="255" wrapText="1"/>
    </xf>
    <xf numFmtId="0" fontId="34" fillId="6" borderId="64" xfId="12" applyFont="1" applyFill="1" applyBorder="1" applyProtection="1">
      <alignment vertical="center"/>
    </xf>
    <xf numFmtId="0" fontId="34" fillId="6" borderId="0" xfId="12" applyFont="1" applyFill="1" applyBorder="1" applyProtection="1">
      <alignment vertical="center"/>
    </xf>
    <xf numFmtId="0" fontId="34" fillId="6" borderId="38" xfId="12" applyFont="1" applyFill="1" applyBorder="1" applyProtection="1">
      <alignment vertical="center"/>
    </xf>
    <xf numFmtId="0" fontId="34" fillId="6" borderId="11" xfId="12" applyFont="1" applyFill="1" applyBorder="1" applyAlignment="1" applyProtection="1">
      <alignment horizontal="center" vertical="center" textRotation="255" shrinkToFit="1"/>
    </xf>
    <xf numFmtId="0" fontId="34" fillId="6" borderId="48" xfId="12" applyFont="1" applyFill="1" applyBorder="1" applyAlignment="1" applyProtection="1">
      <alignment horizontal="center" vertical="center" textRotation="255" shrinkToFit="1"/>
    </xf>
    <xf numFmtId="0" fontId="34" fillId="6" borderId="7" xfId="12" applyFont="1" applyFill="1" applyBorder="1" applyAlignment="1" applyProtection="1">
      <alignment horizontal="center" vertical="center" textRotation="255" shrinkToFit="1"/>
    </xf>
    <xf numFmtId="0" fontId="34" fillId="6" borderId="38" xfId="12" applyFont="1" applyFill="1" applyBorder="1" applyAlignment="1" applyProtection="1">
      <alignment horizontal="center" vertical="center" textRotation="255" shrinkToFit="1"/>
    </xf>
    <xf numFmtId="0" fontId="34" fillId="6" borderId="24" xfId="12" applyFont="1" applyFill="1" applyBorder="1" applyAlignment="1" applyProtection="1">
      <alignment horizontal="center" vertical="center" textRotation="255" shrinkToFit="1"/>
    </xf>
    <xf numFmtId="0" fontId="34" fillId="6" borderId="40" xfId="12" applyFont="1" applyFill="1" applyBorder="1" applyAlignment="1" applyProtection="1">
      <alignment horizontal="center" vertical="center" textRotation="255" shrinkToFit="1"/>
    </xf>
    <xf numFmtId="177" fontId="34" fillId="6" borderId="64" xfId="14" applyNumberFormat="1" applyFont="1" applyFill="1" applyBorder="1" applyAlignment="1" applyProtection="1">
      <alignment horizontal="right" vertical="center" shrinkToFit="1"/>
    </xf>
    <xf numFmtId="177" fontId="34" fillId="6" borderId="0" xfId="14" applyNumberFormat="1" applyFont="1" applyFill="1" applyBorder="1" applyAlignment="1" applyProtection="1">
      <alignment horizontal="right" vertical="center" shrinkToFit="1"/>
    </xf>
    <xf numFmtId="177" fontId="34" fillId="6" borderId="85" xfId="14" applyNumberFormat="1" applyFont="1" applyFill="1" applyBorder="1" applyAlignment="1" applyProtection="1">
      <alignment horizontal="right" vertical="center" shrinkToFit="1"/>
    </xf>
    <xf numFmtId="177" fontId="34" fillId="6" borderId="88" xfId="14" applyNumberFormat="1" applyFont="1" applyFill="1" applyBorder="1" applyAlignment="1" applyProtection="1">
      <alignment horizontal="right" vertical="center" shrinkToFit="1"/>
    </xf>
    <xf numFmtId="187" fontId="34" fillId="6" borderId="88" xfId="14" applyNumberFormat="1" applyFont="1" applyFill="1" applyBorder="1" applyAlignment="1" applyProtection="1">
      <alignment horizontal="right" vertical="center" shrinkToFit="1"/>
    </xf>
    <xf numFmtId="187" fontId="34" fillId="6" borderId="0" xfId="14" applyNumberFormat="1" applyFont="1" applyFill="1" applyBorder="1" applyAlignment="1" applyProtection="1">
      <alignment horizontal="right" vertical="center" shrinkToFit="1"/>
    </xf>
    <xf numFmtId="187" fontId="34" fillId="6" borderId="66" xfId="14" applyNumberFormat="1" applyFont="1" applyFill="1" applyBorder="1" applyAlignment="1" applyProtection="1">
      <alignment horizontal="right" vertical="center" shrinkToFit="1"/>
    </xf>
    <xf numFmtId="0" fontId="34" fillId="6" borderId="54" xfId="12" applyFont="1" applyFill="1" applyBorder="1" applyProtection="1">
      <alignment vertical="center"/>
    </xf>
    <xf numFmtId="0" fontId="34" fillId="6" borderId="40" xfId="12" applyFont="1" applyFill="1" applyBorder="1" applyProtection="1">
      <alignment vertical="center"/>
    </xf>
    <xf numFmtId="0" fontId="34" fillId="6" borderId="64" xfId="12" applyFont="1" applyFill="1" applyBorder="1" applyAlignment="1" applyProtection="1">
      <alignment vertical="center" shrinkToFit="1"/>
    </xf>
    <xf numFmtId="0" fontId="34" fillId="6" borderId="0" xfId="12" applyFont="1" applyFill="1" applyBorder="1" applyAlignment="1" applyProtection="1">
      <alignment vertical="center" shrinkToFit="1"/>
    </xf>
    <xf numFmtId="0" fontId="34" fillId="6" borderId="38" xfId="12" applyFont="1" applyFill="1" applyBorder="1" applyAlignment="1" applyProtection="1">
      <alignment vertical="center" shrinkToFit="1"/>
    </xf>
    <xf numFmtId="0" fontId="34" fillId="6" borderId="0" xfId="12" applyFont="1" applyFill="1" applyProtection="1">
      <alignment vertical="center"/>
    </xf>
    <xf numFmtId="0" fontId="34" fillId="6" borderId="39" xfId="14" applyFont="1" applyFill="1" applyBorder="1" applyAlignment="1" applyProtection="1">
      <alignment horizontal="center" vertical="center"/>
    </xf>
    <xf numFmtId="0" fontId="34" fillId="6" borderId="31" xfId="14" applyFont="1" applyFill="1" applyBorder="1" applyAlignment="1" applyProtection="1">
      <alignment horizontal="center" vertical="center"/>
    </xf>
    <xf numFmtId="0" fontId="34" fillId="6" borderId="32" xfId="14" applyFont="1" applyFill="1" applyBorder="1" applyAlignment="1" applyProtection="1">
      <alignment horizontal="center" vertical="center"/>
    </xf>
    <xf numFmtId="0" fontId="34" fillId="6" borderId="37" xfId="12" applyFont="1" applyFill="1" applyBorder="1" applyProtection="1">
      <alignment vertical="center"/>
    </xf>
    <xf numFmtId="0" fontId="34" fillId="6" borderId="31" xfId="12" applyFont="1" applyFill="1" applyBorder="1" applyAlignment="1" applyProtection="1">
      <alignment horizontal="center" vertical="center" wrapText="1"/>
    </xf>
    <xf numFmtId="177" fontId="34" fillId="6" borderId="39" xfId="14" applyNumberFormat="1" applyFont="1" applyFill="1" applyBorder="1" applyAlignment="1" applyProtection="1">
      <alignment horizontal="right" vertical="center" shrinkToFit="1"/>
    </xf>
    <xf numFmtId="177" fontId="34" fillId="6" borderId="31" xfId="14" applyNumberFormat="1" applyFont="1" applyFill="1" applyBorder="1" applyAlignment="1" applyProtection="1">
      <alignment horizontal="right" vertical="center" shrinkToFit="1"/>
    </xf>
    <xf numFmtId="177" fontId="34" fillId="6" borderId="156" xfId="14" applyNumberFormat="1" applyFont="1" applyFill="1" applyBorder="1" applyAlignment="1" applyProtection="1">
      <alignment horizontal="right" vertical="center" shrinkToFit="1"/>
    </xf>
    <xf numFmtId="177" fontId="34" fillId="6" borderId="157" xfId="14" applyNumberFormat="1" applyFont="1" applyFill="1" applyBorder="1" applyAlignment="1" applyProtection="1">
      <alignment horizontal="right" vertical="center" shrinkToFit="1"/>
    </xf>
    <xf numFmtId="177" fontId="34" fillId="6" borderId="158" xfId="14" applyNumberFormat="1" applyFont="1" applyFill="1" applyBorder="1" applyAlignment="1" applyProtection="1">
      <alignment horizontal="right" vertical="center" shrinkToFit="1"/>
    </xf>
    <xf numFmtId="177" fontId="34" fillId="6" borderId="159" xfId="14" applyNumberFormat="1" applyFont="1" applyFill="1" applyBorder="1" applyAlignment="1" applyProtection="1">
      <alignment horizontal="right" vertical="center" shrinkToFit="1"/>
    </xf>
    <xf numFmtId="177" fontId="34" fillId="6" borderId="160" xfId="14" applyNumberFormat="1" applyFont="1" applyFill="1" applyBorder="1" applyAlignment="1" applyProtection="1">
      <alignment horizontal="right" vertical="center" shrinkToFit="1"/>
    </xf>
    <xf numFmtId="177" fontId="34" fillId="6" borderId="91" xfId="14" applyNumberFormat="1" applyFont="1" applyFill="1" applyBorder="1" applyAlignment="1" applyProtection="1">
      <alignment horizontal="right" vertical="center" shrinkToFit="1"/>
    </xf>
    <xf numFmtId="177" fontId="34" fillId="6" borderId="54" xfId="14" applyNumberFormat="1" applyFont="1" applyFill="1" applyBorder="1" applyAlignment="1" applyProtection="1">
      <alignment horizontal="right" vertical="center" shrinkToFit="1"/>
    </xf>
    <xf numFmtId="177" fontId="34" fillId="6" borderId="89" xfId="14" applyNumberFormat="1" applyFont="1" applyFill="1" applyBorder="1" applyAlignment="1" applyProtection="1">
      <alignment horizontal="right" vertical="center" shrinkToFit="1"/>
    </xf>
    <xf numFmtId="187" fontId="34" fillId="6" borderId="91" xfId="14" applyNumberFormat="1" applyFont="1" applyFill="1" applyBorder="1" applyAlignment="1" applyProtection="1">
      <alignment horizontal="right" vertical="center" shrinkToFit="1"/>
    </xf>
    <xf numFmtId="187" fontId="34" fillId="6" borderId="54" xfId="14" applyNumberFormat="1" applyFont="1" applyFill="1" applyBorder="1" applyAlignment="1" applyProtection="1">
      <alignment horizontal="right" vertical="center" shrinkToFit="1"/>
    </xf>
    <xf numFmtId="187" fontId="34" fillId="6" borderId="67" xfId="14" applyNumberFormat="1" applyFont="1" applyFill="1" applyBorder="1" applyAlignment="1" applyProtection="1">
      <alignment horizontal="right" vertical="center" shrinkToFit="1"/>
    </xf>
    <xf numFmtId="0" fontId="34" fillId="6" borderId="11" xfId="12" applyFont="1" applyFill="1" applyBorder="1" applyAlignment="1" applyProtection="1">
      <alignment horizontal="center" vertical="top" wrapText="1"/>
    </xf>
    <xf numFmtId="0" fontId="34" fillId="6" borderId="12" xfId="12" applyFont="1" applyFill="1" applyBorder="1" applyAlignment="1" applyProtection="1">
      <alignment horizontal="center" vertical="top" wrapText="1"/>
    </xf>
    <xf numFmtId="0" fontId="34" fillId="6" borderId="48" xfId="12" applyFont="1" applyFill="1" applyBorder="1" applyAlignment="1" applyProtection="1">
      <alignment horizontal="center" vertical="top" wrapText="1"/>
    </xf>
    <xf numFmtId="0" fontId="34" fillId="6" borderId="7" xfId="12" applyFont="1" applyFill="1" applyBorder="1" applyAlignment="1" applyProtection="1">
      <alignment horizontal="center" vertical="top" wrapText="1"/>
    </xf>
    <xf numFmtId="0" fontId="34" fillId="6" borderId="0" xfId="12" applyFont="1" applyFill="1" applyBorder="1" applyAlignment="1" applyProtection="1">
      <alignment horizontal="center" vertical="top" wrapText="1"/>
    </xf>
    <xf numFmtId="0" fontId="34" fillId="6" borderId="38" xfId="12" applyFont="1" applyFill="1" applyBorder="1" applyAlignment="1" applyProtection="1">
      <alignment horizontal="center" vertical="top" wrapText="1"/>
    </xf>
    <xf numFmtId="0" fontId="34" fillId="6" borderId="24" xfId="12" applyFont="1" applyFill="1" applyBorder="1" applyAlignment="1" applyProtection="1">
      <alignment horizontal="center" vertical="top" wrapText="1"/>
    </xf>
    <xf numFmtId="0" fontId="34" fillId="6" borderId="54" xfId="12" applyFont="1" applyFill="1" applyBorder="1" applyAlignment="1" applyProtection="1">
      <alignment horizontal="center" vertical="top" wrapText="1"/>
    </xf>
    <xf numFmtId="177" fontId="34" fillId="6" borderId="161" xfId="14" applyNumberFormat="1" applyFont="1" applyFill="1" applyBorder="1" applyAlignment="1" applyProtection="1">
      <alignment horizontal="right" vertical="center" shrinkToFit="1"/>
    </xf>
    <xf numFmtId="177" fontId="34" fillId="6" borderId="90" xfId="14" applyNumberFormat="1" applyFont="1" applyFill="1" applyBorder="1" applyAlignment="1" applyProtection="1">
      <alignment horizontal="right" vertical="center" shrinkToFit="1"/>
    </xf>
    <xf numFmtId="187" fontId="34" fillId="6" borderId="158" xfId="14" applyNumberFormat="1" applyFont="1" applyFill="1" applyBorder="1" applyAlignment="1" applyProtection="1">
      <alignment horizontal="right" vertical="center" shrinkToFit="1"/>
    </xf>
    <xf numFmtId="187" fontId="34" fillId="6" borderId="159" xfId="14" applyNumberFormat="1" applyFont="1" applyFill="1" applyBorder="1" applyAlignment="1" applyProtection="1">
      <alignment horizontal="right" vertical="center" shrinkToFit="1"/>
    </xf>
    <xf numFmtId="187" fontId="34" fillId="6" borderId="162" xfId="14" applyNumberFormat="1" applyFont="1" applyFill="1" applyBorder="1" applyAlignment="1" applyProtection="1">
      <alignment horizontal="right" vertical="center" shrinkToFit="1"/>
    </xf>
    <xf numFmtId="0" fontId="34" fillId="6" borderId="37" xfId="12" applyFont="1" applyFill="1" applyBorder="1" applyAlignment="1" applyProtection="1">
      <alignment vertical="center"/>
    </xf>
    <xf numFmtId="0" fontId="34" fillId="6" borderId="54" xfId="12" applyFont="1" applyFill="1" applyBorder="1" applyAlignment="1" applyProtection="1">
      <alignment vertical="center"/>
    </xf>
    <xf numFmtId="0" fontId="34" fillId="6" borderId="40" xfId="12" applyFont="1" applyFill="1" applyBorder="1" applyAlignment="1" applyProtection="1">
      <alignment vertical="center"/>
    </xf>
    <xf numFmtId="177" fontId="34" fillId="6" borderId="37" xfId="14" applyNumberFormat="1" applyFont="1" applyFill="1" applyBorder="1" applyAlignment="1" applyProtection="1">
      <alignment horizontal="right" vertical="center" shrinkToFit="1"/>
    </xf>
    <xf numFmtId="0" fontId="36" fillId="6" borderId="42" xfId="12" applyFont="1" applyFill="1" applyBorder="1" applyAlignment="1" applyProtection="1">
      <alignment horizontal="center" vertical="center"/>
    </xf>
    <xf numFmtId="0" fontId="34" fillId="6" borderId="41" xfId="12" applyFont="1" applyFill="1" applyBorder="1" applyAlignment="1" applyProtection="1">
      <alignment horizontal="center" vertical="center" wrapText="1"/>
    </xf>
    <xf numFmtId="0" fontId="34" fillId="6" borderId="12" xfId="12" applyFont="1" applyFill="1" applyBorder="1" applyAlignment="1" applyProtection="1">
      <alignment horizontal="center" vertical="center" wrapText="1"/>
    </xf>
    <xf numFmtId="0" fontId="34" fillId="6" borderId="48" xfId="12" applyFont="1" applyFill="1" applyBorder="1" applyAlignment="1" applyProtection="1">
      <alignment horizontal="center" vertical="center" wrapText="1"/>
    </xf>
    <xf numFmtId="0" fontId="34" fillId="6" borderId="64" xfId="12" applyFont="1" applyFill="1" applyBorder="1" applyAlignment="1" applyProtection="1">
      <alignment horizontal="center" vertical="center" wrapText="1"/>
    </xf>
    <xf numFmtId="0" fontId="34" fillId="6" borderId="0" xfId="12" applyFont="1" applyFill="1" applyBorder="1" applyAlignment="1" applyProtection="1">
      <alignment horizontal="center" vertical="center" wrapText="1"/>
    </xf>
    <xf numFmtId="0" fontId="34" fillId="6" borderId="38" xfId="12" applyFont="1" applyFill="1" applyBorder="1" applyAlignment="1" applyProtection="1">
      <alignment horizontal="center" vertical="center" wrapText="1"/>
    </xf>
    <xf numFmtId="0" fontId="34" fillId="6" borderId="54" xfId="12" applyFont="1" applyFill="1" applyBorder="1" applyAlignment="1" applyProtection="1">
      <alignment horizontal="center" vertical="center" wrapText="1"/>
    </xf>
    <xf numFmtId="0" fontId="34" fillId="6" borderId="40" xfId="12" applyFont="1" applyFill="1" applyBorder="1" applyAlignment="1" applyProtection="1">
      <alignment horizontal="center" vertical="center" wrapText="1"/>
    </xf>
    <xf numFmtId="0" fontId="34" fillId="6" borderId="41" xfId="14" applyFont="1" applyFill="1" applyBorder="1" applyAlignment="1" applyProtection="1">
      <alignment horizontal="left" vertical="center" shrinkToFit="1"/>
    </xf>
    <xf numFmtId="0" fontId="34" fillId="6" borderId="12" xfId="14" applyFont="1" applyFill="1" applyBorder="1" applyAlignment="1" applyProtection="1">
      <alignment horizontal="left" vertical="center" shrinkToFit="1"/>
    </xf>
    <xf numFmtId="0" fontId="34" fillId="6" borderId="48" xfId="14" applyFont="1" applyFill="1" applyBorder="1" applyAlignment="1" applyProtection="1">
      <alignment horizontal="left" vertical="center" shrinkToFit="1"/>
    </xf>
    <xf numFmtId="187" fontId="34" fillId="6" borderId="163" xfId="14" applyNumberFormat="1" applyFont="1" applyFill="1" applyBorder="1" applyAlignment="1" applyProtection="1">
      <alignment horizontal="right" vertical="center" shrinkToFit="1"/>
    </xf>
    <xf numFmtId="187" fontId="34" fillId="6" borderId="47" xfId="14" applyNumberFormat="1" applyFont="1" applyFill="1" applyBorder="1" applyAlignment="1" applyProtection="1">
      <alignment horizontal="right" vertical="center" shrinkToFit="1"/>
    </xf>
    <xf numFmtId="0" fontId="34" fillId="6" borderId="64" xfId="14" applyFont="1" applyFill="1" applyBorder="1" applyAlignment="1" applyProtection="1">
      <alignment horizontal="left" vertical="center" shrinkToFit="1"/>
    </xf>
    <xf numFmtId="0" fontId="34" fillId="6" borderId="0" xfId="14" applyFont="1" applyFill="1" applyBorder="1" applyAlignment="1" applyProtection="1">
      <alignment horizontal="left" vertical="center" shrinkToFit="1"/>
    </xf>
    <xf numFmtId="0" fontId="34" fillId="6" borderId="38" xfId="14" applyFont="1" applyFill="1" applyBorder="1" applyAlignment="1" applyProtection="1">
      <alignment horizontal="left" vertical="center" shrinkToFit="1"/>
    </xf>
    <xf numFmtId="0" fontId="34" fillId="6" borderId="11" xfId="12" applyFont="1" applyFill="1" applyBorder="1" applyAlignment="1" applyProtection="1">
      <alignment horizontal="center" vertical="center" wrapText="1"/>
    </xf>
    <xf numFmtId="0" fontId="34" fillId="6" borderId="7" xfId="12" applyFont="1" applyFill="1" applyBorder="1" applyAlignment="1" applyProtection="1">
      <alignment horizontal="center" vertical="center" wrapText="1"/>
    </xf>
    <xf numFmtId="0" fontId="34" fillId="6" borderId="74" xfId="12" applyFont="1" applyFill="1" applyBorder="1" applyAlignment="1" applyProtection="1">
      <alignment horizontal="center" vertical="center" wrapText="1"/>
    </xf>
    <xf numFmtId="0" fontId="34" fillId="6" borderId="75" xfId="12" applyFont="1" applyFill="1" applyBorder="1" applyAlignment="1" applyProtection="1">
      <alignment horizontal="center" vertical="center" wrapText="1"/>
    </xf>
    <xf numFmtId="0" fontId="34" fillId="6" borderId="70" xfId="12" applyFont="1" applyFill="1" applyBorder="1" applyAlignment="1" applyProtection="1">
      <alignment horizontal="center" vertical="center" wrapText="1"/>
    </xf>
    <xf numFmtId="187" fontId="34" fillId="6" borderId="129" xfId="14" applyNumberFormat="1" applyFont="1" applyFill="1" applyBorder="1" applyAlignment="1" applyProtection="1">
      <alignment horizontal="right" vertical="center" shrinkToFit="1"/>
    </xf>
    <xf numFmtId="187" fontId="34" fillId="6" borderId="166" xfId="14" applyNumberFormat="1" applyFont="1" applyFill="1" applyBorder="1" applyAlignment="1" applyProtection="1">
      <alignment horizontal="right" vertical="center" shrinkToFit="1"/>
    </xf>
    <xf numFmtId="187" fontId="34" fillId="6" borderId="167" xfId="14" applyNumberFormat="1" applyFont="1" applyFill="1" applyBorder="1" applyAlignment="1" applyProtection="1">
      <alignment horizontal="right" vertical="center" shrinkToFit="1"/>
    </xf>
    <xf numFmtId="187" fontId="34" fillId="6" borderId="168" xfId="14" applyNumberFormat="1" applyFont="1" applyFill="1" applyBorder="1" applyAlignment="1" applyProtection="1">
      <alignment horizontal="right" vertical="center" shrinkToFit="1"/>
    </xf>
    <xf numFmtId="0" fontId="34" fillId="6" borderId="81" xfId="12" applyFont="1" applyFill="1" applyBorder="1" applyAlignment="1" applyProtection="1">
      <alignment horizontal="center" vertical="center"/>
    </xf>
    <xf numFmtId="0" fontId="34" fillId="6" borderId="25" xfId="12" applyFont="1" applyFill="1" applyBorder="1" applyAlignment="1" applyProtection="1">
      <alignment horizontal="center" vertical="center"/>
    </xf>
    <xf numFmtId="0" fontId="34" fillId="6" borderId="46" xfId="12" applyFont="1" applyFill="1" applyBorder="1" applyAlignment="1" applyProtection="1">
      <alignment horizontal="center" vertical="center"/>
    </xf>
    <xf numFmtId="0" fontId="34" fillId="6" borderId="45" xfId="12" applyFont="1" applyFill="1" applyBorder="1" applyAlignment="1" applyProtection="1">
      <alignment horizontal="center" vertical="center"/>
    </xf>
    <xf numFmtId="0" fontId="34" fillId="6" borderId="72" xfId="12" applyFont="1" applyFill="1" applyBorder="1" applyProtection="1">
      <alignment vertical="center"/>
    </xf>
    <xf numFmtId="0" fontId="34" fillId="6" borderId="75" xfId="12" applyFont="1" applyFill="1" applyBorder="1" applyProtection="1">
      <alignment vertical="center"/>
    </xf>
    <xf numFmtId="0" fontId="34" fillId="6" borderId="70" xfId="12" applyFont="1" applyFill="1" applyBorder="1" applyProtection="1">
      <alignment vertical="center"/>
    </xf>
    <xf numFmtId="177" fontId="34" fillId="6" borderId="172" xfId="14" applyNumberFormat="1" applyFont="1" applyFill="1" applyBorder="1" applyAlignment="1" applyProtection="1">
      <alignment horizontal="right" vertical="center" shrinkToFit="1"/>
    </xf>
    <xf numFmtId="177" fontId="34" fillId="6" borderId="173" xfId="14" applyNumberFormat="1" applyFont="1" applyFill="1" applyBorder="1" applyAlignment="1" applyProtection="1">
      <alignment horizontal="right" vertical="center" shrinkToFit="1"/>
    </xf>
    <xf numFmtId="187" fontId="34" fillId="6" borderId="173" xfId="14" applyNumberFormat="1" applyFont="1" applyFill="1" applyBorder="1" applyAlignment="1" applyProtection="1">
      <alignment horizontal="right" vertical="center" shrinkToFit="1"/>
    </xf>
    <xf numFmtId="187" fontId="34" fillId="6" borderId="174" xfId="14" applyNumberFormat="1" applyFont="1" applyFill="1" applyBorder="1" applyAlignment="1" applyProtection="1">
      <alignment horizontal="right" vertical="center" shrinkToFit="1"/>
    </xf>
    <xf numFmtId="0" fontId="34" fillId="6" borderId="11" xfId="12" applyFont="1" applyFill="1" applyBorder="1" applyAlignment="1" applyProtection="1">
      <alignment horizontal="left" vertical="center"/>
    </xf>
    <xf numFmtId="0" fontId="34" fillId="6" borderId="12" xfId="12" applyFont="1" applyFill="1" applyBorder="1" applyAlignment="1" applyProtection="1">
      <alignment horizontal="left" vertical="center"/>
    </xf>
    <xf numFmtId="0" fontId="34" fillId="6" borderId="12" xfId="12" applyFont="1" applyFill="1" applyBorder="1" applyAlignment="1" applyProtection="1">
      <alignment horizontal="right" vertical="center"/>
    </xf>
    <xf numFmtId="0" fontId="34" fillId="6" borderId="48" xfId="12" applyFont="1" applyFill="1" applyBorder="1" applyAlignment="1" applyProtection="1">
      <alignment horizontal="right" vertical="center"/>
    </xf>
    <xf numFmtId="177" fontId="34" fillId="6" borderId="41" xfId="13" applyNumberFormat="1" applyFont="1" applyFill="1" applyBorder="1" applyAlignment="1" applyProtection="1">
      <alignment horizontal="right" vertical="center" shrinkToFit="1"/>
    </xf>
    <xf numFmtId="177" fontId="34" fillId="6" borderId="12" xfId="13" applyNumberFormat="1" applyFont="1" applyFill="1" applyBorder="1" applyAlignment="1" applyProtection="1">
      <alignment horizontal="right" vertical="center" shrinkToFit="1"/>
    </xf>
    <xf numFmtId="177" fontId="34" fillId="6" borderId="82" xfId="13" applyNumberFormat="1" applyFont="1" applyFill="1" applyBorder="1" applyAlignment="1" applyProtection="1">
      <alignment horizontal="right" vertical="center" shrinkToFit="1"/>
    </xf>
    <xf numFmtId="177" fontId="34" fillId="6" borderId="84" xfId="13" applyNumberFormat="1" applyFont="1" applyFill="1" applyBorder="1" applyAlignment="1" applyProtection="1">
      <alignment horizontal="right" vertical="center" shrinkToFit="1"/>
    </xf>
    <xf numFmtId="187" fontId="34" fillId="6" borderId="169" xfId="14" applyNumberFormat="1" applyFont="1" applyFill="1" applyBorder="1" applyAlignment="1" applyProtection="1">
      <alignment horizontal="right" vertical="center" shrinkToFit="1"/>
    </xf>
    <xf numFmtId="187" fontId="34" fillId="6" borderId="170" xfId="14" applyNumberFormat="1" applyFont="1" applyFill="1" applyBorder="1" applyAlignment="1" applyProtection="1">
      <alignment horizontal="right" vertical="center" shrinkToFit="1"/>
    </xf>
    <xf numFmtId="187" fontId="34" fillId="6" borderId="171" xfId="14" applyNumberFormat="1" applyFont="1" applyFill="1" applyBorder="1" applyAlignment="1" applyProtection="1">
      <alignment horizontal="right" vertical="center" shrinkToFit="1"/>
    </xf>
    <xf numFmtId="176" fontId="34" fillId="6" borderId="41" xfId="14" applyNumberFormat="1" applyFont="1" applyFill="1" applyBorder="1" applyAlignment="1" applyProtection="1">
      <alignment horizontal="right" vertical="center" shrinkToFit="1"/>
    </xf>
    <xf numFmtId="176" fontId="34" fillId="6" borderId="12" xfId="14" applyNumberFormat="1" applyFont="1" applyFill="1" applyBorder="1" applyAlignment="1" applyProtection="1">
      <alignment horizontal="right" vertical="center" shrinkToFit="1"/>
    </xf>
    <xf numFmtId="176" fontId="34" fillId="6" borderId="48" xfId="14" applyNumberFormat="1" applyFont="1" applyFill="1" applyBorder="1" applyAlignment="1" applyProtection="1">
      <alignment horizontal="right" vertical="center" shrinkToFit="1"/>
    </xf>
    <xf numFmtId="0" fontId="34" fillId="6" borderId="26" xfId="12" applyFont="1" applyFill="1" applyBorder="1" applyAlignment="1" applyProtection="1">
      <alignment horizontal="center" vertical="center"/>
    </xf>
    <xf numFmtId="0" fontId="34" fillId="6" borderId="11" xfId="12" applyFont="1" applyFill="1" applyBorder="1" applyAlignment="1" applyProtection="1">
      <alignment horizontal="center" vertical="center" textRotation="255" wrapText="1"/>
    </xf>
    <xf numFmtId="0" fontId="34" fillId="6" borderId="7" xfId="12" applyFont="1" applyFill="1" applyBorder="1" applyAlignment="1" applyProtection="1">
      <alignment horizontal="center" vertical="center" textRotation="255" wrapText="1"/>
    </xf>
    <xf numFmtId="0" fontId="34" fillId="6" borderId="24" xfId="12" applyFont="1" applyFill="1" applyBorder="1" applyAlignment="1" applyProtection="1">
      <alignment horizontal="center" vertical="center" textRotation="255" wrapText="1"/>
    </xf>
    <xf numFmtId="0" fontId="34" fillId="6" borderId="17" xfId="12" applyFont="1" applyFill="1" applyBorder="1" applyAlignment="1" applyProtection="1">
      <alignment horizontal="left" vertical="center" wrapText="1"/>
    </xf>
    <xf numFmtId="0" fontId="34" fillId="6" borderId="18" xfId="12" applyFont="1" applyFill="1" applyBorder="1" applyAlignment="1" applyProtection="1">
      <alignment horizontal="left" vertical="center"/>
    </xf>
    <xf numFmtId="0" fontId="34" fillId="6" borderId="43" xfId="12" applyFont="1" applyFill="1" applyBorder="1" applyAlignment="1" applyProtection="1">
      <alignment horizontal="left" vertical="center"/>
    </xf>
    <xf numFmtId="187" fontId="34" fillId="6" borderId="128" xfId="14" applyNumberFormat="1" applyFont="1" applyFill="1" applyBorder="1" applyAlignment="1" applyProtection="1">
      <alignment horizontal="right" vertical="center" shrinkToFit="1"/>
    </xf>
    <xf numFmtId="177" fontId="34" fillId="6" borderId="164" xfId="14" applyNumberFormat="1" applyFont="1" applyFill="1" applyBorder="1" applyAlignment="1" applyProtection="1">
      <alignment horizontal="right" vertical="center" shrinkToFit="1"/>
    </xf>
    <xf numFmtId="177" fontId="34" fillId="6" borderId="165" xfId="14" applyNumberFormat="1" applyFont="1" applyFill="1" applyBorder="1" applyAlignment="1" applyProtection="1">
      <alignment horizontal="right" vertical="center" shrinkToFit="1"/>
    </xf>
    <xf numFmtId="0" fontId="34" fillId="6" borderId="7" xfId="12" applyFont="1" applyFill="1" applyBorder="1" applyProtection="1">
      <alignment vertical="center"/>
    </xf>
    <xf numFmtId="176" fontId="34" fillId="6" borderId="64" xfId="14" applyNumberFormat="1" applyFont="1" applyFill="1" applyBorder="1" applyAlignment="1" applyProtection="1">
      <alignment horizontal="right" vertical="center" shrinkToFit="1"/>
    </xf>
    <xf numFmtId="176" fontId="34" fillId="6" borderId="0" xfId="14" applyNumberFormat="1" applyFont="1" applyFill="1" applyBorder="1" applyAlignment="1" applyProtection="1">
      <alignment horizontal="right" vertical="center" shrinkToFit="1"/>
    </xf>
    <xf numFmtId="176" fontId="34" fillId="6" borderId="38" xfId="14" applyNumberFormat="1" applyFont="1" applyFill="1" applyBorder="1" applyAlignment="1" applyProtection="1">
      <alignment horizontal="right" vertical="center" shrinkToFit="1"/>
    </xf>
    <xf numFmtId="176" fontId="34" fillId="6" borderId="0" xfId="14" applyNumberFormat="1" applyFont="1" applyFill="1" applyAlignment="1" applyProtection="1">
      <alignment horizontal="right" vertical="center" shrinkToFit="1"/>
    </xf>
    <xf numFmtId="176" fontId="34" fillId="6" borderId="66" xfId="14" applyNumberFormat="1" applyFont="1" applyFill="1" applyBorder="1" applyAlignment="1" applyProtection="1">
      <alignment horizontal="right" vertical="center" shrinkToFit="1"/>
    </xf>
    <xf numFmtId="0" fontId="34" fillId="6" borderId="0" xfId="12" applyFont="1" applyFill="1" applyBorder="1" applyAlignment="1" applyProtection="1">
      <alignment horizontal="right" vertical="center" wrapText="1"/>
    </xf>
    <xf numFmtId="0" fontId="34" fillId="6" borderId="0" xfId="12" applyFont="1" applyFill="1" applyBorder="1" applyAlignment="1" applyProtection="1">
      <alignment horizontal="right" vertical="center"/>
    </xf>
    <xf numFmtId="0" fontId="34" fillId="6" borderId="38" xfId="12" applyFont="1" applyFill="1" applyBorder="1" applyAlignment="1" applyProtection="1">
      <alignment horizontal="right" vertical="center"/>
    </xf>
    <xf numFmtId="187" fontId="34" fillId="6" borderId="175" xfId="14" applyNumberFormat="1" applyFont="1" applyFill="1" applyBorder="1" applyAlignment="1" applyProtection="1">
      <alignment horizontal="right" vertical="center" shrinkToFit="1"/>
    </xf>
    <xf numFmtId="187" fontId="34" fillId="6" borderId="176" xfId="14" applyNumberFormat="1" applyFont="1" applyFill="1" applyBorder="1" applyAlignment="1" applyProtection="1">
      <alignment horizontal="right" vertical="center" shrinkToFit="1"/>
    </xf>
    <xf numFmtId="187" fontId="34" fillId="6" borderId="177" xfId="14" applyNumberFormat="1" applyFont="1" applyFill="1" applyBorder="1" applyAlignment="1" applyProtection="1">
      <alignment horizontal="right" vertical="center" shrinkToFit="1"/>
    </xf>
    <xf numFmtId="176" fontId="34" fillId="6" borderId="13" xfId="14" applyNumberFormat="1" applyFont="1" applyFill="1" applyBorder="1" applyAlignment="1" applyProtection="1">
      <alignment horizontal="right" vertical="center" shrinkToFit="1"/>
    </xf>
    <xf numFmtId="0" fontId="34" fillId="6" borderId="75" xfId="12" applyFont="1" applyFill="1" applyBorder="1" applyAlignment="1" applyProtection="1">
      <alignment horizontal="center" vertical="center"/>
    </xf>
    <xf numFmtId="0" fontId="34" fillId="6" borderId="70" xfId="12" applyFont="1" applyFill="1" applyBorder="1" applyAlignment="1" applyProtection="1">
      <alignment horizontal="center" vertical="center"/>
    </xf>
    <xf numFmtId="187" fontId="34" fillId="6" borderId="130" xfId="14" applyNumberFormat="1" applyFont="1" applyFill="1" applyBorder="1" applyAlignment="1" applyProtection="1">
      <alignment horizontal="right" vertical="center" shrinkToFit="1"/>
    </xf>
    <xf numFmtId="187" fontId="34" fillId="6" borderId="18" xfId="14" applyNumberFormat="1" applyFont="1" applyFill="1" applyBorder="1" applyAlignment="1" applyProtection="1">
      <alignment horizontal="right" vertical="center" shrinkToFit="1"/>
    </xf>
    <xf numFmtId="187" fontId="34" fillId="6" borderId="184" xfId="14" applyNumberFormat="1" applyFont="1" applyFill="1" applyBorder="1" applyAlignment="1" applyProtection="1">
      <alignment horizontal="right" vertical="center" shrinkToFit="1"/>
    </xf>
    <xf numFmtId="187" fontId="34" fillId="6" borderId="185" xfId="14" applyNumberFormat="1" applyFont="1" applyFill="1" applyBorder="1" applyAlignment="1" applyProtection="1">
      <alignment horizontal="right" vertical="center" shrinkToFit="1"/>
    </xf>
    <xf numFmtId="0" fontId="34" fillId="6" borderId="74" xfId="12" applyFont="1" applyFill="1" applyBorder="1" applyProtection="1">
      <alignment vertical="center"/>
    </xf>
    <xf numFmtId="188" fontId="34" fillId="6" borderId="72" xfId="14" applyNumberFormat="1" applyFont="1" applyFill="1" applyBorder="1" applyAlignment="1" applyProtection="1">
      <alignment horizontal="right" vertical="center" shrinkToFit="1"/>
    </xf>
    <xf numFmtId="188" fontId="34" fillId="6" borderId="75" xfId="14" applyNumberFormat="1" applyFont="1" applyFill="1" applyBorder="1" applyAlignment="1" applyProtection="1">
      <alignment horizontal="right" vertical="center" shrinkToFit="1"/>
    </xf>
    <xf numFmtId="188" fontId="34" fillId="6" borderId="70" xfId="14" applyNumberFormat="1" applyFont="1" applyFill="1" applyBorder="1" applyAlignment="1" applyProtection="1">
      <alignment horizontal="right" vertical="center" shrinkToFit="1"/>
    </xf>
    <xf numFmtId="188" fontId="34" fillId="6" borderId="181" xfId="14" applyNumberFormat="1" applyFont="1" applyFill="1" applyBorder="1" applyAlignment="1" applyProtection="1">
      <alignment horizontal="right" vertical="center" shrinkToFit="1"/>
    </xf>
    <xf numFmtId="188" fontId="34" fillId="6" borderId="182" xfId="14" applyNumberFormat="1" applyFont="1" applyFill="1" applyBorder="1" applyAlignment="1" applyProtection="1">
      <alignment horizontal="right" vertical="center" shrinkToFit="1"/>
    </xf>
    <xf numFmtId="188" fontId="34" fillId="6" borderId="183" xfId="14" applyNumberFormat="1" applyFont="1" applyFill="1" applyBorder="1" applyAlignment="1" applyProtection="1">
      <alignment horizontal="right" vertical="center" shrinkToFit="1"/>
    </xf>
    <xf numFmtId="0" fontId="34" fillId="6" borderId="11" xfId="12" applyFont="1" applyFill="1" applyBorder="1" applyAlignment="1" applyProtection="1">
      <alignment horizontal="left" vertical="center" wrapText="1"/>
    </xf>
    <xf numFmtId="0" fontId="34" fillId="6" borderId="12" xfId="12" applyFont="1" applyFill="1" applyBorder="1" applyAlignment="1" applyProtection="1">
      <alignment horizontal="left" vertical="center" wrapText="1"/>
    </xf>
    <xf numFmtId="0" fontId="34" fillId="6" borderId="74" xfId="12" applyFont="1" applyFill="1" applyBorder="1" applyAlignment="1" applyProtection="1">
      <alignment horizontal="left" vertical="center" wrapText="1"/>
    </xf>
    <xf numFmtId="0" fontId="34" fillId="6" borderId="75" xfId="12" applyFont="1" applyFill="1" applyBorder="1" applyAlignment="1" applyProtection="1">
      <alignment horizontal="left" vertical="center" wrapText="1"/>
    </xf>
    <xf numFmtId="0" fontId="34" fillId="6" borderId="12" xfId="12" applyFont="1" applyFill="1" applyBorder="1" applyAlignment="1" applyProtection="1">
      <alignment horizontal="center" vertical="center"/>
    </xf>
    <xf numFmtId="0" fontId="34" fillId="6" borderId="48" xfId="12" applyFont="1" applyFill="1" applyBorder="1" applyAlignment="1" applyProtection="1">
      <alignment horizontal="center" vertical="center"/>
    </xf>
    <xf numFmtId="187" fontId="34" fillId="6" borderId="39" xfId="14" applyNumberFormat="1" applyFont="1" applyFill="1" applyBorder="1" applyAlignment="1" applyProtection="1">
      <alignment horizontal="right" vertical="center" shrinkToFit="1"/>
    </xf>
    <xf numFmtId="187" fontId="34" fillId="6" borderId="31" xfId="14" applyNumberFormat="1" applyFont="1" applyFill="1" applyBorder="1" applyAlignment="1" applyProtection="1">
      <alignment horizontal="right" vertical="center" shrinkToFit="1"/>
    </xf>
    <xf numFmtId="187" fontId="34" fillId="6" borderId="156" xfId="14" applyNumberFormat="1" applyFont="1" applyFill="1" applyBorder="1" applyAlignment="1" applyProtection="1">
      <alignment horizontal="right" vertical="center" shrinkToFit="1"/>
    </xf>
    <xf numFmtId="187" fontId="34" fillId="6" borderId="157" xfId="14" applyNumberFormat="1" applyFont="1" applyFill="1" applyBorder="1" applyAlignment="1" applyProtection="1">
      <alignment horizontal="right" vertical="center" shrinkToFit="1"/>
    </xf>
    <xf numFmtId="187" fontId="34" fillId="6" borderId="160" xfId="14" applyNumberFormat="1" applyFont="1" applyFill="1" applyBorder="1" applyAlignment="1" applyProtection="1">
      <alignment horizontal="right" vertical="center" shrinkToFit="1"/>
    </xf>
    <xf numFmtId="188" fontId="34" fillId="6" borderId="64" xfId="14" applyNumberFormat="1" applyFont="1" applyFill="1" applyBorder="1" applyAlignment="1" applyProtection="1">
      <alignment horizontal="right" vertical="center" shrinkToFit="1"/>
    </xf>
    <xf numFmtId="188" fontId="34" fillId="6" borderId="0" xfId="14" applyNumberFormat="1" applyFont="1" applyFill="1" applyBorder="1" applyAlignment="1" applyProtection="1">
      <alignment horizontal="right" vertical="center" shrinkToFit="1"/>
    </xf>
    <xf numFmtId="188" fontId="34" fillId="6" borderId="38" xfId="14" applyNumberFormat="1" applyFont="1" applyFill="1" applyBorder="1" applyAlignment="1" applyProtection="1">
      <alignment horizontal="right" vertical="center" shrinkToFit="1"/>
    </xf>
    <xf numFmtId="188" fontId="34" fillId="6" borderId="0" xfId="14" applyNumberFormat="1" applyFont="1" applyFill="1" applyAlignment="1" applyProtection="1">
      <alignment horizontal="right" vertical="center" shrinkToFit="1"/>
    </xf>
    <xf numFmtId="188" fontId="34" fillId="6" borderId="66" xfId="14" applyNumberFormat="1" applyFont="1" applyFill="1" applyBorder="1" applyAlignment="1" applyProtection="1">
      <alignment horizontal="right" vertical="center" shrinkToFit="1"/>
    </xf>
    <xf numFmtId="0" fontId="36" fillId="6" borderId="24" xfId="12" applyFont="1" applyFill="1" applyBorder="1" applyAlignment="1" applyProtection="1">
      <alignment horizontal="left" vertical="center"/>
    </xf>
    <xf numFmtId="0" fontId="34" fillId="6" borderId="54" xfId="12" applyFont="1" applyFill="1" applyBorder="1" applyAlignment="1" applyProtection="1">
      <alignment horizontal="left" vertical="center"/>
    </xf>
    <xf numFmtId="0" fontId="34" fillId="6" borderId="54" xfId="12" applyFont="1" applyFill="1" applyBorder="1" applyAlignment="1" applyProtection="1">
      <alignment horizontal="right" vertical="center" wrapText="1"/>
    </xf>
    <xf numFmtId="0" fontId="34" fillId="6" borderId="54" xfId="12" applyFont="1" applyFill="1" applyBorder="1" applyAlignment="1" applyProtection="1">
      <alignment horizontal="right" vertical="center"/>
    </xf>
    <xf numFmtId="0" fontId="34" fillId="6" borderId="40" xfId="12" applyFont="1" applyFill="1" applyBorder="1" applyAlignment="1" applyProtection="1">
      <alignment horizontal="right" vertical="center"/>
    </xf>
    <xf numFmtId="187" fontId="34" fillId="6" borderId="178" xfId="14" applyNumberFormat="1" applyFont="1" applyFill="1" applyBorder="1" applyAlignment="1" applyProtection="1">
      <alignment horizontal="right" vertical="center" shrinkToFit="1"/>
    </xf>
    <xf numFmtId="187" fontId="34" fillId="6" borderId="179" xfId="14" applyNumberFormat="1" applyFont="1" applyFill="1" applyBorder="1" applyAlignment="1" applyProtection="1">
      <alignment horizontal="right" vertical="center" shrinkToFit="1"/>
    </xf>
    <xf numFmtId="187" fontId="34" fillId="6" borderId="180" xfId="14" applyNumberFormat="1" applyFont="1" applyFill="1" applyBorder="1" applyAlignment="1" applyProtection="1">
      <alignment horizontal="right" vertical="center" shrinkToFit="1"/>
    </xf>
    <xf numFmtId="0" fontId="1" fillId="6" borderId="34" xfId="16" applyFont="1" applyFill="1" applyBorder="1" applyAlignment="1">
      <alignment horizontal="center" vertical="center" wrapText="1"/>
    </xf>
    <xf numFmtId="0" fontId="1" fillId="6" borderId="34" xfId="16" applyFont="1" applyFill="1" applyBorder="1" applyAlignment="1">
      <alignment horizontal="center" vertical="center"/>
    </xf>
    <xf numFmtId="179" fontId="3" fillId="6" borderId="39" xfId="17" applyNumberFormat="1" applyFont="1" applyFill="1" applyBorder="1" applyAlignment="1">
      <alignment horizontal="left" vertical="center" wrapText="1"/>
    </xf>
    <xf numFmtId="179" fontId="3" fillId="6" borderId="31" xfId="17" applyNumberFormat="1" applyFont="1" applyFill="1" applyBorder="1" applyAlignment="1">
      <alignment horizontal="left" vertical="center" wrapText="1"/>
    </xf>
    <xf numFmtId="179" fontId="3" fillId="6" borderId="42" xfId="17" applyNumberFormat="1" applyFont="1" applyFill="1" applyBorder="1" applyAlignment="1">
      <alignment horizontal="left" vertical="center" wrapText="1"/>
    </xf>
    <xf numFmtId="178" fontId="3" fillId="6" borderId="39" xfId="16" applyNumberFormat="1" applyFont="1" applyFill="1" applyBorder="1" applyAlignment="1">
      <alignment vertical="center" wrapText="1"/>
    </xf>
    <xf numFmtId="178" fontId="3" fillId="6" borderId="31" xfId="16" applyNumberFormat="1" applyFont="1" applyFill="1" applyBorder="1" applyAlignment="1">
      <alignment vertical="center" wrapText="1"/>
    </xf>
    <xf numFmtId="178" fontId="3" fillId="6" borderId="42" xfId="16" applyNumberFormat="1" applyFont="1" applyFill="1" applyBorder="1" applyAlignment="1">
      <alignment vertical="center" wrapText="1"/>
    </xf>
    <xf numFmtId="0" fontId="3" fillId="6" borderId="39" xfId="17" applyFont="1" applyFill="1" applyBorder="1" applyAlignment="1">
      <alignment horizontal="left" vertical="center"/>
    </xf>
    <xf numFmtId="0" fontId="3" fillId="6" borderId="31" xfId="17" applyFont="1" applyFill="1" applyBorder="1" applyAlignment="1">
      <alignment horizontal="left" vertical="center"/>
    </xf>
    <xf numFmtId="0" fontId="3" fillId="6" borderId="42" xfId="17" applyFont="1" applyFill="1" applyBorder="1" applyAlignment="1">
      <alignment horizontal="left" vertical="center"/>
    </xf>
    <xf numFmtId="178" fontId="17" fillId="0" borderId="39" xfId="16" applyNumberFormat="1" applyFont="1" applyBorder="1">
      <alignment vertical="center"/>
    </xf>
    <xf numFmtId="178" fontId="17" fillId="0" borderId="31" xfId="16" applyNumberFormat="1" applyFont="1" applyBorder="1">
      <alignment vertical="center"/>
    </xf>
    <xf numFmtId="178" fontId="17" fillId="0" borderId="42" xfId="16" applyNumberFormat="1" applyFont="1" applyBorder="1">
      <alignment vertical="center"/>
    </xf>
    <xf numFmtId="178" fontId="3" fillId="0" borderId="39" xfId="16" applyNumberFormat="1" applyFont="1" applyFill="1" applyBorder="1" applyAlignment="1">
      <alignment vertical="center" wrapText="1"/>
    </xf>
    <xf numFmtId="178" fontId="3" fillId="0" borderId="31" xfId="16" applyNumberFormat="1" applyFont="1" applyFill="1" applyBorder="1" applyAlignment="1">
      <alignment vertical="center" wrapText="1"/>
    </xf>
    <xf numFmtId="178" fontId="3" fillId="0" borderId="42" xfId="16" applyNumberFormat="1" applyFont="1" applyFill="1" applyBorder="1" applyAlignment="1">
      <alignment vertical="center" wrapText="1"/>
    </xf>
    <xf numFmtId="0" fontId="3" fillId="6" borderId="39" xfId="16" applyFont="1" applyFill="1" applyBorder="1" applyAlignment="1">
      <alignment vertical="center"/>
    </xf>
    <xf numFmtId="0" fontId="3" fillId="6" borderId="31" xfId="16" applyFont="1" applyFill="1" applyBorder="1" applyAlignment="1">
      <alignment vertical="center"/>
    </xf>
    <xf numFmtId="0" fontId="3" fillId="6" borderId="42" xfId="16" applyFont="1" applyFill="1" applyBorder="1" applyAlignment="1">
      <alignment vertical="center"/>
    </xf>
    <xf numFmtId="178" fontId="17" fillId="0" borderId="15" xfId="18" applyNumberFormat="1" applyFont="1" applyBorder="1" applyAlignment="1">
      <alignment horizontal="center" vertical="center" wrapText="1"/>
    </xf>
    <xf numFmtId="178" fontId="17" fillId="0" borderId="47" xfId="18" applyNumberFormat="1" applyFont="1" applyBorder="1" applyAlignment="1">
      <alignment horizontal="center" vertical="center" wrapText="1"/>
    </xf>
    <xf numFmtId="178" fontId="17" fillId="0" borderId="39" xfId="18" applyNumberFormat="1" applyFont="1" applyBorder="1" applyAlignment="1">
      <alignment horizontal="center" vertical="center"/>
    </xf>
    <xf numFmtId="178" fontId="17" fillId="0" borderId="31" xfId="18" applyNumberFormat="1" applyFont="1" applyBorder="1" applyAlignment="1">
      <alignment horizontal="center" vertical="center"/>
    </xf>
    <xf numFmtId="178" fontId="17" fillId="0" borderId="42" xfId="18" applyNumberFormat="1" applyFont="1" applyBorder="1" applyAlignment="1">
      <alignment horizontal="center" vertical="center"/>
    </xf>
    <xf numFmtId="0" fontId="6" fillId="0" borderId="8" xfId="1" applyFont="1" applyFill="1" applyBorder="1" applyAlignment="1" applyProtection="1">
      <alignment horizontal="left" vertical="center" wrapText="1"/>
    </xf>
    <xf numFmtId="0" fontId="6" fillId="0" borderId="9" xfId="1" applyFont="1" applyFill="1" applyBorder="1" applyAlignment="1" applyProtection="1">
      <alignment horizontal="left" vertical="center" wrapText="1"/>
    </xf>
    <xf numFmtId="0" fontId="6" fillId="0" borderId="12" xfId="1" applyFont="1" applyFill="1" applyBorder="1" applyAlignment="1" applyProtection="1">
      <alignment horizontal="left" vertical="center"/>
    </xf>
    <xf numFmtId="0" fontId="6" fillId="0" borderId="13" xfId="1" applyFont="1" applyFill="1" applyBorder="1" applyAlignment="1" applyProtection="1">
      <alignment horizontal="left" vertical="center"/>
    </xf>
    <xf numFmtId="0" fontId="6" fillId="0" borderId="18" xfId="1" applyFont="1" applyFill="1" applyBorder="1" applyAlignment="1" applyProtection="1">
      <alignment horizontal="left" vertical="center"/>
    </xf>
    <xf numFmtId="0" fontId="6" fillId="0" borderId="19" xfId="1" applyFont="1" applyFill="1" applyBorder="1" applyAlignment="1" applyProtection="1">
      <alignment horizontal="left" vertical="center"/>
    </xf>
    <xf numFmtId="0" fontId="7" fillId="0" borderId="31" xfId="2" applyFont="1" applyFill="1" applyBorder="1" applyAlignment="1">
      <alignment horizontal="left" vertical="center" wrapText="1"/>
    </xf>
    <xf numFmtId="0" fontId="7" fillId="0" borderId="31" xfId="2" applyFont="1" applyBorder="1" applyAlignment="1">
      <alignment horizontal="left" vertical="center" wrapText="1"/>
    </xf>
    <xf numFmtId="0" fontId="7" fillId="0" borderId="32" xfId="2" applyFont="1" applyBorder="1" applyAlignment="1">
      <alignment horizontal="left" vertical="center" wrapText="1"/>
    </xf>
    <xf numFmtId="0" fontId="7" fillId="0" borderId="18" xfId="2" applyFont="1" applyFill="1" applyBorder="1" applyAlignment="1">
      <alignment horizontal="left" vertical="center" wrapText="1"/>
    </xf>
    <xf numFmtId="0" fontId="7" fillId="0" borderId="18" xfId="2" applyFont="1" applyBorder="1" applyAlignment="1">
      <alignment horizontal="left" vertical="center" wrapText="1"/>
    </xf>
    <xf numFmtId="0" fontId="7" fillId="0" borderId="19" xfId="2" applyFont="1" applyBorder="1" applyAlignment="1">
      <alignment horizontal="left" vertical="center" wrapText="1"/>
    </xf>
    <xf numFmtId="0" fontId="7" fillId="0" borderId="25" xfId="2" applyFont="1" applyFill="1" applyBorder="1" applyAlignment="1">
      <alignment horizontal="left" vertical="center" wrapText="1"/>
    </xf>
    <xf numFmtId="0" fontId="7" fillId="0" borderId="26" xfId="2" applyFont="1" applyFill="1" applyBorder="1" applyAlignment="1">
      <alignment horizontal="left" vertical="center" wrapText="1"/>
    </xf>
    <xf numFmtId="0" fontId="7" fillId="0" borderId="36" xfId="3" applyFont="1" applyFill="1" applyBorder="1" applyAlignment="1">
      <alignment vertical="center" wrapText="1"/>
    </xf>
    <xf numFmtId="0" fontId="7" fillId="0" borderId="23" xfId="3" applyFont="1" applyFill="1" applyBorder="1" applyAlignment="1">
      <alignment vertical="center" wrapText="1"/>
    </xf>
    <xf numFmtId="0" fontId="7" fillId="0" borderId="7" xfId="3" applyFont="1" applyFill="1" applyBorder="1" applyAlignment="1">
      <alignment vertical="center" wrapText="1"/>
    </xf>
    <xf numFmtId="0" fontId="7" fillId="0" borderId="38" xfId="3" applyFont="1" applyFill="1" applyBorder="1" applyAlignment="1">
      <alignment vertical="center" wrapText="1"/>
    </xf>
    <xf numFmtId="0" fontId="7" fillId="0" borderId="24" xfId="3" applyFont="1" applyFill="1" applyBorder="1" applyAlignment="1">
      <alignment vertical="center" wrapText="1"/>
    </xf>
    <xf numFmtId="0" fontId="7" fillId="0" borderId="40" xfId="3" applyFont="1" applyFill="1" applyBorder="1" applyAlignment="1">
      <alignment vertical="center" wrapText="1"/>
    </xf>
    <xf numFmtId="0" fontId="7" fillId="0" borderId="25" xfId="3" applyFont="1" applyFill="1" applyBorder="1" applyAlignment="1">
      <alignment vertical="center"/>
    </xf>
    <xf numFmtId="0" fontId="7" fillId="0" borderId="26" xfId="3" applyFont="1" applyFill="1" applyBorder="1" applyAlignment="1">
      <alignment vertical="center"/>
    </xf>
    <xf numFmtId="0" fontId="7" fillId="0" borderId="31" xfId="3" applyFont="1" applyFill="1" applyBorder="1" applyAlignment="1">
      <alignment vertical="center"/>
    </xf>
    <xf numFmtId="0" fontId="7" fillId="0" borderId="32" xfId="3" applyFont="1" applyFill="1" applyBorder="1" applyAlignment="1">
      <alignment vertical="center"/>
    </xf>
    <xf numFmtId="0" fontId="7" fillId="0" borderId="30" xfId="3" applyFont="1" applyFill="1" applyBorder="1" applyAlignment="1">
      <alignment vertical="center" wrapText="1"/>
    </xf>
    <xf numFmtId="0" fontId="7" fillId="0" borderId="42" xfId="3" applyFont="1" applyFill="1" applyBorder="1" applyAlignment="1">
      <alignment vertical="center" wrapText="1"/>
    </xf>
    <xf numFmtId="0" fontId="7" fillId="0" borderId="17" xfId="3" applyFont="1" applyFill="1" applyBorder="1" applyAlignment="1">
      <alignment vertical="center"/>
    </xf>
    <xf numFmtId="0" fontId="7" fillId="0" borderId="43" xfId="3" applyFont="1" applyFill="1" applyBorder="1" applyAlignment="1">
      <alignment vertical="center"/>
    </xf>
    <xf numFmtId="0" fontId="7" fillId="0" borderId="18" xfId="3" applyFont="1" applyFill="1" applyBorder="1" applyAlignment="1">
      <alignment vertical="center"/>
    </xf>
    <xf numFmtId="0" fontId="7" fillId="0" borderId="19" xfId="3" applyFont="1" applyFill="1" applyBorder="1" applyAlignment="1">
      <alignment vertical="center"/>
    </xf>
    <xf numFmtId="0" fontId="8" fillId="0" borderId="27" xfId="3" applyFont="1" applyBorder="1" applyAlignment="1">
      <alignment horizontal="center" vertical="center" wrapText="1"/>
    </xf>
    <xf numFmtId="0" fontId="8" fillId="0" borderId="28" xfId="3" applyFont="1" applyBorder="1" applyAlignment="1">
      <alignment horizontal="center" vertical="center" wrapText="1"/>
    </xf>
    <xf numFmtId="0" fontId="8" fillId="0" borderId="20" xfId="3" applyFont="1" applyBorder="1" applyAlignment="1">
      <alignment horizontal="center" vertical="center" wrapText="1"/>
    </xf>
    <xf numFmtId="0" fontId="8" fillId="0" borderId="21" xfId="3" applyFont="1" applyBorder="1" applyAlignment="1">
      <alignment horizontal="center" vertical="center" wrapText="1"/>
    </xf>
    <xf numFmtId="0" fontId="8" fillId="0" borderId="45" xfId="3" applyFont="1" applyBorder="1">
      <alignment vertical="center"/>
    </xf>
    <xf numFmtId="0" fontId="8" fillId="0" borderId="25" xfId="3" applyFont="1" applyBorder="1">
      <alignment vertical="center"/>
    </xf>
    <xf numFmtId="0" fontId="8" fillId="0" borderId="46" xfId="3" applyFont="1" applyBorder="1">
      <alignment vertical="center"/>
    </xf>
    <xf numFmtId="0" fontId="8" fillId="0" borderId="44" xfId="3" applyFont="1" applyBorder="1">
      <alignment vertical="center"/>
    </xf>
    <xf numFmtId="0" fontId="8" fillId="0" borderId="18" xfId="3" applyFont="1" applyBorder="1">
      <alignment vertical="center"/>
    </xf>
    <xf numFmtId="0" fontId="8" fillId="0" borderId="43" xfId="3" applyFont="1" applyBorder="1">
      <alignment vertical="center"/>
    </xf>
    <xf numFmtId="0" fontId="7" fillId="0" borderId="36" xfId="4" applyFont="1" applyFill="1" applyBorder="1" applyAlignment="1">
      <alignment vertical="center" wrapText="1"/>
    </xf>
    <xf numFmtId="0" fontId="7" fillId="0" borderId="23" xfId="4" applyFont="1" applyFill="1" applyBorder="1" applyAlignment="1">
      <alignment vertical="center" wrapText="1"/>
    </xf>
    <xf numFmtId="0" fontId="7" fillId="0" borderId="7" xfId="4" applyFont="1" applyFill="1" applyBorder="1" applyAlignment="1">
      <alignment vertical="center" wrapText="1"/>
    </xf>
    <xf numFmtId="0" fontId="7" fillId="0" borderId="38" xfId="4" applyFont="1" applyFill="1" applyBorder="1" applyAlignment="1">
      <alignment vertical="center" wrapText="1"/>
    </xf>
    <xf numFmtId="0" fontId="7" fillId="0" borderId="24" xfId="4" applyFont="1" applyFill="1" applyBorder="1" applyAlignment="1">
      <alignment vertical="center" wrapText="1"/>
    </xf>
    <xf numFmtId="0" fontId="7" fillId="0" borderId="40" xfId="4" applyFont="1" applyFill="1" applyBorder="1" applyAlignment="1">
      <alignment vertical="center" wrapText="1"/>
    </xf>
    <xf numFmtId="0" fontId="7" fillId="0" borderId="25" xfId="4" applyFont="1" applyFill="1" applyBorder="1" applyAlignment="1">
      <alignment horizontal="left" vertical="center"/>
    </xf>
    <xf numFmtId="0" fontId="7" fillId="0" borderId="26" xfId="4" applyFont="1" applyFill="1" applyBorder="1" applyAlignment="1">
      <alignment horizontal="left" vertical="center"/>
    </xf>
    <xf numFmtId="0" fontId="7" fillId="0" borderId="31" xfId="4" applyFont="1" applyFill="1" applyBorder="1" applyAlignment="1">
      <alignment horizontal="left" vertical="center"/>
    </xf>
    <xf numFmtId="0" fontId="7" fillId="0" borderId="32" xfId="4" applyFont="1" applyFill="1" applyBorder="1" applyAlignment="1">
      <alignment horizontal="left" vertical="center"/>
    </xf>
    <xf numFmtId="0" fontId="7" fillId="0" borderId="39" xfId="4" applyFont="1" applyFill="1" applyBorder="1" applyAlignment="1">
      <alignment horizontal="center" vertical="center" shrinkToFit="1"/>
    </xf>
    <xf numFmtId="0" fontId="7" fillId="0" borderId="31" xfId="4" applyFont="1" applyFill="1" applyBorder="1" applyAlignment="1">
      <alignment horizontal="center" vertical="center" shrinkToFit="1"/>
    </xf>
    <xf numFmtId="0" fontId="7" fillId="0" borderId="32" xfId="4" applyFont="1" applyFill="1" applyBorder="1" applyAlignment="1">
      <alignment horizontal="center" vertical="center" shrinkToFit="1"/>
    </xf>
    <xf numFmtId="0" fontId="7" fillId="0" borderId="11" xfId="4" applyFont="1" applyFill="1" applyBorder="1" applyAlignment="1">
      <alignment vertical="center" wrapText="1"/>
    </xf>
    <xf numFmtId="0" fontId="7" fillId="0" borderId="48" xfId="4" applyFont="1" applyFill="1" applyBorder="1" applyAlignment="1">
      <alignment vertical="center" wrapText="1"/>
    </xf>
    <xf numFmtId="0" fontId="7" fillId="0" borderId="17" xfId="4" applyFont="1" applyFill="1" applyBorder="1" applyAlignment="1">
      <alignment vertical="center"/>
    </xf>
    <xf numFmtId="0" fontId="7" fillId="0" borderId="43" xfId="4" applyFont="1" applyFill="1" applyBorder="1" applyAlignment="1">
      <alignment vertical="center"/>
    </xf>
    <xf numFmtId="0" fontId="7" fillId="0" borderId="18" xfId="4" applyFont="1" applyFill="1" applyBorder="1" applyAlignment="1">
      <alignment horizontal="left" vertical="center"/>
    </xf>
    <xf numFmtId="0" fontId="7" fillId="0" borderId="19" xfId="4" applyFont="1" applyFill="1" applyBorder="1" applyAlignment="1">
      <alignment horizontal="left" vertical="center"/>
    </xf>
    <xf numFmtId="0" fontId="13" fillId="0" borderId="39" xfId="1" applyFont="1" applyFill="1" applyBorder="1" applyAlignment="1" applyProtection="1">
      <alignment horizontal="left" vertical="center" wrapText="1"/>
      <protection locked="0"/>
    </xf>
    <xf numFmtId="0" fontId="13" fillId="0" borderId="31" xfId="1" applyFont="1" applyFill="1" applyBorder="1" applyAlignment="1" applyProtection="1">
      <alignment horizontal="left" vertical="center" wrapText="1"/>
      <protection locked="0"/>
    </xf>
    <xf numFmtId="0" fontId="13" fillId="0" borderId="32" xfId="1" applyFont="1" applyFill="1" applyBorder="1" applyAlignment="1" applyProtection="1">
      <alignment horizontal="left" vertical="center" wrapText="1"/>
      <protection locked="0"/>
    </xf>
    <xf numFmtId="0" fontId="13" fillId="0" borderId="44" xfId="1" applyFont="1" applyFill="1" applyBorder="1" applyAlignment="1" applyProtection="1">
      <alignment horizontal="left" vertical="center" wrapText="1"/>
      <protection locked="0"/>
    </xf>
    <xf numFmtId="0" fontId="13" fillId="0" borderId="18" xfId="1" applyFont="1" applyFill="1" applyBorder="1" applyAlignment="1" applyProtection="1">
      <alignment horizontal="left" vertical="center" wrapText="1"/>
      <protection locked="0"/>
    </xf>
    <xf numFmtId="0" fontId="13" fillId="0" borderId="19" xfId="1" applyFont="1" applyFill="1" applyBorder="1" applyAlignment="1" applyProtection="1">
      <alignment horizontal="left" vertical="center" wrapText="1"/>
      <protection locked="0"/>
    </xf>
    <xf numFmtId="0" fontId="13" fillId="0" borderId="2" xfId="1" applyFont="1" applyFill="1" applyBorder="1" applyAlignment="1" applyProtection="1">
      <alignment horizontal="left" vertical="center"/>
    </xf>
    <xf numFmtId="0" fontId="13" fillId="0" borderId="3" xfId="1" applyFont="1" applyFill="1" applyBorder="1" applyAlignment="1" applyProtection="1">
      <alignment horizontal="left" vertical="center"/>
    </xf>
    <xf numFmtId="0" fontId="13" fillId="0" borderId="8" xfId="1" applyFont="1" applyFill="1" applyBorder="1" applyAlignment="1" applyProtection="1">
      <alignment horizontal="left" vertical="center" wrapText="1"/>
    </xf>
    <xf numFmtId="0" fontId="13" fillId="0" borderId="9" xfId="1" applyFont="1" applyFill="1" applyBorder="1" applyAlignment="1" applyProtection="1">
      <alignment horizontal="left" vertical="center" wrapText="1"/>
    </xf>
    <xf numFmtId="0" fontId="13" fillId="0" borderId="12" xfId="1" applyFont="1" applyFill="1" applyBorder="1" applyAlignment="1" applyProtection="1">
      <alignment horizontal="left" vertical="center"/>
    </xf>
    <xf numFmtId="0" fontId="13" fillId="0" borderId="13" xfId="1" applyFont="1" applyFill="1" applyBorder="1" applyAlignment="1" applyProtection="1">
      <alignment horizontal="left" vertical="center"/>
    </xf>
    <xf numFmtId="0" fontId="13" fillId="0" borderId="31" xfId="1" applyFont="1" applyFill="1" applyBorder="1" applyAlignment="1" applyProtection="1">
      <alignment horizontal="left" vertical="center"/>
    </xf>
    <xf numFmtId="0" fontId="13" fillId="0" borderId="32" xfId="1" applyFont="1" applyFill="1" applyBorder="1" applyAlignment="1" applyProtection="1">
      <alignment horizontal="left" vertical="center"/>
    </xf>
    <xf numFmtId="0" fontId="1" fillId="0" borderId="0" xfId="16" applyFont="1" applyAlignment="1">
      <alignment horizontal="center" vertical="center"/>
    </xf>
    <xf numFmtId="187" fontId="1" fillId="6" borderId="0" xfId="17" applyNumberFormat="1" applyFont="1" applyFill="1" applyAlignment="1">
      <alignment horizontal="center" vertical="center" wrapText="1"/>
    </xf>
    <xf numFmtId="187" fontId="1" fillId="6" borderId="34" xfId="17" applyNumberFormat="1" applyFont="1" applyFill="1" applyBorder="1" applyAlignment="1">
      <alignment horizontal="center" vertical="center"/>
    </xf>
    <xf numFmtId="178" fontId="16" fillId="0" borderId="0" xfId="16" applyNumberFormat="1" applyAlignment="1">
      <alignment horizontal="center" vertical="center"/>
    </xf>
    <xf numFmtId="187" fontId="1" fillId="0" borderId="0" xfId="16" applyNumberFormat="1" applyFont="1" applyAlignment="1">
      <alignment horizontal="center" vertical="center"/>
    </xf>
    <xf numFmtId="179" fontId="1" fillId="6" borderId="34" xfId="17" applyNumberFormat="1" applyFont="1" applyFill="1" applyBorder="1" applyAlignment="1">
      <alignment horizontal="center" vertical="center" wrapText="1"/>
    </xf>
    <xf numFmtId="0" fontId="1" fillId="0" borderId="34" xfId="16" applyFont="1" applyBorder="1" applyAlignment="1">
      <alignment horizontal="center" vertical="center"/>
    </xf>
    <xf numFmtId="187" fontId="1" fillId="6" borderId="0" xfId="17" applyNumberFormat="1" applyFont="1" applyFill="1" applyAlignment="1">
      <alignment horizontal="center" vertical="center"/>
    </xf>
    <xf numFmtId="0" fontId="1" fillId="0" borderId="41" xfId="16" applyFont="1" applyBorder="1" applyAlignment="1" applyProtection="1">
      <alignment horizontal="left" vertical="top" wrapText="1"/>
      <protection locked="0"/>
    </xf>
    <xf numFmtId="0" fontId="1" fillId="0" borderId="12" xfId="16" applyFont="1" applyBorder="1" applyAlignment="1" applyProtection="1">
      <alignment horizontal="left" vertical="top" wrapText="1"/>
      <protection locked="0"/>
    </xf>
    <xf numFmtId="0" fontId="1" fillId="0" borderId="48" xfId="16" applyFont="1" applyBorder="1" applyAlignment="1" applyProtection="1">
      <alignment horizontal="left" vertical="top" wrapText="1"/>
      <protection locked="0"/>
    </xf>
    <xf numFmtId="0" fontId="1" fillId="0" borderId="64" xfId="16" applyFont="1" applyBorder="1" applyAlignment="1" applyProtection="1">
      <alignment horizontal="left" vertical="top" wrapText="1"/>
      <protection locked="0"/>
    </xf>
    <xf numFmtId="0" fontId="1" fillId="0" borderId="0" xfId="16" applyFont="1" applyAlignment="1" applyProtection="1">
      <alignment horizontal="left" vertical="top" wrapText="1"/>
      <protection locked="0"/>
    </xf>
    <xf numFmtId="0" fontId="1" fillId="0" borderId="38" xfId="16" applyFont="1" applyBorder="1" applyAlignment="1" applyProtection="1">
      <alignment horizontal="left" vertical="top" wrapText="1"/>
      <protection locked="0"/>
    </xf>
    <xf numFmtId="0" fontId="1" fillId="0" borderId="37" xfId="16" applyFont="1" applyBorder="1" applyAlignment="1" applyProtection="1">
      <alignment horizontal="left" vertical="top" wrapText="1"/>
      <protection locked="0"/>
    </xf>
    <xf numFmtId="0" fontId="1" fillId="0" borderId="54" xfId="16" applyFont="1" applyBorder="1" applyAlignment="1" applyProtection="1">
      <alignment horizontal="left" vertical="top" wrapText="1"/>
      <protection locked="0"/>
    </xf>
    <xf numFmtId="0" fontId="1" fillId="0" borderId="40" xfId="16" applyFont="1" applyBorder="1" applyAlignment="1" applyProtection="1">
      <alignment horizontal="left" vertical="top" wrapText="1"/>
      <protection locked="0"/>
    </xf>
    <xf numFmtId="179" fontId="1" fillId="6" borderId="0" xfId="17" applyNumberFormat="1" applyFont="1" applyFill="1" applyAlignment="1">
      <alignment horizontal="center" vertical="center" wrapText="1"/>
    </xf>
    <xf numFmtId="0" fontId="1" fillId="0" borderId="39" xfId="16" applyFont="1" applyBorder="1" applyAlignment="1">
      <alignment horizontal="center" vertical="center"/>
    </xf>
    <xf numFmtId="0" fontId="1" fillId="0" borderId="31" xfId="16" applyFont="1" applyBorder="1" applyAlignment="1">
      <alignment horizontal="center" vertical="center"/>
    </xf>
    <xf numFmtId="0" fontId="1" fillId="0" borderId="42" xfId="16" applyFont="1" applyBorder="1" applyAlignment="1">
      <alignment horizontal="center" vertical="center"/>
    </xf>
    <xf numFmtId="179" fontId="1" fillId="0" borderId="0" xfId="17" applyNumberFormat="1" applyFont="1" applyAlignment="1">
      <alignment horizontal="center" vertical="center" wrapText="1"/>
    </xf>
    <xf numFmtId="187" fontId="1" fillId="6" borderId="188" xfId="17" applyNumberFormat="1" applyFont="1" applyFill="1" applyBorder="1" applyAlignment="1">
      <alignment horizontal="center" vertical="center"/>
    </xf>
  </cellXfs>
  <cellStyles count="21">
    <cellStyle name="標準" xfId="0" builtinId="0"/>
    <cellStyle name="標準 2" xfId="6" xr:uid="{00000000-0005-0000-0000-000001000000}"/>
    <cellStyle name="標準 2 2" xfId="7" xr:uid="{00000000-0005-0000-0000-000002000000}"/>
    <cellStyle name="標準 2 3" xfId="10" xr:uid="{00000000-0005-0000-0000-000003000000}"/>
    <cellStyle name="標準 3" xfId="11" xr:uid="{00000000-0005-0000-0000-000004000000}"/>
    <cellStyle name="標準 4" xfId="5" xr:uid="{00000000-0005-0000-0000-000005000000}"/>
    <cellStyle name="標準 4_APAHO401600" xfId="1" xr:uid="{00000000-0005-0000-0000-000006000000}"/>
    <cellStyle name="標準 4_APAHO4019001" xfId="4" xr:uid="{00000000-0005-0000-0000-000007000000}"/>
    <cellStyle name="標準 4_ZJ08_022012_青森市_2010" xfId="3" xr:uid="{00000000-0005-0000-0000-000008000000}"/>
    <cellStyle name="標準 6" xfId="8" xr:uid="{00000000-0005-0000-0000-000009000000}"/>
    <cellStyle name="標準 6_APAHO401000" xfId="9" xr:uid="{00000000-0005-0000-0000-00000A000000}"/>
    <cellStyle name="標準 6_APAHO401200_O-JJ1016-001-3_財政状況資料集(決算状況カード(各会計・関係団体))(Rev2)2" xfId="15" xr:uid="{00000000-0005-0000-0000-00000B000000}"/>
    <cellStyle name="標準 6_APAHO402200_O-JJ1016-001-3_財政状況資料集(決算状況カード(各会計・関係団体))(Rev2)2" xfId="12" xr:uid="{00000000-0005-0000-0000-00000C000000}"/>
    <cellStyle name="標準 7" xfId="20" xr:uid="{DC6E5A17-14A2-4B5A-B27F-845D91D66C83}"/>
    <cellStyle name="標準_【レイアウト】（県）資料３（Ｐ２）　歳出比較分析表" xfId="16" xr:uid="{00000000-0005-0000-0000-00000D000000}"/>
    <cellStyle name="標準_【レイアウト】（市）資料３（Ｐ２）　歳出比較分析表" xfId="17" xr:uid="{00000000-0005-0000-0000-00000E000000}"/>
    <cellStyle name="標準_APAHO251300" xfId="18" xr:uid="{00000000-0005-0000-0000-00000F000000}"/>
    <cellStyle name="標準_APAHO252300" xfId="19" xr:uid="{00000000-0005-0000-0000-000010000000}"/>
    <cellStyle name="標準_Book1" xfId="13" xr:uid="{00000000-0005-0000-0000-000011000000}"/>
    <cellStyle name="標準_O-JJ0722-001-3_決算状況カード(各会計・関係団体)_O-JJ1016-001-3_財政状況資料集(決算状況カード(各会計・関係団体))(Rev2)2" xfId="14" xr:uid="{00000000-0005-0000-0000-000012000000}"/>
    <cellStyle name="標準_O-JJ0722-001-8_連結実質赤字比率に係る赤字・黒字の構成分析" xfId="2" xr:uid="{00000000-0005-0000-0000-000013000000}"/>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E6FFD5"/>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theme" Target="theme/theme1.xml"/><Relationship Id="rId3" Type="http://schemas.openxmlformats.org/officeDocument/2006/relationships/worksheet" Target="worksheets/sheet3.xml"/><Relationship Id="rId21" Type="http://schemas.openxmlformats.org/officeDocument/2006/relationships/calcChain" Target="calcChain.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charts/_rels/chart1.xml.rels><?xml version="1.0" encoding="UTF-8" standalone="yes"?>
<Relationships xmlns="http://schemas.openxmlformats.org/package/2006/relationships"><Relationship Id="rId1" Type="http://schemas.openxmlformats.org/officeDocument/2006/relationships/chartUserShapes" Target="../drawings/drawing5.xml"/></Relationships>
</file>

<file path=xl/charts/_rels/chart7.xml.rels><?xml version="1.0" encoding="UTF-8" standalone="yes"?>
<Relationships xmlns="http://schemas.openxmlformats.org/package/2006/relationships"><Relationship Id="rId1" Type="http://schemas.openxmlformats.org/officeDocument/2006/relationships/themeOverride" Target="../theme/themeOverride1.xml"/></Relationships>
</file>

<file path=xl/charts/_rels/chart8.xml.rels><?xml version="1.0" encoding="UTF-8" standalone="yes"?>
<Relationships xmlns="http://schemas.openxmlformats.org/package/2006/relationships"><Relationship Id="rId1" Type="http://schemas.openxmlformats.org/officeDocument/2006/relationships/themeOverride" Target="../theme/themeOverride2.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1371841155234644"/>
          <c:y val="0.18300653594771241"/>
          <c:w val="0.87003610108303253"/>
          <c:h val="0.5816993464052288"/>
        </c:manualLayout>
      </c:layout>
      <c:lineChart>
        <c:grouping val="standard"/>
        <c:varyColors val="0"/>
        <c:ser>
          <c:idx val="0"/>
          <c:order val="0"/>
          <c:tx>
            <c:strRef>
              <c:f>データシート!$F$2</c:f>
              <c:strCache>
                <c:ptCount val="1"/>
                <c:pt idx="0">
                  <c:v>類似団体内平均(円)</c:v>
                </c:pt>
              </c:strCache>
            </c:strRef>
          </c:tx>
          <c:spPr>
            <a:ln w="28575">
              <a:noFill/>
            </a:ln>
          </c:spPr>
          <c:marker>
            <c:symbol val="diamond"/>
            <c:size val="8"/>
            <c:spPr>
              <a:solidFill>
                <a:srgbClr val="000080"/>
              </a:solidFill>
              <a:ln>
                <a:solidFill>
                  <a:srgbClr val="000080"/>
                </a:solidFill>
                <a:prstDash val="solid"/>
              </a:ln>
            </c:spPr>
          </c:marker>
          <c:cat>
            <c:strRef>
              <c:f>(データシート!$A$3,データシート!$A$5,データシート!$A$7,データシート!$A$9,データシート!$A$11)</c:f>
              <c:strCache>
                <c:ptCount val="5"/>
                <c:pt idx="0">
                  <c:v> H28</c:v>
                </c:pt>
                <c:pt idx="1">
                  <c:v> H29</c:v>
                </c:pt>
                <c:pt idx="2">
                  <c:v> H30</c:v>
                </c:pt>
                <c:pt idx="3">
                  <c:v> R01</c:v>
                </c:pt>
                <c:pt idx="4">
                  <c:v> R02</c:v>
                </c:pt>
              </c:strCache>
            </c:strRef>
          </c:cat>
          <c:val>
            <c:numRef>
              <c:f>(データシート!$F$3,データシート!$F$5,データシート!$F$7,データシート!$F$9,データシート!$F$11)</c:f>
              <c:numCache>
                <c:formatCode>#,##0;"△ "#,##0</c:formatCode>
                <c:ptCount val="5"/>
                <c:pt idx="0">
                  <c:v>119882</c:v>
                </c:pt>
                <c:pt idx="1">
                  <c:v>116162</c:v>
                </c:pt>
                <c:pt idx="2">
                  <c:v>121449</c:v>
                </c:pt>
                <c:pt idx="3">
                  <c:v>145139</c:v>
                </c:pt>
                <c:pt idx="4">
                  <c:v>125391</c:v>
                </c:pt>
              </c:numCache>
            </c:numRef>
          </c:val>
          <c:smooth val="0"/>
          <c:extLst>
            <c:ext xmlns:c16="http://schemas.microsoft.com/office/drawing/2014/chart" uri="{C3380CC4-5D6E-409C-BE32-E72D297353CC}">
              <c16:uniqueId val="{00000000-F887-454B-9061-78A2A5C4ECC0}"/>
            </c:ext>
          </c:extLst>
        </c:ser>
        <c:ser>
          <c:idx val="1"/>
          <c:order val="1"/>
          <c:tx>
            <c:strRef>
              <c:f>データシート!$D$2</c:f>
              <c:strCache>
                <c:ptCount val="1"/>
                <c:pt idx="0">
                  <c:v>当該団体(円)</c:v>
                </c:pt>
              </c:strCache>
            </c:strRef>
          </c:tx>
          <c:spPr>
            <a:ln w="12700">
              <a:solidFill>
                <a:srgbClr val="FF0000"/>
              </a:solidFill>
              <a:prstDash val="solid"/>
            </a:ln>
          </c:spPr>
          <c:marker>
            <c:symbol val="circle"/>
            <c:size val="8"/>
            <c:spPr>
              <a:solidFill>
                <a:srgbClr val="FF0000"/>
              </a:solidFill>
              <a:ln>
                <a:solidFill>
                  <a:srgbClr val="FF0000"/>
                </a:solidFill>
                <a:prstDash val="solid"/>
              </a:ln>
            </c:spPr>
          </c:marker>
          <c:cat>
            <c:strRef>
              <c:f>(データシート!$A$3,データシート!$A$5,データシート!$A$7,データシート!$A$9,データシート!$A$11)</c:f>
              <c:strCache>
                <c:ptCount val="5"/>
                <c:pt idx="0">
                  <c:v> H28</c:v>
                </c:pt>
                <c:pt idx="1">
                  <c:v> H29</c:v>
                </c:pt>
                <c:pt idx="2">
                  <c:v> H30</c:v>
                </c:pt>
                <c:pt idx="3">
                  <c:v> R01</c:v>
                </c:pt>
                <c:pt idx="4">
                  <c:v> R02</c:v>
                </c:pt>
              </c:strCache>
            </c:strRef>
          </c:cat>
          <c:val>
            <c:numRef>
              <c:f>(データシート!$D$3,データシート!$D$5,データシート!$D$7,データシート!$D$9,データシート!$D$11)</c:f>
              <c:numCache>
                <c:formatCode>#,##0;"△ "#,##0</c:formatCode>
                <c:ptCount val="5"/>
                <c:pt idx="0">
                  <c:v>134960</c:v>
                </c:pt>
                <c:pt idx="1">
                  <c:v>61737</c:v>
                </c:pt>
                <c:pt idx="2">
                  <c:v>77290</c:v>
                </c:pt>
                <c:pt idx="3">
                  <c:v>97800</c:v>
                </c:pt>
                <c:pt idx="4">
                  <c:v>111954</c:v>
                </c:pt>
              </c:numCache>
            </c:numRef>
          </c:val>
          <c:smooth val="0"/>
          <c:extLst>
            <c:ext xmlns:c16="http://schemas.microsoft.com/office/drawing/2014/chart" uri="{C3380CC4-5D6E-409C-BE32-E72D297353CC}">
              <c16:uniqueId val="{00000001-F887-454B-9061-78A2A5C4ECC0}"/>
            </c:ext>
          </c:extLst>
        </c:ser>
        <c:dLbls>
          <c:showLegendKey val="0"/>
          <c:showVal val="0"/>
          <c:showCatName val="0"/>
          <c:showSerName val="0"/>
          <c:showPercent val="0"/>
          <c:showBubbleSize val="0"/>
        </c:dLbls>
        <c:marker val="1"/>
        <c:smooth val="0"/>
        <c:axId val="316258608"/>
        <c:axId val="316259392"/>
      </c:lineChart>
      <c:catAx>
        <c:axId val="316258608"/>
        <c:scaling>
          <c:orientation val="minMax"/>
        </c:scaling>
        <c:delete val="0"/>
        <c:axPos val="b"/>
        <c:numFmt formatCode="General"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316259392"/>
        <c:crosses val="autoZero"/>
        <c:auto val="1"/>
        <c:lblAlgn val="ctr"/>
        <c:lblOffset val="100"/>
        <c:tickLblSkip val="1"/>
        <c:tickMarkSkip val="1"/>
        <c:noMultiLvlLbl val="0"/>
      </c:catAx>
      <c:valAx>
        <c:axId val="316259392"/>
        <c:scaling>
          <c:orientation val="minMax"/>
          <c:max val="180000"/>
          <c:min val="0"/>
        </c:scaling>
        <c:delete val="0"/>
        <c:axPos val="l"/>
        <c:majorGridlines>
          <c:spPr>
            <a:ln w="12700">
              <a:solidFill>
                <a:srgbClr val="C0C0C0"/>
              </a:solidFill>
              <a:prstDash val="solid"/>
            </a:ln>
          </c:spPr>
        </c:majorGridlines>
        <c:title>
          <c:tx>
            <c:rich>
              <a:bodyPr rot="0" vert="horz"/>
              <a:lstStyle/>
              <a:p>
                <a:pPr algn="ctr">
                  <a:defRPr sz="1075" b="0" i="0" u="none" strike="noStrike" baseline="0">
                    <a:solidFill>
                      <a:srgbClr val="000000"/>
                    </a:solidFill>
                    <a:latin typeface="ＭＳ Ｐゴシック"/>
                    <a:ea typeface="ＭＳ Ｐゴシック"/>
                    <a:cs typeface="ＭＳ Ｐゴシック"/>
                  </a:defRPr>
                </a:pPr>
                <a:r>
                  <a:rPr lang="ja-JP" altLang="en-US"/>
                  <a:t>（円）</a:t>
                </a:r>
              </a:p>
            </c:rich>
          </c:tx>
          <c:layout>
            <c:manualLayout>
              <c:xMode val="edge"/>
              <c:yMode val="edge"/>
              <c:x val="9.386281588447673E-2"/>
              <c:y val="7.5163398692810454E-2"/>
            </c:manualLayout>
          </c:layout>
          <c:overlay val="0"/>
          <c:spPr>
            <a:noFill/>
            <a:ln w="25400">
              <a:noFill/>
            </a:ln>
          </c:spPr>
        </c:title>
        <c:numFmt formatCode="#,##0;&quot;△ &quot;#,##0"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316258608"/>
        <c:crosses val="autoZero"/>
        <c:crossBetween val="between"/>
      </c:valAx>
      <c:spPr>
        <a:solidFill>
          <a:srgbClr val="E6FFD5"/>
        </a:solidFill>
        <a:ln w="12700">
          <a:solidFill>
            <a:srgbClr val="000000"/>
          </a:solidFill>
          <a:prstDash val="solid"/>
        </a:ln>
      </c:spPr>
    </c:plotArea>
    <c:plotVisOnly val="1"/>
    <c:dispBlanksAs val="gap"/>
    <c:showDLblsOverMax val="0"/>
  </c:chart>
  <c:spPr>
    <a:noFill/>
    <a:ln w="9525">
      <a:noFill/>
    </a:ln>
  </c:spPr>
  <c:txPr>
    <a:bodyPr/>
    <a:lstStyle/>
    <a:p>
      <a:pPr>
        <a:defRPr sz="1075" b="0" i="0" u="none" strike="noStrike" baseline="0">
          <a:solidFill>
            <a:srgbClr val="000000"/>
          </a:solidFill>
          <a:latin typeface="ＭＳ Ｐゴシック"/>
          <a:ea typeface="ＭＳ Ｐゴシック"/>
          <a:cs typeface="ＭＳ Ｐゴシック"/>
        </a:defRPr>
      </a:pPr>
      <a:endParaRPr lang="ja-JP"/>
    </a:p>
  </c:txPr>
  <c:printSettings>
    <c:headerFooter alignWithMargins="0"/>
    <c:pageMargins b="0.98399999999999999" l="0.78700000000000003" r="0.78700000000000003" t="0.98399999999999999" header="0.51200000000000001" footer="0.51200000000000001"/>
    <c:pageSetup/>
  </c:printSettings>
  <c:userShapes r:id="rId1"/>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6443941109852781E-2"/>
          <c:y val="7.7726262125610748E-2"/>
          <c:w val="0.92129105322763305"/>
          <c:h val="0.84686822912978865"/>
        </c:manualLayout>
      </c:layout>
      <c:barChart>
        <c:barDir val="col"/>
        <c:grouping val="stacked"/>
        <c:varyColors val="0"/>
        <c:ser>
          <c:idx val="0"/>
          <c:order val="0"/>
          <c:tx>
            <c:strRef>
              <c:f>データシート!$A$19</c:f>
              <c:strCache>
                <c:ptCount val="1"/>
                <c:pt idx="0">
                  <c:v>実質収支額</c:v>
                </c:pt>
              </c:strCache>
            </c:strRef>
          </c:tx>
          <c:spPr>
            <a:solidFill>
              <a:srgbClr val="00FFFF"/>
            </a:solidFill>
            <a:ln w="3175">
              <a:solidFill>
                <a:srgbClr val="000000"/>
              </a:solidFill>
              <a:prstDash val="solid"/>
            </a:ln>
          </c:spPr>
          <c:invertIfNegative val="0"/>
          <c:cat>
            <c:strRef>
              <c:f>データシート!$B$18:$F$18</c:f>
              <c:strCache>
                <c:ptCount val="5"/>
                <c:pt idx="0">
                  <c:v>H28</c:v>
                </c:pt>
                <c:pt idx="1">
                  <c:v>H29</c:v>
                </c:pt>
                <c:pt idx="2">
                  <c:v>H30</c:v>
                </c:pt>
                <c:pt idx="3">
                  <c:v>R01</c:v>
                </c:pt>
                <c:pt idx="4">
                  <c:v>R02</c:v>
                </c:pt>
              </c:strCache>
            </c:strRef>
          </c:cat>
          <c:val>
            <c:numRef>
              <c:f>データシート!$B$19:$F$19</c:f>
              <c:numCache>
                <c:formatCode>General</c:formatCode>
                <c:ptCount val="5"/>
                <c:pt idx="0">
                  <c:v>8.14</c:v>
                </c:pt>
                <c:pt idx="1">
                  <c:v>8.7200000000000006</c:v>
                </c:pt>
                <c:pt idx="2">
                  <c:v>5.66</c:v>
                </c:pt>
                <c:pt idx="3">
                  <c:v>6.05</c:v>
                </c:pt>
                <c:pt idx="4">
                  <c:v>4.42</c:v>
                </c:pt>
              </c:numCache>
            </c:numRef>
          </c:val>
          <c:extLst>
            <c:ext xmlns:c16="http://schemas.microsoft.com/office/drawing/2014/chart" uri="{C3380CC4-5D6E-409C-BE32-E72D297353CC}">
              <c16:uniqueId val="{00000000-A9B6-49C5-8E74-9B6421969E81}"/>
            </c:ext>
          </c:extLst>
        </c:ser>
        <c:ser>
          <c:idx val="1"/>
          <c:order val="1"/>
          <c:tx>
            <c:strRef>
              <c:f>データシート!$A$20</c:f>
              <c:strCache>
                <c:ptCount val="1"/>
                <c:pt idx="0">
                  <c:v>財政調整基金残高</c:v>
                </c:pt>
              </c:strCache>
            </c:strRef>
          </c:tx>
          <c:spPr>
            <a:solidFill>
              <a:srgbClr val="FF8080"/>
            </a:solidFill>
            <a:ln w="3175">
              <a:solidFill>
                <a:srgbClr val="000000"/>
              </a:solidFill>
              <a:prstDash val="solid"/>
            </a:ln>
          </c:spPr>
          <c:invertIfNegative val="0"/>
          <c:cat>
            <c:strRef>
              <c:f>データシート!$B$18:$F$18</c:f>
              <c:strCache>
                <c:ptCount val="5"/>
                <c:pt idx="0">
                  <c:v>H28</c:v>
                </c:pt>
                <c:pt idx="1">
                  <c:v>H29</c:v>
                </c:pt>
                <c:pt idx="2">
                  <c:v>H30</c:v>
                </c:pt>
                <c:pt idx="3">
                  <c:v>R01</c:v>
                </c:pt>
                <c:pt idx="4">
                  <c:v>R02</c:v>
                </c:pt>
              </c:strCache>
            </c:strRef>
          </c:cat>
          <c:val>
            <c:numRef>
              <c:f>データシート!$B$20:$F$20</c:f>
              <c:numCache>
                <c:formatCode>General</c:formatCode>
                <c:ptCount val="5"/>
                <c:pt idx="0">
                  <c:v>74.62</c:v>
                </c:pt>
                <c:pt idx="1">
                  <c:v>82.64</c:v>
                </c:pt>
                <c:pt idx="2">
                  <c:v>85.91</c:v>
                </c:pt>
                <c:pt idx="3">
                  <c:v>73</c:v>
                </c:pt>
                <c:pt idx="4">
                  <c:v>64.86</c:v>
                </c:pt>
              </c:numCache>
            </c:numRef>
          </c:val>
          <c:extLst>
            <c:ext xmlns:c16="http://schemas.microsoft.com/office/drawing/2014/chart" uri="{C3380CC4-5D6E-409C-BE32-E72D297353CC}">
              <c16:uniqueId val="{00000001-A9B6-49C5-8E74-9B6421969E81}"/>
            </c:ext>
          </c:extLst>
        </c:ser>
        <c:dLbls>
          <c:showLegendKey val="0"/>
          <c:showVal val="0"/>
          <c:showCatName val="0"/>
          <c:showSerName val="0"/>
          <c:showPercent val="0"/>
          <c:showBubbleSize val="0"/>
        </c:dLbls>
        <c:gapWidth val="250"/>
        <c:overlap val="100"/>
        <c:axId val="316260960"/>
        <c:axId val="316261352"/>
      </c:barChart>
      <c:lineChart>
        <c:grouping val="standard"/>
        <c:varyColors val="0"/>
        <c:ser>
          <c:idx val="2"/>
          <c:order val="2"/>
          <c:tx>
            <c:strRef>
              <c:f>データシート!$A$21</c:f>
              <c:strCache>
                <c:ptCount val="1"/>
                <c:pt idx="0">
                  <c:v>実質単年度収支</c:v>
                </c:pt>
              </c:strCache>
            </c:strRef>
          </c:tx>
          <c:spPr>
            <a:ln w="38100">
              <a:solidFill>
                <a:srgbClr val="FF0000"/>
              </a:solidFill>
              <a:prstDash val="solid"/>
            </a:ln>
          </c:spPr>
          <c:marker>
            <c:symbol val="circle"/>
            <c:size val="15"/>
            <c:spPr>
              <a:solidFill>
                <a:srgbClr val="FF0000"/>
              </a:solidFill>
              <a:ln>
                <a:solidFill>
                  <a:srgbClr val="FF0000"/>
                </a:solidFill>
                <a:prstDash val="solid"/>
              </a:ln>
            </c:spPr>
          </c:marker>
          <c:cat>
            <c:strRef>
              <c:f>データシート!$B$18:$F$18</c:f>
              <c:strCache>
                <c:ptCount val="5"/>
                <c:pt idx="0">
                  <c:v>H28</c:v>
                </c:pt>
                <c:pt idx="1">
                  <c:v>H29</c:v>
                </c:pt>
                <c:pt idx="2">
                  <c:v>H30</c:v>
                </c:pt>
                <c:pt idx="3">
                  <c:v>R01</c:v>
                </c:pt>
                <c:pt idx="4">
                  <c:v>R02</c:v>
                </c:pt>
              </c:strCache>
            </c:strRef>
          </c:cat>
          <c:val>
            <c:numRef>
              <c:f>データシート!$B$21:$F$21</c:f>
              <c:numCache>
                <c:formatCode>General</c:formatCode>
                <c:ptCount val="5"/>
                <c:pt idx="0">
                  <c:v>7.34</c:v>
                </c:pt>
                <c:pt idx="1">
                  <c:v>6.14</c:v>
                </c:pt>
                <c:pt idx="2">
                  <c:v>-0.11</c:v>
                </c:pt>
                <c:pt idx="3">
                  <c:v>-15.55</c:v>
                </c:pt>
                <c:pt idx="4">
                  <c:v>-6.91</c:v>
                </c:pt>
              </c:numCache>
            </c:numRef>
          </c:val>
          <c:smooth val="0"/>
          <c:extLst>
            <c:ext xmlns:c16="http://schemas.microsoft.com/office/drawing/2014/chart" uri="{C3380CC4-5D6E-409C-BE32-E72D297353CC}">
              <c16:uniqueId val="{00000002-A9B6-49C5-8E74-9B6421969E81}"/>
            </c:ext>
          </c:extLst>
        </c:ser>
        <c:dLbls>
          <c:showLegendKey val="0"/>
          <c:showVal val="0"/>
          <c:showCatName val="0"/>
          <c:showSerName val="0"/>
          <c:showPercent val="0"/>
          <c:showBubbleSize val="0"/>
        </c:dLbls>
        <c:marker val="1"/>
        <c:smooth val="0"/>
        <c:axId val="316260960"/>
        <c:axId val="316261352"/>
      </c:lineChart>
      <c:catAx>
        <c:axId val="316260960"/>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horz"/>
          <a:lstStyle/>
          <a:p>
            <a:pPr>
              <a:defRPr sz="1400" b="1" i="0" u="none" strike="noStrike" baseline="0">
                <a:solidFill>
                  <a:srgbClr val="000000"/>
                </a:solidFill>
                <a:latin typeface="ＭＳ ゴシック"/>
                <a:ea typeface="ＭＳ ゴシック"/>
                <a:cs typeface="ＭＳ ゴシック"/>
              </a:defRPr>
            </a:pPr>
            <a:endParaRPr lang="ja-JP"/>
          </a:p>
        </c:txPr>
        <c:crossAx val="316261352"/>
        <c:crosses val="autoZero"/>
        <c:auto val="1"/>
        <c:lblAlgn val="ctr"/>
        <c:lblOffset val="100"/>
        <c:tickLblSkip val="1"/>
        <c:tickMarkSkip val="1"/>
        <c:noMultiLvlLbl val="0"/>
      </c:catAx>
      <c:valAx>
        <c:axId val="316261352"/>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316260960"/>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4.5784502909787084E-2"/>
          <c:y val="7.7340569877883333E-2"/>
          <c:w val="0.93115348674162657"/>
          <c:h val="0.71777476255088413"/>
        </c:manualLayout>
      </c:layout>
      <c:barChart>
        <c:barDir val="col"/>
        <c:grouping val="stacked"/>
        <c:varyColors val="0"/>
        <c:ser>
          <c:idx val="0"/>
          <c:order val="0"/>
          <c:tx>
            <c:strRef>
              <c:f>データシート!$A$27</c:f>
              <c:strCache>
                <c:ptCount val="1"/>
                <c:pt idx="0">
                  <c:v>その他会計（黒字）</c:v>
                </c:pt>
              </c:strCache>
            </c:strRef>
          </c:tx>
          <c:spPr>
            <a:solidFill>
              <a:srgbClr val="0000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データシート!$B$27:$K$27</c:f>
              <c:numCache>
                <c:formatCode>General</c:formatCode>
                <c:ptCount val="10"/>
                <c:pt idx="0">
                  <c:v>0</c:v>
                </c:pt>
                <c:pt idx="1">
                  <c:v>0</c:v>
                </c:pt>
                <c:pt idx="2">
                  <c:v>0</c:v>
                </c:pt>
                <c:pt idx="3">
                  <c:v>0</c:v>
                </c:pt>
                <c:pt idx="4">
                  <c:v>0</c:v>
                </c:pt>
                <c:pt idx="5">
                  <c:v>0</c:v>
                </c:pt>
                <c:pt idx="6">
                  <c:v>0</c:v>
                </c:pt>
                <c:pt idx="7">
                  <c:v>0</c:v>
                </c:pt>
                <c:pt idx="8">
                  <c:v>0</c:v>
                </c:pt>
                <c:pt idx="9">
                  <c:v>0</c:v>
                </c:pt>
              </c:numCache>
            </c:numRef>
          </c:val>
          <c:extLst>
            <c:ext xmlns:c16="http://schemas.microsoft.com/office/drawing/2014/chart" uri="{C3380CC4-5D6E-409C-BE32-E72D297353CC}">
              <c16:uniqueId val="{00000000-4168-4DA1-BD72-2CCE79830640}"/>
            </c:ext>
          </c:extLst>
        </c:ser>
        <c:ser>
          <c:idx val="1"/>
          <c:order val="1"/>
          <c:tx>
            <c:strRef>
              <c:f>データシート!$A$28</c:f>
              <c:strCache>
                <c:ptCount val="1"/>
                <c:pt idx="0">
                  <c:v>その他会計（赤字）</c:v>
                </c:pt>
              </c:strCache>
            </c:strRef>
          </c:tx>
          <c:spPr>
            <a:solidFill>
              <a:srgbClr val="FF0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データシート!$B$28:$K$28</c:f>
              <c:numCache>
                <c:formatCode>General</c:formatCode>
                <c:ptCount val="10"/>
                <c:pt idx="0">
                  <c:v>0</c:v>
                </c:pt>
                <c:pt idx="1">
                  <c:v>0</c:v>
                </c:pt>
                <c:pt idx="2">
                  <c:v>0</c:v>
                </c:pt>
                <c:pt idx="3">
                  <c:v>0</c:v>
                </c:pt>
                <c:pt idx="4">
                  <c:v>0</c:v>
                </c:pt>
                <c:pt idx="5">
                  <c:v>0</c:v>
                </c:pt>
                <c:pt idx="6">
                  <c:v>0</c:v>
                </c:pt>
                <c:pt idx="7">
                  <c:v>0</c:v>
                </c:pt>
                <c:pt idx="8">
                  <c:v>0</c:v>
                </c:pt>
                <c:pt idx="9">
                  <c:v>0</c:v>
                </c:pt>
              </c:numCache>
            </c:numRef>
          </c:val>
          <c:extLst>
            <c:ext xmlns:c16="http://schemas.microsoft.com/office/drawing/2014/chart" uri="{C3380CC4-5D6E-409C-BE32-E72D297353CC}">
              <c16:uniqueId val="{00000001-4168-4DA1-BD72-2CCE79830640}"/>
            </c:ext>
          </c:extLst>
        </c:ser>
        <c:ser>
          <c:idx val="2"/>
          <c:order val="2"/>
          <c:tx>
            <c:strRef>
              <c:f>データシート!$A$29</c:f>
              <c:strCache>
                <c:ptCount val="1"/>
                <c:pt idx="0">
                  <c:v>#N/A</c:v>
                </c:pt>
              </c:strCache>
            </c:strRef>
          </c:tx>
          <c:spPr>
            <a:solidFill>
              <a:srgbClr val="00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データシート!$B$29:$K$29</c:f>
              <c:numCache>
                <c:formatCode>General</c:formatCode>
                <c:ptCount val="10"/>
                <c:pt idx="0">
                  <c:v>0</c:v>
                </c:pt>
                <c:pt idx="1">
                  <c:v>0</c:v>
                </c:pt>
                <c:pt idx="2">
                  <c:v>0</c:v>
                </c:pt>
                <c:pt idx="3">
                  <c:v>0</c:v>
                </c:pt>
                <c:pt idx="4">
                  <c:v>0</c:v>
                </c:pt>
                <c:pt idx="5">
                  <c:v>0</c:v>
                </c:pt>
                <c:pt idx="6">
                  <c:v>0</c:v>
                </c:pt>
                <c:pt idx="7">
                  <c:v>0</c:v>
                </c:pt>
                <c:pt idx="8">
                  <c:v>0</c:v>
                </c:pt>
                <c:pt idx="9">
                  <c:v>0</c:v>
                </c:pt>
              </c:numCache>
            </c:numRef>
          </c:val>
          <c:extLst>
            <c:ext xmlns:c16="http://schemas.microsoft.com/office/drawing/2014/chart" uri="{C3380CC4-5D6E-409C-BE32-E72D297353CC}">
              <c16:uniqueId val="{00000002-4168-4DA1-BD72-2CCE79830640}"/>
            </c:ext>
          </c:extLst>
        </c:ser>
        <c:ser>
          <c:idx val="3"/>
          <c:order val="3"/>
          <c:tx>
            <c:strRef>
              <c:f>データシート!$A$30</c:f>
              <c:strCache>
                <c:ptCount val="1"/>
                <c:pt idx="0">
                  <c:v>#N/A</c:v>
                </c:pt>
              </c:strCache>
            </c:strRef>
          </c:tx>
          <c:spPr>
            <a:solidFill>
              <a:srgbClr val="800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データシート!$B$30:$K$30</c:f>
              <c:numCache>
                <c:formatCode>General</c:formatCode>
                <c:ptCount val="10"/>
                <c:pt idx="0">
                  <c:v>0</c:v>
                </c:pt>
                <c:pt idx="1">
                  <c:v>0</c:v>
                </c:pt>
                <c:pt idx="2">
                  <c:v>0</c:v>
                </c:pt>
                <c:pt idx="3">
                  <c:v>0</c:v>
                </c:pt>
                <c:pt idx="4">
                  <c:v>0</c:v>
                </c:pt>
                <c:pt idx="5">
                  <c:v>0</c:v>
                </c:pt>
                <c:pt idx="6">
                  <c:v>0</c:v>
                </c:pt>
                <c:pt idx="7">
                  <c:v>0</c:v>
                </c:pt>
                <c:pt idx="8">
                  <c:v>0</c:v>
                </c:pt>
                <c:pt idx="9">
                  <c:v>0</c:v>
                </c:pt>
              </c:numCache>
            </c:numRef>
          </c:val>
          <c:extLst>
            <c:ext xmlns:c16="http://schemas.microsoft.com/office/drawing/2014/chart" uri="{C3380CC4-5D6E-409C-BE32-E72D297353CC}">
              <c16:uniqueId val="{00000003-4168-4DA1-BD72-2CCE79830640}"/>
            </c:ext>
          </c:extLst>
        </c:ser>
        <c:ser>
          <c:idx val="4"/>
          <c:order val="4"/>
          <c:tx>
            <c:strRef>
              <c:f>データシート!$A$31</c:f>
              <c:strCache>
                <c:ptCount val="1"/>
                <c:pt idx="0">
                  <c:v>後期高齢者医療特別会計</c:v>
                </c:pt>
              </c:strCache>
            </c:strRef>
          </c:tx>
          <c:spPr>
            <a:solidFill>
              <a:srgbClr val="FF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データシート!$B$31:$K$31</c:f>
              <c:numCache>
                <c:formatCode>General</c:formatCode>
                <c:ptCount val="10"/>
                <c:pt idx="0">
                  <c:v>#N/A</c:v>
                </c:pt>
                <c:pt idx="1">
                  <c:v>0.01</c:v>
                </c:pt>
                <c:pt idx="2">
                  <c:v>#N/A</c:v>
                </c:pt>
                <c:pt idx="3">
                  <c:v>0.01</c:v>
                </c:pt>
                <c:pt idx="4">
                  <c:v>#N/A</c:v>
                </c:pt>
                <c:pt idx="5">
                  <c:v>0.02</c:v>
                </c:pt>
                <c:pt idx="6">
                  <c:v>#N/A</c:v>
                </c:pt>
                <c:pt idx="7">
                  <c:v>0.01</c:v>
                </c:pt>
                <c:pt idx="8">
                  <c:v>#N/A</c:v>
                </c:pt>
                <c:pt idx="9">
                  <c:v>0.01</c:v>
                </c:pt>
              </c:numCache>
            </c:numRef>
          </c:val>
          <c:extLst>
            <c:ext xmlns:c16="http://schemas.microsoft.com/office/drawing/2014/chart" uri="{C3380CC4-5D6E-409C-BE32-E72D297353CC}">
              <c16:uniqueId val="{00000004-4168-4DA1-BD72-2CCE79830640}"/>
            </c:ext>
          </c:extLst>
        </c:ser>
        <c:ser>
          <c:idx val="5"/>
          <c:order val="5"/>
          <c:tx>
            <c:strRef>
              <c:f>データシート!$A$32</c:f>
              <c:strCache>
                <c:ptCount val="1"/>
                <c:pt idx="0">
                  <c:v>国民健康保険特別会計</c:v>
                </c:pt>
              </c:strCache>
            </c:strRef>
          </c:tx>
          <c:spPr>
            <a:solidFill>
              <a:srgbClr val="FF66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データシート!$B$32:$K$32</c:f>
              <c:numCache>
                <c:formatCode>General</c:formatCode>
                <c:ptCount val="10"/>
                <c:pt idx="0">
                  <c:v>#N/A</c:v>
                </c:pt>
                <c:pt idx="1">
                  <c:v>3.35</c:v>
                </c:pt>
                <c:pt idx="2">
                  <c:v>#N/A</c:v>
                </c:pt>
                <c:pt idx="3">
                  <c:v>3.78</c:v>
                </c:pt>
                <c:pt idx="4">
                  <c:v>#N/A</c:v>
                </c:pt>
                <c:pt idx="5">
                  <c:v>0.73</c:v>
                </c:pt>
                <c:pt idx="6">
                  <c:v>#N/A</c:v>
                </c:pt>
                <c:pt idx="7">
                  <c:v>0.77</c:v>
                </c:pt>
                <c:pt idx="8">
                  <c:v>#N/A</c:v>
                </c:pt>
                <c:pt idx="9">
                  <c:v>1.1299999999999999</c:v>
                </c:pt>
              </c:numCache>
            </c:numRef>
          </c:val>
          <c:extLst>
            <c:ext xmlns:c16="http://schemas.microsoft.com/office/drawing/2014/chart" uri="{C3380CC4-5D6E-409C-BE32-E72D297353CC}">
              <c16:uniqueId val="{00000005-4168-4DA1-BD72-2CCE79830640}"/>
            </c:ext>
          </c:extLst>
        </c:ser>
        <c:ser>
          <c:idx val="6"/>
          <c:order val="6"/>
          <c:tx>
            <c:strRef>
              <c:f>データシート!$A$33</c:f>
              <c:strCache>
                <c:ptCount val="1"/>
                <c:pt idx="0">
                  <c:v>一般会計</c:v>
                </c:pt>
              </c:strCache>
            </c:strRef>
          </c:tx>
          <c:spPr>
            <a:solidFill>
              <a:srgbClr val="9999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データシート!$B$33:$K$33</c:f>
              <c:numCache>
                <c:formatCode>General</c:formatCode>
                <c:ptCount val="10"/>
                <c:pt idx="0">
                  <c:v>#N/A</c:v>
                </c:pt>
                <c:pt idx="1">
                  <c:v>8.14</c:v>
                </c:pt>
                <c:pt idx="2">
                  <c:v>#N/A</c:v>
                </c:pt>
                <c:pt idx="3">
                  <c:v>8.76</c:v>
                </c:pt>
                <c:pt idx="4">
                  <c:v>#N/A</c:v>
                </c:pt>
                <c:pt idx="5">
                  <c:v>6.12</c:v>
                </c:pt>
                <c:pt idx="6">
                  <c:v>#N/A</c:v>
                </c:pt>
                <c:pt idx="7">
                  <c:v>6.05</c:v>
                </c:pt>
                <c:pt idx="8">
                  <c:v>#N/A</c:v>
                </c:pt>
                <c:pt idx="9">
                  <c:v>4.41</c:v>
                </c:pt>
              </c:numCache>
            </c:numRef>
          </c:val>
          <c:extLst>
            <c:ext xmlns:c16="http://schemas.microsoft.com/office/drawing/2014/chart" uri="{C3380CC4-5D6E-409C-BE32-E72D297353CC}">
              <c16:uniqueId val="{00000006-4168-4DA1-BD72-2CCE79830640}"/>
            </c:ext>
          </c:extLst>
        </c:ser>
        <c:ser>
          <c:idx val="7"/>
          <c:order val="7"/>
          <c:tx>
            <c:strRef>
              <c:f>データシート!$A$34</c:f>
              <c:strCache>
                <c:ptCount val="1"/>
                <c:pt idx="0">
                  <c:v>介護保険事業特別会計</c:v>
                </c:pt>
              </c:strCache>
            </c:strRef>
          </c:tx>
          <c:spPr>
            <a:solidFill>
              <a:srgbClr val="008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データシート!$B$34:$K$34</c:f>
              <c:numCache>
                <c:formatCode>General</c:formatCode>
                <c:ptCount val="10"/>
                <c:pt idx="0">
                  <c:v>#N/A</c:v>
                </c:pt>
                <c:pt idx="1">
                  <c:v>1.44</c:v>
                </c:pt>
                <c:pt idx="2">
                  <c:v>#N/A</c:v>
                </c:pt>
                <c:pt idx="3">
                  <c:v>2.0499999999999998</c:v>
                </c:pt>
                <c:pt idx="4">
                  <c:v>#N/A</c:v>
                </c:pt>
                <c:pt idx="5">
                  <c:v>4.2300000000000004</c:v>
                </c:pt>
                <c:pt idx="6">
                  <c:v>#N/A</c:v>
                </c:pt>
                <c:pt idx="7">
                  <c:v>5.31</c:v>
                </c:pt>
                <c:pt idx="8">
                  <c:v>#N/A</c:v>
                </c:pt>
                <c:pt idx="9">
                  <c:v>4.9400000000000004</c:v>
                </c:pt>
              </c:numCache>
            </c:numRef>
          </c:val>
          <c:extLst>
            <c:ext xmlns:c16="http://schemas.microsoft.com/office/drawing/2014/chart" uri="{C3380CC4-5D6E-409C-BE32-E72D297353CC}">
              <c16:uniqueId val="{00000007-4168-4DA1-BD72-2CCE79830640}"/>
            </c:ext>
          </c:extLst>
        </c:ser>
        <c:ser>
          <c:idx val="8"/>
          <c:order val="8"/>
          <c:tx>
            <c:strRef>
              <c:f>データシート!$A$35</c:f>
              <c:strCache>
                <c:ptCount val="1"/>
                <c:pt idx="0">
                  <c:v>水道事業会計</c:v>
                </c:pt>
              </c:strCache>
            </c:strRef>
          </c:tx>
          <c:spPr>
            <a:solidFill>
              <a:srgbClr val="00FF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データシート!$B$35:$K$35</c:f>
              <c:numCache>
                <c:formatCode>General</c:formatCode>
                <c:ptCount val="10"/>
                <c:pt idx="0">
                  <c:v>#N/A</c:v>
                </c:pt>
                <c:pt idx="1">
                  <c:v>14.59</c:v>
                </c:pt>
                <c:pt idx="2">
                  <c:v>#N/A</c:v>
                </c:pt>
                <c:pt idx="3">
                  <c:v>12.12</c:v>
                </c:pt>
                <c:pt idx="4">
                  <c:v>#N/A</c:v>
                </c:pt>
                <c:pt idx="5">
                  <c:v>14.4</c:v>
                </c:pt>
                <c:pt idx="6">
                  <c:v>#N/A</c:v>
                </c:pt>
                <c:pt idx="7">
                  <c:v>14.86</c:v>
                </c:pt>
                <c:pt idx="8">
                  <c:v>#N/A</c:v>
                </c:pt>
                <c:pt idx="9">
                  <c:v>14.34</c:v>
                </c:pt>
              </c:numCache>
            </c:numRef>
          </c:val>
          <c:extLst>
            <c:ext xmlns:c16="http://schemas.microsoft.com/office/drawing/2014/chart" uri="{C3380CC4-5D6E-409C-BE32-E72D297353CC}">
              <c16:uniqueId val="{00000008-4168-4DA1-BD72-2CCE79830640}"/>
            </c:ext>
          </c:extLst>
        </c:ser>
        <c:ser>
          <c:idx val="9"/>
          <c:order val="9"/>
          <c:tx>
            <c:strRef>
              <c:f>データシート!$A$36</c:f>
              <c:strCache>
                <c:ptCount val="1"/>
                <c:pt idx="0">
                  <c:v>温泉事業会計</c:v>
                </c:pt>
              </c:strCache>
            </c:strRef>
          </c:tx>
          <c:spPr>
            <a:solidFill>
              <a:srgbClr val="FF8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データシート!$B$36:$K$36</c:f>
              <c:numCache>
                <c:formatCode>General</c:formatCode>
                <c:ptCount val="10"/>
                <c:pt idx="0">
                  <c:v>#N/A</c:v>
                </c:pt>
                <c:pt idx="1">
                  <c:v>19.36</c:v>
                </c:pt>
                <c:pt idx="2">
                  <c:v>#N/A</c:v>
                </c:pt>
                <c:pt idx="3">
                  <c:v>21.15</c:v>
                </c:pt>
                <c:pt idx="4">
                  <c:v>#N/A</c:v>
                </c:pt>
                <c:pt idx="5">
                  <c:v>22.22</c:v>
                </c:pt>
                <c:pt idx="6">
                  <c:v>#N/A</c:v>
                </c:pt>
                <c:pt idx="7">
                  <c:v>23.17</c:v>
                </c:pt>
                <c:pt idx="8">
                  <c:v>#N/A</c:v>
                </c:pt>
                <c:pt idx="9">
                  <c:v>22.79</c:v>
                </c:pt>
              </c:numCache>
            </c:numRef>
          </c:val>
          <c:extLst>
            <c:ext xmlns:c16="http://schemas.microsoft.com/office/drawing/2014/chart" uri="{C3380CC4-5D6E-409C-BE32-E72D297353CC}">
              <c16:uniqueId val="{00000009-4168-4DA1-BD72-2CCE79830640}"/>
            </c:ext>
          </c:extLst>
        </c:ser>
        <c:dLbls>
          <c:showLegendKey val="0"/>
          <c:showVal val="0"/>
          <c:showCatName val="0"/>
          <c:showSerName val="0"/>
          <c:showPercent val="0"/>
          <c:showBubbleSize val="0"/>
        </c:dLbls>
        <c:gapWidth val="150"/>
        <c:overlap val="100"/>
        <c:axId val="316262136"/>
        <c:axId val="316262528"/>
      </c:barChart>
      <c:catAx>
        <c:axId val="31626213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316262528"/>
        <c:crosses val="autoZero"/>
        <c:auto val="1"/>
        <c:lblAlgn val="ctr"/>
        <c:lblOffset val="100"/>
        <c:tickLblSkip val="1"/>
        <c:tickMarkSkip val="1"/>
        <c:noMultiLvlLbl val="0"/>
      </c:catAx>
      <c:valAx>
        <c:axId val="316262528"/>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316262136"/>
        <c:crosses val="autoZero"/>
        <c:crossBetween val="between"/>
      </c:valAx>
      <c:spPr>
        <a:solidFill>
          <a:schemeClr val="bg1"/>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6445938365899222E-2"/>
          <c:y val="8.7976539589442848E-2"/>
          <c:w val="0.90356317136844222"/>
          <c:h val="0.63929618768328489"/>
        </c:manualLayout>
      </c:layout>
      <c:barChart>
        <c:barDir val="col"/>
        <c:grouping val="stacked"/>
        <c:varyColors val="0"/>
        <c:ser>
          <c:idx val="0"/>
          <c:order val="0"/>
          <c:tx>
            <c:strRef>
              <c:f>データシート!$A$42</c:f>
              <c:strCache>
                <c:ptCount val="1"/>
                <c:pt idx="0">
                  <c:v>算入公債費等</c:v>
                </c:pt>
              </c:strCache>
            </c:strRef>
          </c:tx>
          <c:spPr>
            <a:solidFill>
              <a:srgbClr val="00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H28</c:v>
                  </c:pt>
                  <c:pt idx="3">
                    <c:v>H29</c:v>
                  </c:pt>
                  <c:pt idx="6">
                    <c:v>H30</c:v>
                  </c:pt>
                  <c:pt idx="9">
                    <c:v>R01</c:v>
                  </c:pt>
                  <c:pt idx="12">
                    <c:v>R02</c:v>
                  </c:pt>
                </c:lvl>
              </c:multiLvlStrCache>
            </c:multiLvlStrRef>
          </c:cat>
          <c:val>
            <c:numRef>
              <c:f>データシート!$B$42:$P$42</c:f>
              <c:numCache>
                <c:formatCode>General</c:formatCode>
                <c:ptCount val="15"/>
                <c:pt idx="2">
                  <c:v>538</c:v>
                </c:pt>
                <c:pt idx="5">
                  <c:v>511</c:v>
                </c:pt>
                <c:pt idx="8">
                  <c:v>531</c:v>
                </c:pt>
                <c:pt idx="11">
                  <c:v>531</c:v>
                </c:pt>
                <c:pt idx="14">
                  <c:v>531</c:v>
                </c:pt>
              </c:numCache>
            </c:numRef>
          </c:val>
          <c:extLst>
            <c:ext xmlns:c16="http://schemas.microsoft.com/office/drawing/2014/chart" uri="{C3380CC4-5D6E-409C-BE32-E72D297353CC}">
              <c16:uniqueId val="{00000000-A2DC-4019-B663-EBF8C2B9F9EE}"/>
            </c:ext>
          </c:extLst>
        </c:ser>
        <c:ser>
          <c:idx val="1"/>
          <c:order val="1"/>
          <c:tx>
            <c:strRef>
              <c:f>データシート!$A$43</c:f>
              <c:strCache>
                <c:ptCount val="1"/>
                <c:pt idx="0">
                  <c:v>一時借入金の利子</c:v>
                </c:pt>
              </c:strCache>
            </c:strRef>
          </c:tx>
          <c:spPr>
            <a:solidFill>
              <a:srgbClr val="800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H28</c:v>
                  </c:pt>
                  <c:pt idx="3">
                    <c:v>H29</c:v>
                  </c:pt>
                  <c:pt idx="6">
                    <c:v>H30</c:v>
                  </c:pt>
                  <c:pt idx="9">
                    <c:v>R01</c:v>
                  </c:pt>
                  <c:pt idx="12">
                    <c:v>R02</c:v>
                  </c:pt>
                </c:lvl>
              </c:multiLvlStrCache>
            </c:multiLvlStrRef>
          </c:cat>
          <c:val>
            <c:numRef>
              <c:f>データシート!$B$43:$P$43</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1-A2DC-4019-B663-EBF8C2B9F9EE}"/>
            </c:ext>
          </c:extLst>
        </c:ser>
        <c:ser>
          <c:idx val="2"/>
          <c:order val="2"/>
          <c:tx>
            <c:strRef>
              <c:f>データシート!$A$44</c:f>
              <c:strCache>
                <c:ptCount val="1"/>
                <c:pt idx="0">
                  <c:v>債務負担行為に基づく支出額</c:v>
                </c:pt>
              </c:strCache>
            </c:strRef>
          </c:tx>
          <c:spPr>
            <a:solidFill>
              <a:srgbClr val="FF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H28</c:v>
                  </c:pt>
                  <c:pt idx="3">
                    <c:v>H29</c:v>
                  </c:pt>
                  <c:pt idx="6">
                    <c:v>H30</c:v>
                  </c:pt>
                  <c:pt idx="9">
                    <c:v>R01</c:v>
                  </c:pt>
                  <c:pt idx="12">
                    <c:v>R02</c:v>
                  </c:pt>
                </c:lvl>
              </c:multiLvlStrCache>
            </c:multiLvlStrRef>
          </c:cat>
          <c:val>
            <c:numRef>
              <c:f>データシート!$B$44:$P$44</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2-A2DC-4019-B663-EBF8C2B9F9EE}"/>
            </c:ext>
          </c:extLst>
        </c:ser>
        <c:ser>
          <c:idx val="3"/>
          <c:order val="3"/>
          <c:tx>
            <c:strRef>
              <c:f>データシート!$A$45</c:f>
              <c:strCache>
                <c:ptCount val="1"/>
                <c:pt idx="0">
                  <c:v>組合等が起こした地方債の元利償還金に対する負担金等</c:v>
                </c:pt>
              </c:strCache>
            </c:strRef>
          </c:tx>
          <c:spPr>
            <a:solidFill>
              <a:srgbClr val="FF66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H28</c:v>
                  </c:pt>
                  <c:pt idx="3">
                    <c:v>H29</c:v>
                  </c:pt>
                  <c:pt idx="6">
                    <c:v>H30</c:v>
                  </c:pt>
                  <c:pt idx="9">
                    <c:v>R01</c:v>
                  </c:pt>
                  <c:pt idx="12">
                    <c:v>R02</c:v>
                  </c:pt>
                </c:lvl>
              </c:multiLvlStrCache>
            </c:multiLvlStrRef>
          </c:cat>
          <c:val>
            <c:numRef>
              <c:f>データシート!$B$45:$P$45</c:f>
              <c:numCache>
                <c:formatCode>General</c:formatCode>
                <c:ptCount val="15"/>
                <c:pt idx="0">
                  <c:v>67</c:v>
                </c:pt>
                <c:pt idx="3">
                  <c:v>66</c:v>
                </c:pt>
                <c:pt idx="6">
                  <c:v>73</c:v>
                </c:pt>
                <c:pt idx="9">
                  <c:v>71</c:v>
                </c:pt>
                <c:pt idx="12">
                  <c:v>67</c:v>
                </c:pt>
              </c:numCache>
            </c:numRef>
          </c:val>
          <c:extLst>
            <c:ext xmlns:c16="http://schemas.microsoft.com/office/drawing/2014/chart" uri="{C3380CC4-5D6E-409C-BE32-E72D297353CC}">
              <c16:uniqueId val="{00000003-A2DC-4019-B663-EBF8C2B9F9EE}"/>
            </c:ext>
          </c:extLst>
        </c:ser>
        <c:ser>
          <c:idx val="4"/>
          <c:order val="4"/>
          <c:tx>
            <c:strRef>
              <c:f>データシート!$A$46</c:f>
              <c:strCache>
                <c:ptCount val="1"/>
                <c:pt idx="0">
                  <c:v>公営企業債の元利償還金に対する繰入金</c:v>
                </c:pt>
              </c:strCache>
            </c:strRef>
          </c:tx>
          <c:spPr>
            <a:solidFill>
              <a:srgbClr val="9999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H28</c:v>
                  </c:pt>
                  <c:pt idx="3">
                    <c:v>H29</c:v>
                  </c:pt>
                  <c:pt idx="6">
                    <c:v>H30</c:v>
                  </c:pt>
                  <c:pt idx="9">
                    <c:v>R01</c:v>
                  </c:pt>
                  <c:pt idx="12">
                    <c:v>R02</c:v>
                  </c:pt>
                </c:lvl>
              </c:multiLvlStrCache>
            </c:multiLvlStrRef>
          </c:cat>
          <c:val>
            <c:numRef>
              <c:f>データシート!$B$46:$P$46</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4-A2DC-4019-B663-EBF8C2B9F9EE}"/>
            </c:ext>
          </c:extLst>
        </c:ser>
        <c:ser>
          <c:idx val="5"/>
          <c:order val="5"/>
          <c:tx>
            <c:strRef>
              <c:f>データシート!$A$47</c:f>
              <c:strCache>
                <c:ptCount val="1"/>
                <c:pt idx="0">
                  <c:v>満期一括償還地方債に係る年度割相当額</c:v>
                </c:pt>
              </c:strCache>
            </c:strRef>
          </c:tx>
          <c:spPr>
            <a:solidFill>
              <a:srgbClr val="0080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H28</c:v>
                  </c:pt>
                  <c:pt idx="3">
                    <c:v>H29</c:v>
                  </c:pt>
                  <c:pt idx="6">
                    <c:v>H30</c:v>
                  </c:pt>
                  <c:pt idx="9">
                    <c:v>R01</c:v>
                  </c:pt>
                  <c:pt idx="12">
                    <c:v>R02</c:v>
                  </c:pt>
                </c:lvl>
              </c:multiLvlStrCache>
            </c:multiLvlStrRef>
          </c:cat>
          <c:val>
            <c:numRef>
              <c:f>データシート!$B$47:$P$47</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5-A2DC-4019-B663-EBF8C2B9F9EE}"/>
            </c:ext>
          </c:extLst>
        </c:ser>
        <c:ser>
          <c:idx val="6"/>
          <c:order val="6"/>
          <c:tx>
            <c:strRef>
              <c:f>データシート!$A$48</c:f>
              <c:strCache>
                <c:ptCount val="1"/>
                <c:pt idx="0">
                  <c:v>減債基金積立不足算定額</c:v>
                </c:pt>
              </c:strCache>
            </c:strRef>
          </c:tx>
          <c:spPr>
            <a:solidFill>
              <a:srgbClr val="00FF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H28</c:v>
                  </c:pt>
                  <c:pt idx="3">
                    <c:v>H29</c:v>
                  </c:pt>
                  <c:pt idx="6">
                    <c:v>H30</c:v>
                  </c:pt>
                  <c:pt idx="9">
                    <c:v>R01</c:v>
                  </c:pt>
                  <c:pt idx="12">
                    <c:v>R02</c:v>
                  </c:pt>
                </c:lvl>
              </c:multiLvlStrCache>
            </c:multiLvlStrRef>
          </c:cat>
          <c:val>
            <c:numRef>
              <c:f>データシート!$B$48:$P$48</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6-A2DC-4019-B663-EBF8C2B9F9EE}"/>
            </c:ext>
          </c:extLst>
        </c:ser>
        <c:ser>
          <c:idx val="7"/>
          <c:order val="7"/>
          <c:tx>
            <c:strRef>
              <c:f>データシート!$A$49</c:f>
              <c:strCache>
                <c:ptCount val="1"/>
                <c:pt idx="0">
                  <c:v>元利償還金</c:v>
                </c:pt>
              </c:strCache>
            </c:strRef>
          </c:tx>
          <c:spPr>
            <a:solidFill>
              <a:srgbClr val="FF8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H28</c:v>
                  </c:pt>
                  <c:pt idx="3">
                    <c:v>H29</c:v>
                  </c:pt>
                  <c:pt idx="6">
                    <c:v>H30</c:v>
                  </c:pt>
                  <c:pt idx="9">
                    <c:v>R01</c:v>
                  </c:pt>
                  <c:pt idx="12">
                    <c:v>R02</c:v>
                  </c:pt>
                </c:lvl>
              </c:multiLvlStrCache>
            </c:multiLvlStrRef>
          </c:cat>
          <c:val>
            <c:numRef>
              <c:f>データシート!$B$49:$P$49</c:f>
              <c:numCache>
                <c:formatCode>General</c:formatCode>
                <c:ptCount val="15"/>
                <c:pt idx="0">
                  <c:v>525</c:v>
                </c:pt>
                <c:pt idx="3">
                  <c:v>547</c:v>
                </c:pt>
                <c:pt idx="6">
                  <c:v>541</c:v>
                </c:pt>
                <c:pt idx="9">
                  <c:v>614</c:v>
                </c:pt>
                <c:pt idx="12">
                  <c:v>600</c:v>
                </c:pt>
              </c:numCache>
            </c:numRef>
          </c:val>
          <c:extLst>
            <c:ext xmlns:c16="http://schemas.microsoft.com/office/drawing/2014/chart" uri="{C3380CC4-5D6E-409C-BE32-E72D297353CC}">
              <c16:uniqueId val="{00000007-A2DC-4019-B663-EBF8C2B9F9EE}"/>
            </c:ext>
          </c:extLst>
        </c:ser>
        <c:dLbls>
          <c:showLegendKey val="0"/>
          <c:showVal val="0"/>
          <c:showCatName val="0"/>
          <c:showSerName val="0"/>
          <c:showPercent val="0"/>
          <c:showBubbleSize val="0"/>
        </c:dLbls>
        <c:gapWidth val="100"/>
        <c:overlap val="100"/>
        <c:axId val="424391136"/>
        <c:axId val="424391528"/>
      </c:barChart>
      <c:lineChart>
        <c:grouping val="standard"/>
        <c:varyColors val="0"/>
        <c:ser>
          <c:idx val="8"/>
          <c:order val="8"/>
          <c:tx>
            <c:strRef>
              <c:f>データシート!$A$50</c:f>
              <c:strCache>
                <c:ptCount val="1"/>
                <c:pt idx="0">
                  <c:v>実質公債費比率の分子</c:v>
                </c:pt>
              </c:strCache>
            </c:strRef>
          </c:tx>
          <c:spPr>
            <a:ln w="38100">
              <a:solidFill>
                <a:srgbClr val="FF0000"/>
              </a:solidFill>
              <a:prstDash val="solid"/>
            </a:ln>
          </c:spPr>
          <c:marker>
            <c:symbol val="circle"/>
            <c:size val="15"/>
            <c:spPr>
              <a:solidFill>
                <a:srgbClr val="FF0000"/>
              </a:solidFill>
              <a:ln>
                <a:solidFill>
                  <a:srgbClr val="FF0000"/>
                </a:solidFill>
              </a:ln>
            </c:spPr>
          </c:marker>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H28</c:v>
                  </c:pt>
                  <c:pt idx="3">
                    <c:v>H29</c:v>
                  </c:pt>
                  <c:pt idx="6">
                    <c:v>H30</c:v>
                  </c:pt>
                  <c:pt idx="9">
                    <c:v>R01</c:v>
                  </c:pt>
                  <c:pt idx="12">
                    <c:v>R02</c:v>
                  </c:pt>
                </c:lvl>
              </c:multiLvlStrCache>
            </c:multiLvlStrRef>
          </c:cat>
          <c:val>
            <c:numRef>
              <c:f>データシート!$B$50:$P$50</c:f>
              <c:numCache>
                <c:formatCode>General</c:formatCode>
                <c:ptCount val="15"/>
                <c:pt idx="0">
                  <c:v>#N/A</c:v>
                </c:pt>
                <c:pt idx="1">
                  <c:v>54</c:v>
                </c:pt>
                <c:pt idx="2">
                  <c:v>#N/A</c:v>
                </c:pt>
                <c:pt idx="3">
                  <c:v>#N/A</c:v>
                </c:pt>
                <c:pt idx="4">
                  <c:v>102</c:v>
                </c:pt>
                <c:pt idx="5">
                  <c:v>#N/A</c:v>
                </c:pt>
                <c:pt idx="6">
                  <c:v>#N/A</c:v>
                </c:pt>
                <c:pt idx="7">
                  <c:v>83</c:v>
                </c:pt>
                <c:pt idx="8">
                  <c:v>#N/A</c:v>
                </c:pt>
                <c:pt idx="9">
                  <c:v>#N/A</c:v>
                </c:pt>
                <c:pt idx="10">
                  <c:v>154</c:v>
                </c:pt>
                <c:pt idx="11">
                  <c:v>#N/A</c:v>
                </c:pt>
                <c:pt idx="12">
                  <c:v>#N/A</c:v>
                </c:pt>
                <c:pt idx="13">
                  <c:v>136</c:v>
                </c:pt>
                <c:pt idx="14">
                  <c:v>#N/A</c:v>
                </c:pt>
              </c:numCache>
            </c:numRef>
          </c:val>
          <c:smooth val="0"/>
          <c:extLst>
            <c:ext xmlns:c16="http://schemas.microsoft.com/office/drawing/2014/chart" uri="{C3380CC4-5D6E-409C-BE32-E72D297353CC}">
              <c16:uniqueId val="{00000008-A2DC-4019-B663-EBF8C2B9F9EE}"/>
            </c:ext>
          </c:extLst>
        </c:ser>
        <c:dLbls>
          <c:showLegendKey val="0"/>
          <c:showVal val="0"/>
          <c:showCatName val="0"/>
          <c:showSerName val="0"/>
          <c:showPercent val="0"/>
          <c:showBubbleSize val="0"/>
        </c:dLbls>
        <c:marker val="1"/>
        <c:smooth val="0"/>
        <c:axId val="424391136"/>
        <c:axId val="424391528"/>
      </c:lineChart>
      <c:catAx>
        <c:axId val="42439113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424391528"/>
        <c:crosses val="autoZero"/>
        <c:auto val="1"/>
        <c:lblAlgn val="ctr"/>
        <c:lblOffset val="100"/>
        <c:tickLblSkip val="1"/>
        <c:tickMarkSkip val="1"/>
        <c:noMultiLvlLbl val="0"/>
      </c:catAx>
      <c:valAx>
        <c:axId val="424391528"/>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424391136"/>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8.3469143709508406E-2"/>
          <c:y val="8.6257433093237634E-2"/>
          <c:w val="0.86496884859089596"/>
          <c:h val="0.58918212773855438"/>
        </c:manualLayout>
      </c:layout>
      <c:barChart>
        <c:barDir val="col"/>
        <c:grouping val="stacked"/>
        <c:varyColors val="0"/>
        <c:ser>
          <c:idx val="0"/>
          <c:order val="0"/>
          <c:tx>
            <c:strRef>
              <c:f>データシート!$A$56</c:f>
              <c:strCache>
                <c:ptCount val="1"/>
                <c:pt idx="0">
                  <c:v>基準財政需要額算入見込額</c:v>
                </c:pt>
              </c:strCache>
            </c:strRef>
          </c:tx>
          <c:spPr>
            <a:solidFill>
              <a:srgbClr val="FFCC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データシート!$B$56:$P$56</c:f>
              <c:numCache>
                <c:formatCode>General</c:formatCode>
                <c:ptCount val="15"/>
                <c:pt idx="2">
                  <c:v>5159</c:v>
                </c:pt>
                <c:pt idx="5">
                  <c:v>4810</c:v>
                </c:pt>
                <c:pt idx="8">
                  <c:v>4598</c:v>
                </c:pt>
                <c:pt idx="11">
                  <c:v>4346</c:v>
                </c:pt>
                <c:pt idx="14">
                  <c:v>3971</c:v>
                </c:pt>
              </c:numCache>
            </c:numRef>
          </c:val>
          <c:extLst>
            <c:ext xmlns:c16="http://schemas.microsoft.com/office/drawing/2014/chart" uri="{C3380CC4-5D6E-409C-BE32-E72D297353CC}">
              <c16:uniqueId val="{00000000-0AFE-4960-9424-DF9CF92B664F}"/>
            </c:ext>
          </c:extLst>
        </c:ser>
        <c:ser>
          <c:idx val="1"/>
          <c:order val="1"/>
          <c:tx>
            <c:strRef>
              <c:f>データシート!$A$57</c:f>
              <c:strCache>
                <c:ptCount val="1"/>
                <c:pt idx="0">
                  <c:v>充当可能特定歳入</c:v>
                </c:pt>
              </c:strCache>
            </c:strRef>
          </c:tx>
          <c:spPr>
            <a:solidFill>
              <a:srgbClr val="00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データシート!$B$57:$P$57</c:f>
              <c:numCache>
                <c:formatCode>General</c:formatCode>
                <c:ptCount val="15"/>
                <c:pt idx="2">
                  <c:v>0</c:v>
                </c:pt>
                <c:pt idx="5">
                  <c:v>0</c:v>
                </c:pt>
                <c:pt idx="8">
                  <c:v>0</c:v>
                </c:pt>
                <c:pt idx="11">
                  <c:v>0</c:v>
                </c:pt>
                <c:pt idx="14">
                  <c:v>0</c:v>
                </c:pt>
              </c:numCache>
            </c:numRef>
          </c:val>
          <c:extLst>
            <c:ext xmlns:c16="http://schemas.microsoft.com/office/drawing/2014/chart" uri="{C3380CC4-5D6E-409C-BE32-E72D297353CC}">
              <c16:uniqueId val="{00000001-0AFE-4960-9424-DF9CF92B664F}"/>
            </c:ext>
          </c:extLst>
        </c:ser>
        <c:ser>
          <c:idx val="2"/>
          <c:order val="2"/>
          <c:tx>
            <c:strRef>
              <c:f>データシート!$A$58</c:f>
              <c:strCache>
                <c:ptCount val="1"/>
                <c:pt idx="0">
                  <c:v>充当可能基金</c:v>
                </c:pt>
              </c:strCache>
            </c:strRef>
          </c:tx>
          <c:spPr>
            <a:solidFill>
              <a:srgbClr val="FF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データシート!$B$58:$P$58</c:f>
              <c:numCache>
                <c:formatCode>General</c:formatCode>
                <c:ptCount val="15"/>
                <c:pt idx="2">
                  <c:v>5359</c:v>
                </c:pt>
                <c:pt idx="5">
                  <c:v>6061</c:v>
                </c:pt>
                <c:pt idx="8">
                  <c:v>6399</c:v>
                </c:pt>
                <c:pt idx="11">
                  <c:v>5449</c:v>
                </c:pt>
                <c:pt idx="14">
                  <c:v>5802</c:v>
                </c:pt>
              </c:numCache>
            </c:numRef>
          </c:val>
          <c:extLst>
            <c:ext xmlns:c16="http://schemas.microsoft.com/office/drawing/2014/chart" uri="{C3380CC4-5D6E-409C-BE32-E72D297353CC}">
              <c16:uniqueId val="{00000002-0AFE-4960-9424-DF9CF92B664F}"/>
            </c:ext>
          </c:extLst>
        </c:ser>
        <c:ser>
          <c:idx val="3"/>
          <c:order val="3"/>
          <c:tx>
            <c:strRef>
              <c:f>データシート!$A$59</c:f>
              <c:strCache>
                <c:ptCount val="1"/>
                <c:pt idx="0">
                  <c:v>組合等連結実質赤字額負担見込額</c:v>
                </c:pt>
              </c:strCache>
            </c:strRef>
          </c:tx>
          <c:spPr>
            <a:solidFill>
              <a:srgbClr val="00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データシート!$B$59:$P$59</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3-0AFE-4960-9424-DF9CF92B664F}"/>
            </c:ext>
          </c:extLst>
        </c:ser>
        <c:ser>
          <c:idx val="4"/>
          <c:order val="4"/>
          <c:tx>
            <c:strRef>
              <c:f>データシート!$A$60</c:f>
              <c:strCache>
                <c:ptCount val="1"/>
                <c:pt idx="0">
                  <c:v>連結実質赤字額</c:v>
                </c:pt>
              </c:strCache>
            </c:strRef>
          </c:tx>
          <c:spPr>
            <a:solidFill>
              <a:srgbClr val="800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データシート!$B$60:$P$60</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4-0AFE-4960-9424-DF9CF92B664F}"/>
            </c:ext>
          </c:extLst>
        </c:ser>
        <c:ser>
          <c:idx val="5"/>
          <c:order val="5"/>
          <c:tx>
            <c:strRef>
              <c:f>データシート!$A$61</c:f>
              <c:strCache>
                <c:ptCount val="1"/>
                <c:pt idx="0">
                  <c:v>設立法人等の負債額等負担見込額</c:v>
                </c:pt>
              </c:strCache>
            </c:strRef>
          </c:tx>
          <c:spPr>
            <a:solidFill>
              <a:srgbClr val="FF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データシート!$B$61:$P$61</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5-0AFE-4960-9424-DF9CF92B664F}"/>
            </c:ext>
          </c:extLst>
        </c:ser>
        <c:ser>
          <c:idx val="6"/>
          <c:order val="6"/>
          <c:tx>
            <c:strRef>
              <c:f>データシート!$A$62</c:f>
              <c:strCache>
                <c:ptCount val="1"/>
                <c:pt idx="0">
                  <c:v>退職手当負担見込額</c:v>
                </c:pt>
              </c:strCache>
            </c:strRef>
          </c:tx>
          <c:spPr>
            <a:solidFill>
              <a:srgbClr val="FF66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データシート!$B$62:$P$62</c:f>
              <c:numCache>
                <c:formatCode>General</c:formatCode>
                <c:ptCount val="15"/>
                <c:pt idx="0">
                  <c:v>814</c:v>
                </c:pt>
                <c:pt idx="3">
                  <c:v>845</c:v>
                </c:pt>
                <c:pt idx="6">
                  <c:v>886</c:v>
                </c:pt>
                <c:pt idx="9">
                  <c:v>812</c:v>
                </c:pt>
                <c:pt idx="12">
                  <c:v>1544</c:v>
                </c:pt>
              </c:numCache>
            </c:numRef>
          </c:val>
          <c:extLst>
            <c:ext xmlns:c16="http://schemas.microsoft.com/office/drawing/2014/chart" uri="{C3380CC4-5D6E-409C-BE32-E72D297353CC}">
              <c16:uniqueId val="{00000006-0AFE-4960-9424-DF9CF92B664F}"/>
            </c:ext>
          </c:extLst>
        </c:ser>
        <c:ser>
          <c:idx val="7"/>
          <c:order val="7"/>
          <c:tx>
            <c:strRef>
              <c:f>データシート!$A$63</c:f>
              <c:strCache>
                <c:ptCount val="1"/>
                <c:pt idx="0">
                  <c:v>組合等負担等見込額</c:v>
                </c:pt>
              </c:strCache>
            </c:strRef>
          </c:tx>
          <c:spPr>
            <a:solidFill>
              <a:srgbClr val="9999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データシート!$B$63:$P$63</c:f>
              <c:numCache>
                <c:formatCode>General</c:formatCode>
                <c:ptCount val="15"/>
                <c:pt idx="0">
                  <c:v>432</c:v>
                </c:pt>
                <c:pt idx="3">
                  <c:v>417</c:v>
                </c:pt>
                <c:pt idx="6">
                  <c:v>356</c:v>
                </c:pt>
                <c:pt idx="9">
                  <c:v>306</c:v>
                </c:pt>
                <c:pt idx="12">
                  <c:v>251</c:v>
                </c:pt>
              </c:numCache>
            </c:numRef>
          </c:val>
          <c:extLst>
            <c:ext xmlns:c16="http://schemas.microsoft.com/office/drawing/2014/chart" uri="{C3380CC4-5D6E-409C-BE32-E72D297353CC}">
              <c16:uniqueId val="{00000007-0AFE-4960-9424-DF9CF92B664F}"/>
            </c:ext>
          </c:extLst>
        </c:ser>
        <c:ser>
          <c:idx val="8"/>
          <c:order val="8"/>
          <c:tx>
            <c:strRef>
              <c:f>データシート!$A$64</c:f>
              <c:strCache>
                <c:ptCount val="1"/>
                <c:pt idx="0">
                  <c:v>公営企業債等繰入見込額</c:v>
                </c:pt>
              </c:strCache>
            </c:strRef>
          </c:tx>
          <c:spPr>
            <a:solidFill>
              <a:srgbClr val="0080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データシート!$B$64:$P$64</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8-0AFE-4960-9424-DF9CF92B664F}"/>
            </c:ext>
          </c:extLst>
        </c:ser>
        <c:ser>
          <c:idx val="9"/>
          <c:order val="9"/>
          <c:tx>
            <c:strRef>
              <c:f>データシート!$A$65</c:f>
              <c:strCache>
                <c:ptCount val="1"/>
                <c:pt idx="0">
                  <c:v>債務負担行為に基づく支出予定額</c:v>
                </c:pt>
              </c:strCache>
            </c:strRef>
          </c:tx>
          <c:spPr>
            <a:solidFill>
              <a:srgbClr val="00FF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データシート!$B$65:$P$65</c:f>
              <c:numCache>
                <c:formatCode>General</c:formatCode>
                <c:ptCount val="15"/>
                <c:pt idx="0">
                  <c:v>134</c:v>
                </c:pt>
                <c:pt idx="3">
                  <c:v>100</c:v>
                </c:pt>
                <c:pt idx="6">
                  <c:v>48</c:v>
                </c:pt>
                <c:pt idx="9">
                  <c:v>183</c:v>
                </c:pt>
                <c:pt idx="12">
                  <c:v>121</c:v>
                </c:pt>
              </c:numCache>
            </c:numRef>
          </c:val>
          <c:extLst>
            <c:ext xmlns:c16="http://schemas.microsoft.com/office/drawing/2014/chart" uri="{C3380CC4-5D6E-409C-BE32-E72D297353CC}">
              <c16:uniqueId val="{00000009-0AFE-4960-9424-DF9CF92B664F}"/>
            </c:ext>
          </c:extLst>
        </c:ser>
        <c:ser>
          <c:idx val="10"/>
          <c:order val="10"/>
          <c:tx>
            <c:strRef>
              <c:f>データシート!$A$66</c:f>
              <c:strCache>
                <c:ptCount val="1"/>
                <c:pt idx="0">
                  <c:v>一般会計等に係る地方債の現在高</c:v>
                </c:pt>
              </c:strCache>
            </c:strRef>
          </c:tx>
          <c:spPr>
            <a:solidFill>
              <a:srgbClr val="FF8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データシート!$B$66:$P$66</c:f>
              <c:numCache>
                <c:formatCode>General</c:formatCode>
                <c:ptCount val="15"/>
                <c:pt idx="0">
                  <c:v>5658</c:v>
                </c:pt>
                <c:pt idx="3">
                  <c:v>5404</c:v>
                </c:pt>
                <c:pt idx="6">
                  <c:v>5139</c:v>
                </c:pt>
                <c:pt idx="9">
                  <c:v>4709</c:v>
                </c:pt>
                <c:pt idx="12">
                  <c:v>4357</c:v>
                </c:pt>
              </c:numCache>
            </c:numRef>
          </c:val>
          <c:extLst>
            <c:ext xmlns:c16="http://schemas.microsoft.com/office/drawing/2014/chart" uri="{C3380CC4-5D6E-409C-BE32-E72D297353CC}">
              <c16:uniqueId val="{0000000A-0AFE-4960-9424-DF9CF92B664F}"/>
            </c:ext>
          </c:extLst>
        </c:ser>
        <c:dLbls>
          <c:showLegendKey val="0"/>
          <c:showVal val="0"/>
          <c:showCatName val="0"/>
          <c:showSerName val="0"/>
          <c:showPercent val="0"/>
          <c:showBubbleSize val="0"/>
        </c:dLbls>
        <c:gapWidth val="100"/>
        <c:overlap val="100"/>
        <c:axId val="424391920"/>
        <c:axId val="424392704"/>
      </c:barChart>
      <c:lineChart>
        <c:grouping val="standard"/>
        <c:varyColors val="0"/>
        <c:ser>
          <c:idx val="11"/>
          <c:order val="11"/>
          <c:tx>
            <c:strRef>
              <c:f>データシート!$A$67</c:f>
              <c:strCache>
                <c:ptCount val="1"/>
                <c:pt idx="0">
                  <c:v>将来負担比率の分子</c:v>
                </c:pt>
              </c:strCache>
            </c:strRef>
          </c:tx>
          <c:spPr>
            <a:ln w="38100">
              <a:solidFill>
                <a:srgbClr val="FF0000"/>
              </a:solidFill>
              <a:prstDash val="solid"/>
            </a:ln>
          </c:spPr>
          <c:marker>
            <c:symbol val="circle"/>
            <c:size val="15"/>
            <c:spPr>
              <a:solidFill>
                <a:srgbClr val="FF0000"/>
              </a:solidFill>
              <a:ln w="38100">
                <a:solidFill>
                  <a:srgbClr val="FF0000"/>
                </a:solidFill>
              </a:ln>
            </c:spPr>
          </c:marker>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データシート!$B$67:$P$67</c:f>
              <c:numCache>
                <c:formatCode>General</c:formatCode>
                <c:ptCount val="15"/>
                <c:pt idx="0">
                  <c:v>#N/A</c:v>
                </c:pt>
                <c:pt idx="1">
                  <c:v>0</c:v>
                </c:pt>
                <c:pt idx="2">
                  <c:v>#N/A</c:v>
                </c:pt>
                <c:pt idx="3">
                  <c:v>#N/A</c:v>
                </c:pt>
                <c:pt idx="4">
                  <c:v>0</c:v>
                </c:pt>
                <c:pt idx="5">
                  <c:v>#N/A</c:v>
                </c:pt>
                <c:pt idx="6">
                  <c:v>#N/A</c:v>
                </c:pt>
                <c:pt idx="7">
                  <c:v>0</c:v>
                </c:pt>
                <c:pt idx="8">
                  <c:v>#N/A</c:v>
                </c:pt>
                <c:pt idx="9">
                  <c:v>#N/A</c:v>
                </c:pt>
                <c:pt idx="10">
                  <c:v>0</c:v>
                </c:pt>
                <c:pt idx="11">
                  <c:v>#N/A</c:v>
                </c:pt>
                <c:pt idx="12">
                  <c:v>#N/A</c:v>
                </c:pt>
                <c:pt idx="13">
                  <c:v>0</c:v>
                </c:pt>
                <c:pt idx="14">
                  <c:v>#N/A</c:v>
                </c:pt>
              </c:numCache>
            </c:numRef>
          </c:val>
          <c:smooth val="0"/>
          <c:extLst>
            <c:ext xmlns:c16="http://schemas.microsoft.com/office/drawing/2014/chart" uri="{C3380CC4-5D6E-409C-BE32-E72D297353CC}">
              <c16:uniqueId val="{0000000B-0AFE-4960-9424-DF9CF92B664F}"/>
            </c:ext>
          </c:extLst>
        </c:ser>
        <c:dLbls>
          <c:showLegendKey val="0"/>
          <c:showVal val="0"/>
          <c:showCatName val="0"/>
          <c:showSerName val="0"/>
          <c:showPercent val="0"/>
          <c:showBubbleSize val="0"/>
        </c:dLbls>
        <c:marker val="1"/>
        <c:smooth val="0"/>
        <c:axId val="424391920"/>
        <c:axId val="424392704"/>
      </c:lineChart>
      <c:catAx>
        <c:axId val="424391920"/>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b="1">
                <a:latin typeface="ＭＳ ゴシック" pitchFamily="49" charset="-128"/>
                <a:ea typeface="ＭＳ ゴシック" pitchFamily="49" charset="-128"/>
              </a:defRPr>
            </a:pPr>
            <a:endParaRPr lang="ja-JP"/>
          </a:p>
        </c:txPr>
        <c:crossAx val="424392704"/>
        <c:crosses val="autoZero"/>
        <c:auto val="1"/>
        <c:lblAlgn val="ctr"/>
        <c:lblOffset val="100"/>
        <c:tickLblSkip val="1"/>
        <c:tickMarkSkip val="1"/>
        <c:noMultiLvlLbl val="0"/>
      </c:catAx>
      <c:valAx>
        <c:axId val="424392704"/>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424391920"/>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0"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0650824609222051"/>
          <c:y val="7.7726262125610776E-2"/>
          <c:w val="0.89122665696781656"/>
          <c:h val="0.85862490608254183"/>
        </c:manualLayout>
      </c:layout>
      <c:barChart>
        <c:barDir val="col"/>
        <c:grouping val="stacked"/>
        <c:varyColors val="0"/>
        <c:ser>
          <c:idx val="2"/>
          <c:order val="0"/>
          <c:tx>
            <c:strRef>
              <c:f>データシート!$A$72</c:f>
              <c:strCache>
                <c:ptCount val="1"/>
                <c:pt idx="0">
                  <c:v>財政調整基金</c:v>
                </c:pt>
              </c:strCache>
            </c:strRef>
          </c:tx>
          <c:spPr>
            <a:pattFill prst="pct70">
              <a:fgClr>
                <a:srgbClr val="843C0C"/>
              </a:fgClr>
              <a:bgClr>
                <a:schemeClr val="bg1"/>
              </a:bgClr>
            </a:pattFill>
            <a:ln w="3175">
              <a:noFill/>
              <a:prstDash val="solid"/>
            </a:ln>
          </c:spPr>
          <c:invertIfNegative val="0"/>
          <c:cat>
            <c:strRef>
              <c:f>データシート!$B$71:$D$71</c:f>
              <c:strCache>
                <c:ptCount val="3"/>
                <c:pt idx="0">
                  <c:v>H30</c:v>
                </c:pt>
                <c:pt idx="1">
                  <c:v>R01</c:v>
                </c:pt>
                <c:pt idx="2">
                  <c:v>R02</c:v>
                </c:pt>
              </c:strCache>
            </c:strRef>
          </c:cat>
          <c:val>
            <c:numRef>
              <c:f>データシート!$B$72:$D$72</c:f>
              <c:numCache>
                <c:formatCode>#,##0;"▲ "#,##0</c:formatCode>
                <c:ptCount val="3"/>
                <c:pt idx="0">
                  <c:v>2968</c:v>
                </c:pt>
                <c:pt idx="1">
                  <c:v>2441</c:v>
                </c:pt>
                <c:pt idx="2">
                  <c:v>2251</c:v>
                </c:pt>
              </c:numCache>
            </c:numRef>
          </c:val>
          <c:extLst>
            <c:ext xmlns:c16="http://schemas.microsoft.com/office/drawing/2014/chart" uri="{C3380CC4-5D6E-409C-BE32-E72D297353CC}">
              <c16:uniqueId val="{00000000-B160-4592-8DF8-A4CE519393FD}"/>
            </c:ext>
          </c:extLst>
        </c:ser>
        <c:ser>
          <c:idx val="0"/>
          <c:order val="1"/>
          <c:tx>
            <c:strRef>
              <c:f>データシート!$A$73</c:f>
              <c:strCache>
                <c:ptCount val="1"/>
                <c:pt idx="0">
                  <c:v>減債基金</c:v>
                </c:pt>
              </c:strCache>
            </c:strRef>
          </c:tx>
          <c:spPr>
            <a:pattFill prst="smGrid">
              <a:fgClr>
                <a:srgbClr val="FF66CC"/>
              </a:fgClr>
              <a:bgClr>
                <a:schemeClr val="bg1"/>
              </a:bgClr>
            </a:pattFill>
            <a:ln w="3175">
              <a:noFill/>
              <a:prstDash val="solid"/>
            </a:ln>
          </c:spPr>
          <c:invertIfNegative val="0"/>
          <c:cat>
            <c:strRef>
              <c:f>データシート!$B$71:$D$71</c:f>
              <c:strCache>
                <c:ptCount val="3"/>
                <c:pt idx="0">
                  <c:v>H30</c:v>
                </c:pt>
                <c:pt idx="1">
                  <c:v>R01</c:v>
                </c:pt>
                <c:pt idx="2">
                  <c:v>R02</c:v>
                </c:pt>
              </c:strCache>
            </c:strRef>
          </c:cat>
          <c:val>
            <c:numRef>
              <c:f>データシート!$B$73:$D$73</c:f>
              <c:numCache>
                <c:formatCode>#,##0;"▲ "#,##0</c:formatCode>
                <c:ptCount val="3"/>
                <c:pt idx="0">
                  <c:v>2</c:v>
                </c:pt>
                <c:pt idx="1">
                  <c:v>2</c:v>
                </c:pt>
                <c:pt idx="2">
                  <c:v>2</c:v>
                </c:pt>
              </c:numCache>
            </c:numRef>
          </c:val>
          <c:extLst>
            <c:ext xmlns:c16="http://schemas.microsoft.com/office/drawing/2014/chart" uri="{C3380CC4-5D6E-409C-BE32-E72D297353CC}">
              <c16:uniqueId val="{00000001-B160-4592-8DF8-A4CE519393FD}"/>
            </c:ext>
          </c:extLst>
        </c:ser>
        <c:ser>
          <c:idx val="1"/>
          <c:order val="2"/>
          <c:tx>
            <c:strRef>
              <c:f>データシート!$A$74</c:f>
              <c:strCache>
                <c:ptCount val="1"/>
                <c:pt idx="0">
                  <c:v>その他特定目的基金</c:v>
                </c:pt>
              </c:strCache>
            </c:strRef>
          </c:tx>
          <c:spPr>
            <a:solidFill>
              <a:srgbClr val="2E75B6"/>
            </a:solidFill>
            <a:ln>
              <a:noFill/>
            </a:ln>
          </c:spPr>
          <c:invertIfNegative val="0"/>
          <c:cat>
            <c:strRef>
              <c:f>データシート!$B$71:$D$71</c:f>
              <c:strCache>
                <c:ptCount val="3"/>
                <c:pt idx="0">
                  <c:v>H30</c:v>
                </c:pt>
                <c:pt idx="1">
                  <c:v>R01</c:v>
                </c:pt>
                <c:pt idx="2">
                  <c:v>R02</c:v>
                </c:pt>
              </c:strCache>
            </c:strRef>
          </c:cat>
          <c:val>
            <c:numRef>
              <c:f>データシート!$B$74:$D$74</c:f>
              <c:numCache>
                <c:formatCode>#,##0;"▲ "#,##0</c:formatCode>
                <c:ptCount val="3"/>
                <c:pt idx="0">
                  <c:v>3428</c:v>
                </c:pt>
                <c:pt idx="1">
                  <c:v>4006</c:v>
                </c:pt>
                <c:pt idx="2">
                  <c:v>4550</c:v>
                </c:pt>
              </c:numCache>
            </c:numRef>
          </c:val>
          <c:extLst>
            <c:ext xmlns:c16="http://schemas.microsoft.com/office/drawing/2014/chart" uri="{C3380CC4-5D6E-409C-BE32-E72D297353CC}">
              <c16:uniqueId val="{00000002-B160-4592-8DF8-A4CE519393FD}"/>
            </c:ext>
          </c:extLst>
        </c:ser>
        <c:dLbls>
          <c:showLegendKey val="0"/>
          <c:showVal val="0"/>
          <c:showCatName val="0"/>
          <c:showSerName val="0"/>
          <c:showPercent val="0"/>
          <c:showBubbleSize val="0"/>
        </c:dLbls>
        <c:gapWidth val="120"/>
        <c:overlap val="100"/>
        <c:axId val="424394272"/>
        <c:axId val="424394664"/>
      </c:barChart>
      <c:catAx>
        <c:axId val="424394272"/>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horz"/>
          <a:lstStyle/>
          <a:p>
            <a:pPr>
              <a:defRPr sz="1600" b="1" i="0" u="none" strike="noStrike" baseline="0">
                <a:solidFill>
                  <a:srgbClr val="000000"/>
                </a:solidFill>
                <a:latin typeface="ＭＳ ゴシック"/>
                <a:ea typeface="ＭＳ ゴシック"/>
                <a:cs typeface="ＭＳ ゴシック"/>
              </a:defRPr>
            </a:pPr>
            <a:endParaRPr lang="ja-JP"/>
          </a:p>
        </c:txPr>
        <c:crossAx val="424394664"/>
        <c:crosses val="autoZero"/>
        <c:auto val="1"/>
        <c:lblAlgn val="ctr"/>
        <c:lblOffset val="100"/>
        <c:tickLblSkip val="1"/>
        <c:tickMarkSkip val="1"/>
        <c:noMultiLvlLbl val="0"/>
      </c:catAx>
      <c:valAx>
        <c:axId val="424394664"/>
        <c:scaling>
          <c:orientation val="minMax"/>
        </c:scaling>
        <c:delete val="0"/>
        <c:axPos val="l"/>
        <c:majorGridlines>
          <c:spPr>
            <a:ln w="3175">
              <a:solidFill>
                <a:srgbClr val="000000"/>
              </a:solidFill>
              <a:prstDash val="solid"/>
            </a:ln>
          </c:spPr>
        </c:majorGridlines>
        <c:numFmt formatCode="#,##0;&quot;▲ &quot;#,##0" sourceLinked="0"/>
        <c:majorTickMark val="in"/>
        <c:minorTickMark val="none"/>
        <c:tickLblPos val="nextTo"/>
        <c:spPr>
          <a:ln w="3175">
            <a:solidFill>
              <a:srgbClr val="000000"/>
            </a:solidFill>
            <a:prstDash val="solid"/>
          </a:ln>
        </c:spPr>
        <c:txPr>
          <a:bodyPr rot="0" vert="horz"/>
          <a:lstStyle/>
          <a:p>
            <a:pPr>
              <a:defRPr sz="1600" b="0" i="0" u="none" strike="noStrike" baseline="0">
                <a:solidFill>
                  <a:srgbClr val="000000"/>
                </a:solidFill>
                <a:latin typeface="ＭＳ ゴシック"/>
                <a:ea typeface="ＭＳ ゴシック"/>
                <a:cs typeface="ＭＳ ゴシック"/>
              </a:defRPr>
            </a:pPr>
            <a:endParaRPr lang="ja-JP"/>
          </a:p>
        </c:txPr>
        <c:crossAx val="424394272"/>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0"/>
    <c:plotArea>
      <c:layout>
        <c:manualLayout>
          <c:layoutTarget val="inner"/>
          <c:xMode val="edge"/>
          <c:yMode val="edge"/>
          <c:x val="0.1081055144577909"/>
          <c:y val="4.9232005384860722E-2"/>
          <c:w val="0.85776160330282702"/>
          <c:h val="0.77957208266474864"/>
        </c:manualLayout>
      </c:layout>
      <c:scatterChart>
        <c:scatterStyle val="lineMarker"/>
        <c:varyColors val="0"/>
        <c:ser>
          <c:idx val="0"/>
          <c:order val="0"/>
          <c:tx>
            <c:strRef>
              <c:f>公会計指標分析・財政指標組合せ分析表!$AN$51</c:f>
              <c:strCache>
                <c:ptCount val="1"/>
                <c:pt idx="0">
                  <c:v>当該団体値</c:v>
                </c:pt>
              </c:strCache>
            </c:strRef>
          </c:tx>
          <c:spPr>
            <a:ln w="6350" cap="flat">
              <a:solidFill>
                <a:srgbClr val="FF0000"/>
              </a:solidFill>
            </a:ln>
          </c:spPr>
          <c:marker>
            <c:symbol val="circle"/>
            <c:size val="8"/>
            <c:spPr>
              <a:solidFill>
                <a:srgbClr val="FF0000"/>
              </a:solidFill>
              <a:ln w="12700">
                <a:solidFill>
                  <a:srgbClr val="FF0000"/>
                </a:solidFill>
              </a:ln>
            </c:spPr>
          </c:marker>
          <c:dLbls>
            <c:dLbl>
              <c:idx val="0"/>
              <c:tx>
                <c:strRef>
                  <c:f>公会計指標分析・財政指標組合せ分析表!$BP$50</c:f>
                  <c:strCache>
                    <c:ptCount val="1"/>
                    <c:pt idx="0">
                      <c:v>H28</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{63759E73-D06B-4E9C-A381-AADE6D27E293}</c15:txfldGUID>
                      <c15:f>公会計指標分析・財政指標組合せ分析表!$BP$50</c15:f>
                      <c15:dlblFieldTableCache>
                        <c:ptCount val="1"/>
                        <c:pt idx="0">
                          <c:v>H28</c:v>
                        </c:pt>
                      </c15:dlblFieldTableCache>
                    </c15:dlblFTEntry>
                  </c15:dlblFieldTable>
                  <c15:showDataLabelsRange val="0"/>
                </c:ext>
                <c:ext xmlns:c16="http://schemas.microsoft.com/office/drawing/2014/chart" uri="{C3380CC4-5D6E-409C-BE32-E72D297353CC}">
                  <c16:uniqueId val="{00000000-B6C0-46B8-A5E6-10CA63AFC2FA}"/>
                </c:ext>
              </c:extLst>
            </c:dLbl>
            <c:dLbl>
              <c:idx val="1"/>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{0788F57F-DD30-447C-BC06-140EC6610EF5}</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1-B6C0-46B8-A5E6-10CA63AFC2FA}"/>
                </c:ext>
              </c:extLst>
            </c:dLbl>
            <c:dLbl>
              <c:idx val="2"/>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{69D622EF-8381-4497-8530-C5F16E13AA92}</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2-B6C0-46B8-A5E6-10CA63AFC2FA}"/>
                </c:ext>
              </c:extLst>
            </c:dLbl>
            <c:dLbl>
              <c:idx val="3"/>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{BDDE18C4-F29A-401A-B700-2DBEF28E05AB}</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3-B6C0-46B8-A5E6-10CA63AFC2FA}"/>
                </c:ext>
              </c:extLst>
            </c:dLbl>
            <c:dLbl>
              <c:idx val="4"/>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{1043C9BD-D593-43EF-BA40-2D54F53DCFC7}</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4-B6C0-46B8-A5E6-10CA63AFC2FA}"/>
                </c:ext>
              </c:extLst>
            </c:dLbl>
            <c:dLbl>
              <c:idx val="8"/>
              <c:tx>
                <c:strRef>
                  <c:f>公会計指標分析・財政指標組合せ分析表!$BX$50</c:f>
                  <c:strCache>
                    <c:ptCount val="1"/>
                    <c:pt idx="0">
                      <c:v>H29</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{FEE1E005-B17A-4AEE-9C4E-566A436D8543}</c15:txfldGUID>
                      <c15:f>公会計指標分析・財政指標組合せ分析表!$BX$50</c15:f>
                      <c15:dlblFieldTableCache>
                        <c:ptCount val="1"/>
                        <c:pt idx="0">
                          <c:v>H29</c:v>
                        </c:pt>
                      </c15:dlblFieldTableCache>
                    </c15:dlblFTEntry>
                  </c15:dlblFieldTable>
                  <c15:showDataLabelsRange val="0"/>
                </c:ext>
                <c:ext xmlns:c16="http://schemas.microsoft.com/office/drawing/2014/chart" uri="{C3380CC4-5D6E-409C-BE32-E72D297353CC}">
                  <c16:uniqueId val="{00000005-B6C0-46B8-A5E6-10CA63AFC2FA}"/>
                </c:ext>
              </c:extLst>
            </c:dLbl>
            <c:dLbl>
              <c:idx val="16"/>
              <c:tx>
                <c:strRef>
                  <c:f>公会計指標分析・財政指標組合せ分析表!$CF$50</c:f>
                  <c:strCache>
                    <c:ptCount val="1"/>
                    <c:pt idx="0">
                      <c:v>H30</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{E83D5B3B-3CA0-4332-84E0-77CA8D448F56}</c15:txfldGUID>
                      <c15:f>公会計指標分析・財政指標組合せ分析表!$CF$50</c15:f>
                      <c15:dlblFieldTableCache>
                        <c:ptCount val="1"/>
                        <c:pt idx="0">
                          <c:v>H30</c:v>
                        </c:pt>
                      </c15:dlblFieldTableCache>
                    </c15:dlblFTEntry>
                  </c15:dlblFieldTable>
                  <c15:showDataLabelsRange val="0"/>
                </c:ext>
                <c:ext xmlns:c16="http://schemas.microsoft.com/office/drawing/2014/chart" uri="{C3380CC4-5D6E-409C-BE32-E72D297353CC}">
                  <c16:uniqueId val="{00000006-B6C0-46B8-A5E6-10CA63AFC2FA}"/>
                </c:ext>
              </c:extLst>
            </c:dLbl>
            <c:dLbl>
              <c:idx val="24"/>
              <c:tx>
                <c:strRef>
                  <c:f>公会計指標分析・財政指標組合せ分析表!$CN$50</c:f>
                  <c:strCache>
                    <c:ptCount val="1"/>
                    <c:pt idx="0">
                      <c:v>R01</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{97D43EE5-2C9E-41C1-8FB5-EB1BF8842D7F}</c15:txfldGUID>
                      <c15:f>公会計指標分析・財政指標組合せ分析表!$CN$50</c15:f>
                      <c15:dlblFieldTableCache>
                        <c:ptCount val="1"/>
                        <c:pt idx="0">
                          <c:v>R01</c:v>
                        </c:pt>
                      </c15:dlblFieldTableCache>
                    </c15:dlblFTEntry>
                  </c15:dlblFieldTable>
                  <c15:showDataLabelsRange val="0"/>
                </c:ext>
                <c:ext xmlns:c16="http://schemas.microsoft.com/office/drawing/2014/chart" uri="{C3380CC4-5D6E-409C-BE32-E72D297353CC}">
                  <c16:uniqueId val="{00000007-B6C0-46B8-A5E6-10CA63AFC2FA}"/>
                </c:ext>
              </c:extLst>
            </c:dLbl>
            <c:dLbl>
              <c:idx val="32"/>
              <c:tx>
                <c:strRef>
                  <c:f>公会計指標分析・財政指標組合せ分析表!$CV$50</c:f>
                  <c:strCache>
                    <c:ptCount val="1"/>
                    <c:pt idx="0">
                      <c:v>R02</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{BCBD15ED-E03A-477B-9EBF-3793991935D1}</c15:txfldGUID>
                      <c15:f>公会計指標分析・財政指標組合せ分析表!$CV$50</c15:f>
                      <c15:dlblFieldTableCache>
                        <c:ptCount val="1"/>
                        <c:pt idx="0">
                          <c:v>R02</c:v>
                        </c:pt>
                      </c15:dlblFieldTableCache>
                    </c15:dlblFTEntry>
                  </c15:dlblFieldTable>
                  <c15:showDataLabelsRange val="0"/>
                </c:ext>
                <c:ext xmlns:c16="http://schemas.microsoft.com/office/drawing/2014/chart" uri="{C3380CC4-5D6E-409C-BE32-E72D297353CC}">
                  <c16:uniqueId val="{00000008-B6C0-46B8-A5E6-10CA63AFC2FA}"/>
                </c:ext>
              </c:extLst>
            </c:dLbl>
            <c:spPr>
              <a:noFill/>
              <a:ln>
                <a:noFill/>
              </a:ln>
              <a:effectLst/>
            </c:spPr>
            <c:txPr>
              <a:bodyPr/>
              <a:lstStyle/>
              <a:p>
                <a:pPr>
                  <a:defRPr sz="900">
                    <a:latin typeface="ＭＳ Ｐゴシック" panose="020B0600070205080204" pitchFamily="50" charset="-128"/>
                    <a:ea typeface="ＭＳ Ｐゴシック" panose="020B0600070205080204" pitchFamily="50" charset="-128"/>
                  </a:defRPr>
                </a:pPr>
                <a:endParaRPr lang="ja-JP"/>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xVal>
            <c:numRef>
              <c:f>公会計指標分析・財政指標組合せ分析表!$BP$53:$DC$53</c:f>
              <c:numCache>
                <c:formatCode>#,##0.0;"▲ "#,##0.0</c:formatCode>
                <c:ptCount val="40"/>
                <c:pt idx="8">
                  <c:v>71.099999999999994</c:v>
                </c:pt>
                <c:pt idx="16">
                  <c:v>72.7</c:v>
                </c:pt>
                <c:pt idx="24">
                  <c:v>68.8</c:v>
                </c:pt>
                <c:pt idx="32">
                  <c:v>69.599999999999994</c:v>
                </c:pt>
              </c:numCache>
            </c:numRef>
          </c:xVal>
          <c:yVal>
            <c:numRef>
              <c:f>公会計指標分析・財政指標組合せ分析表!$BP$51:$DC$51</c:f>
              <c:numCache>
                <c:formatCode>#,##0.0;"▲ "#,##0.0</c:formatCode>
                <c:ptCount val="40"/>
              </c:numCache>
            </c:numRef>
          </c:yVal>
          <c:smooth val="0"/>
          <c:extLst>
            <c:ext xmlns:c16="http://schemas.microsoft.com/office/drawing/2014/chart" uri="{C3380CC4-5D6E-409C-BE32-E72D297353CC}">
              <c16:uniqueId val="{00000009-B6C0-46B8-A5E6-10CA63AFC2FA}"/>
            </c:ext>
          </c:extLst>
        </c:ser>
        <c:ser>
          <c:idx val="1"/>
          <c:order val="1"/>
          <c:tx>
            <c:strRef>
              <c:f>公会計指標分析・財政指標組合せ分析表!$AN$55</c:f>
              <c:strCache>
                <c:ptCount val="1"/>
                <c:pt idx="0">
                  <c:v>類似団体内平均値</c:v>
                </c:pt>
              </c:strCache>
            </c:strRef>
          </c:tx>
          <c:spPr>
            <a:ln w="6350" cap="flat">
              <a:solidFill>
                <a:srgbClr val="000080"/>
              </a:solidFill>
            </a:ln>
          </c:spPr>
          <c:marker>
            <c:symbol val="diamond"/>
            <c:size val="8"/>
            <c:spPr>
              <a:solidFill>
                <a:srgbClr val="000080"/>
              </a:solidFill>
              <a:ln w="12700">
                <a:solidFill>
                  <a:srgbClr val="000080"/>
                </a:solidFill>
              </a:ln>
            </c:spPr>
          </c:marker>
          <c:dLbls>
            <c:dLbl>
              <c:idx val="0"/>
              <c:tx>
                <c:strRef>
                  <c:f>公会計指標分析・財政指標組合せ分析表!$BP$50</c:f>
                  <c:strCache>
                    <c:ptCount val="1"/>
                    <c:pt idx="0">
                      <c:v>H28</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{9AF7B97A-B7D3-4FE7-A2DE-2707CEFFB078}</c15:txfldGUID>
                      <c15:f>公会計指標分析・財政指標組合せ分析表!$BP$50</c15:f>
                      <c15:dlblFieldTableCache>
                        <c:ptCount val="1"/>
                        <c:pt idx="0">
                          <c:v>H28</c:v>
                        </c:pt>
                      </c15:dlblFieldTableCache>
                    </c15:dlblFTEntry>
                  </c15:dlblFieldTable>
                  <c15:showDataLabelsRange val="0"/>
                </c:ext>
                <c:ext xmlns:c16="http://schemas.microsoft.com/office/drawing/2014/chart" uri="{C3380CC4-5D6E-409C-BE32-E72D297353CC}">
                  <c16:uniqueId val="{0000000A-B6C0-46B8-A5E6-10CA63AFC2FA}"/>
                </c:ext>
              </c:extLst>
            </c:dLbl>
            <c:dLbl>
              <c:idx val="1"/>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{B443A9F3-5C1C-4AC7-8F6C-8F45E7EB7936}</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B-B6C0-46B8-A5E6-10CA63AFC2FA}"/>
                </c:ext>
              </c:extLst>
            </c:dLbl>
            <c:dLbl>
              <c:idx val="2"/>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{BD39E866-DD9F-4750-A76B-E71536D5C8B4}</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C-B6C0-46B8-A5E6-10CA63AFC2FA}"/>
                </c:ext>
              </c:extLst>
            </c:dLbl>
            <c:dLbl>
              <c:idx val="3"/>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{B7D1A842-CAA3-4EB8-975A-EE1A60D04E17}</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D-B6C0-46B8-A5E6-10CA63AFC2FA}"/>
                </c:ext>
              </c:extLst>
            </c:dLbl>
            <c:dLbl>
              <c:idx val="4"/>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{30D74F63-D7DF-422B-BFCE-F35AD0C55145}</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E-B6C0-46B8-A5E6-10CA63AFC2FA}"/>
                </c:ext>
              </c:extLst>
            </c:dLbl>
            <c:dLbl>
              <c:idx val="8"/>
              <c:tx>
                <c:strRef>
                  <c:f>公会計指標分析・財政指標組合せ分析表!$BX$50</c:f>
                  <c:strCache>
                    <c:ptCount val="1"/>
                    <c:pt idx="0">
                      <c:v>H29</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{1D6511EB-A9E8-4647-BD86-98509E367E18}</c15:txfldGUID>
                      <c15:f>公会計指標分析・財政指標組合せ分析表!$BX$50</c15:f>
                      <c15:dlblFieldTableCache>
                        <c:ptCount val="1"/>
                        <c:pt idx="0">
                          <c:v>H29</c:v>
                        </c:pt>
                      </c15:dlblFieldTableCache>
                    </c15:dlblFTEntry>
                  </c15:dlblFieldTable>
                  <c15:showDataLabelsRange val="0"/>
                </c:ext>
                <c:ext xmlns:c16="http://schemas.microsoft.com/office/drawing/2014/chart" uri="{C3380CC4-5D6E-409C-BE32-E72D297353CC}">
                  <c16:uniqueId val="{0000000F-B6C0-46B8-A5E6-10CA63AFC2FA}"/>
                </c:ext>
              </c:extLst>
            </c:dLbl>
            <c:dLbl>
              <c:idx val="16"/>
              <c:tx>
                <c:strRef>
                  <c:f>公会計指標分析・財政指標組合せ分析表!$CF$50</c:f>
                  <c:strCache>
                    <c:ptCount val="1"/>
                    <c:pt idx="0">
                      <c:v>H30</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{691911FC-2247-4D5A-AE0D-CC04DC01C825}</c15:txfldGUID>
                      <c15:f>公会計指標分析・財政指標組合せ分析表!$CF$50</c15:f>
                      <c15:dlblFieldTableCache>
                        <c:ptCount val="1"/>
                        <c:pt idx="0">
                          <c:v>H30</c:v>
                        </c:pt>
                      </c15:dlblFieldTableCache>
                    </c15:dlblFTEntry>
                  </c15:dlblFieldTable>
                  <c15:showDataLabelsRange val="0"/>
                </c:ext>
                <c:ext xmlns:c16="http://schemas.microsoft.com/office/drawing/2014/chart" uri="{C3380CC4-5D6E-409C-BE32-E72D297353CC}">
                  <c16:uniqueId val="{00000010-B6C0-46B8-A5E6-10CA63AFC2FA}"/>
                </c:ext>
              </c:extLst>
            </c:dLbl>
            <c:dLbl>
              <c:idx val="24"/>
              <c:tx>
                <c:strRef>
                  <c:f>公会計指標分析・財政指標組合せ分析表!$CN$50</c:f>
                  <c:strCache>
                    <c:ptCount val="1"/>
                    <c:pt idx="0">
                      <c:v>R01</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{19D5014B-61E7-4FBC-B411-F49A1569E3CB}</c15:txfldGUID>
                      <c15:f>公会計指標分析・財政指標組合せ分析表!$CN$50</c15:f>
                      <c15:dlblFieldTableCache>
                        <c:ptCount val="1"/>
                        <c:pt idx="0">
                          <c:v>R01</c:v>
                        </c:pt>
                      </c15:dlblFieldTableCache>
                    </c15:dlblFTEntry>
                  </c15:dlblFieldTable>
                  <c15:showDataLabelsRange val="0"/>
                </c:ext>
                <c:ext xmlns:c16="http://schemas.microsoft.com/office/drawing/2014/chart" uri="{C3380CC4-5D6E-409C-BE32-E72D297353CC}">
                  <c16:uniqueId val="{00000011-B6C0-46B8-A5E6-10CA63AFC2FA}"/>
                </c:ext>
              </c:extLst>
            </c:dLbl>
            <c:dLbl>
              <c:idx val="32"/>
              <c:tx>
                <c:strRef>
                  <c:f>公会計指標分析・財政指標組合せ分析表!$CV$50</c:f>
                  <c:strCache>
                    <c:ptCount val="1"/>
                    <c:pt idx="0">
                      <c:v>R02</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{9201C52D-8256-486E-9F9D-D7B173CFAE1D}</c15:txfldGUID>
                      <c15:f>公会計指標分析・財政指標組合せ分析表!$CV$50</c15:f>
                      <c15:dlblFieldTableCache>
                        <c:ptCount val="1"/>
                        <c:pt idx="0">
                          <c:v>R02</c:v>
                        </c:pt>
                      </c15:dlblFieldTableCache>
                    </c15:dlblFTEntry>
                  </c15:dlblFieldTable>
                  <c15:showDataLabelsRange val="0"/>
                </c:ext>
                <c:ext xmlns:c16="http://schemas.microsoft.com/office/drawing/2014/chart" uri="{C3380CC4-5D6E-409C-BE32-E72D297353CC}">
                  <c16:uniqueId val="{00000012-B6C0-46B8-A5E6-10CA63AFC2FA}"/>
                </c:ext>
              </c:extLst>
            </c:dLbl>
            <c:spPr>
              <a:noFill/>
              <a:ln>
                <a:noFill/>
              </a:ln>
              <a:effectLst/>
            </c:spPr>
            <c:txPr>
              <a:bodyPr/>
              <a:lstStyle/>
              <a:p>
                <a:pPr>
                  <a:defRPr sz="900" baseline="0">
                    <a:latin typeface="ＭＳ Ｐゴシック" panose="020B0600070205080204" pitchFamily="50" charset="-128"/>
                    <a:ea typeface="ＭＳ Ｐゴシック" panose="020B0600070205080204" pitchFamily="50" charset="-128"/>
                  </a:defRPr>
                </a:pPr>
                <a:endParaRPr lang="ja-JP"/>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xVal>
            <c:numRef>
              <c:f>公会計指標分析・財政指標組合せ分析表!$BP$57:$DC$57</c:f>
              <c:numCache>
                <c:formatCode>#,##0.0;"▲ "#,##0.0</c:formatCode>
                <c:ptCount val="40"/>
                <c:pt idx="8">
                  <c:v>59.2</c:v>
                </c:pt>
                <c:pt idx="16">
                  <c:v>63.4</c:v>
                </c:pt>
                <c:pt idx="24">
                  <c:v>63.3</c:v>
                </c:pt>
                <c:pt idx="32">
                  <c:v>62.8</c:v>
                </c:pt>
              </c:numCache>
            </c:numRef>
          </c:xVal>
          <c:yVal>
            <c:numRef>
              <c:f>公会計指標分析・財政指標組合せ分析表!$BP$55:$DC$55</c:f>
              <c:numCache>
                <c:formatCode>#,##0.0;"▲ "#,##0.0</c:formatCode>
                <c:ptCount val="40"/>
                <c:pt idx="8">
                  <c:v>23.4</c:v>
                </c:pt>
                <c:pt idx="16">
                  <c:v>7.7</c:v>
                </c:pt>
                <c:pt idx="24">
                  <c:v>3.2</c:v>
                </c:pt>
                <c:pt idx="32">
                  <c:v>3.4</c:v>
                </c:pt>
              </c:numCache>
            </c:numRef>
          </c:yVal>
          <c:smooth val="0"/>
          <c:extLst>
            <c:ext xmlns:c16="http://schemas.microsoft.com/office/drawing/2014/chart" uri="{C3380CC4-5D6E-409C-BE32-E72D297353CC}">
              <c16:uniqueId val="{00000013-B6C0-46B8-A5E6-10CA63AFC2FA}"/>
            </c:ext>
          </c:extLst>
        </c:ser>
        <c:dLbls>
          <c:showLegendKey val="0"/>
          <c:showVal val="1"/>
          <c:showCatName val="0"/>
          <c:showSerName val="0"/>
          <c:showPercent val="0"/>
          <c:showBubbleSize val="0"/>
        </c:dLbls>
        <c:axId val="46179840"/>
        <c:axId val="46181760"/>
      </c:scatterChart>
      <c:valAx>
        <c:axId val="46179840"/>
        <c:scaling>
          <c:orientation val="maxMin"/>
          <c:max val="64"/>
          <c:min val="58"/>
        </c:scaling>
        <c:delete val="0"/>
        <c:axPos val="t"/>
        <c:title>
          <c:tx>
            <c:rich>
              <a:bodyPr/>
              <a:lstStyle/>
              <a:p>
                <a:pPr>
                  <a:defRPr/>
                </a:pPr>
                <a:r>
                  <a:rPr lang="ja-JP" altLang="en-US" sz="1050" b="0"/>
                  <a:t>有形固定資産減価償却率</a:t>
                </a:r>
              </a:p>
            </c:rich>
          </c:tx>
          <c:layout>
            <c:manualLayout>
              <c:xMode val="edge"/>
              <c:yMode val="edge"/>
              <c:x val="0.41341562393161851"/>
              <c:y val="0.90792951587388315"/>
            </c:manualLayout>
          </c:layout>
          <c:overlay val="0"/>
        </c:title>
        <c:numFmt formatCode="#,##0.0;&quot;▲ &quot;#,##0.0" sourceLinked="0"/>
        <c:majorTickMark val="none"/>
        <c:minorTickMark val="none"/>
        <c:tickLblPos val="high"/>
        <c:spPr>
          <a:ln>
            <a:noFill/>
          </a:ln>
        </c:spPr>
        <c:txPr>
          <a:bodyPr rot="0" vert="horz"/>
          <a:lstStyle/>
          <a:p>
            <a:pPr>
              <a:defRPr sz="800" b="0" i="0" u="none" strike="noStrike" baseline="0">
                <a:solidFill>
                  <a:srgbClr val="000000"/>
                </a:solidFill>
                <a:latin typeface="ＭＳ Ｐゴシック"/>
                <a:ea typeface="ＭＳ Ｐゴシック"/>
                <a:cs typeface="ＭＳ Ｐゴシック"/>
              </a:defRPr>
            </a:pPr>
            <a:endParaRPr lang="ja-JP"/>
          </a:p>
        </c:txPr>
        <c:crossAx val="46181760"/>
        <c:crosses val="autoZero"/>
        <c:crossBetween val="midCat"/>
      </c:valAx>
      <c:valAx>
        <c:axId val="46181760"/>
        <c:scaling>
          <c:orientation val="maxMin"/>
          <c:max val="30"/>
          <c:min val="-10"/>
        </c:scaling>
        <c:delete val="0"/>
        <c:axPos val="r"/>
        <c:majorGridlines>
          <c:spPr>
            <a:ln>
              <a:solidFill>
                <a:srgbClr val="C0C0C0"/>
              </a:solidFill>
            </a:ln>
          </c:spPr>
        </c:majorGridlines>
        <c:title>
          <c:tx>
            <c:rich>
              <a:bodyPr rot="0" vert="wordArtVertRtl"/>
              <a:lstStyle/>
              <a:p>
                <a:pPr>
                  <a:defRPr/>
                </a:pPr>
                <a:r>
                  <a:rPr lang="ja-JP" altLang="en-US" sz="1050" b="0"/>
                  <a:t>将来負担比率</a:t>
                </a:r>
              </a:p>
            </c:rich>
          </c:tx>
          <c:layout>
            <c:manualLayout>
              <c:xMode val="edge"/>
              <c:yMode val="edge"/>
              <c:x val="1.7982795003806822E-2"/>
              <c:y val="0.2508813272335027"/>
            </c:manualLayout>
          </c:layout>
          <c:overlay val="0"/>
        </c:title>
        <c:numFmt formatCode="#,##0.0;" sourceLinked="0"/>
        <c:majorTickMark val="none"/>
        <c:minorTickMark val="none"/>
        <c:tickLblPos val="high"/>
        <c:spPr>
          <a:ln>
            <a:noFill/>
          </a:ln>
        </c:spPr>
        <c:txPr>
          <a:bodyPr/>
          <a:lstStyle/>
          <a:p>
            <a:pPr>
              <a:defRPr sz="800" baseline="0">
                <a:latin typeface="ＭＳ Ｐゴシック" pitchFamily="50" charset="-128"/>
              </a:defRPr>
            </a:pPr>
            <a:endParaRPr lang="ja-JP"/>
          </a:p>
        </c:txPr>
        <c:crossAx val="46179840"/>
        <c:crosses val="autoZero"/>
        <c:crossBetween val="midCat"/>
        <c:majorUnit val="10"/>
      </c:valAx>
      <c:spPr>
        <a:solidFill>
          <a:srgbClr val="E6FFD5"/>
        </a:solidFill>
        <a:ln w="19050">
          <a:solidFill>
            <a:sysClr val="windowText" lastClr="000000"/>
          </a:solidFill>
        </a:ln>
      </c:spPr>
    </c:plotArea>
    <c:plotVisOnly val="1"/>
    <c:dispBlanksAs val="span"/>
    <c:showDLblsOverMax val="0"/>
  </c:chart>
  <c:spPr>
    <a:noFill/>
    <a:ln>
      <a:noFill/>
    </a:ln>
  </c:spPr>
  <c:printSettings>
    <c:headerFooter/>
    <c:pageMargins b="0.75000000000000044" l="0.7000000000000004" r="0.7000000000000004" t="0.75000000000000044" header="0.30000000000000021" footer="0.30000000000000021"/>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0"/>
    <c:plotArea>
      <c:layout>
        <c:manualLayout>
          <c:layoutTarget val="inner"/>
          <c:xMode val="edge"/>
          <c:yMode val="edge"/>
          <c:x val="0.11084499838569034"/>
          <c:y val="4.7159594500132108E-2"/>
          <c:w val="0.84753599996779971"/>
          <c:h val="0.77913873422717184"/>
        </c:manualLayout>
      </c:layout>
      <c:scatterChart>
        <c:scatterStyle val="lineMarker"/>
        <c:varyColors val="0"/>
        <c:ser>
          <c:idx val="0"/>
          <c:order val="0"/>
          <c:tx>
            <c:strRef>
              <c:f>公会計指標分析・財政指標組合せ分析表!$AN$73</c:f>
              <c:strCache>
                <c:ptCount val="1"/>
                <c:pt idx="0">
                  <c:v>当該団体値</c:v>
                </c:pt>
              </c:strCache>
            </c:strRef>
          </c:tx>
          <c:spPr>
            <a:ln w="6350" cap="flat">
              <a:solidFill>
                <a:srgbClr val="FF0000"/>
              </a:solidFill>
            </a:ln>
          </c:spPr>
          <c:marker>
            <c:symbol val="circle"/>
            <c:size val="8"/>
            <c:spPr>
              <a:solidFill>
                <a:srgbClr val="FF0000"/>
              </a:solidFill>
              <a:ln w="12700">
                <a:solidFill>
                  <a:srgbClr val="FF0000"/>
                </a:solidFill>
              </a:ln>
            </c:spPr>
          </c:marker>
          <c:dLbls>
            <c:dLbl>
              <c:idx val="0"/>
              <c:tx>
                <c:strRef>
                  <c:f>公会計指標分析・財政指標組合せ分析表!$BP$72</c:f>
                  <c:strCache>
                    <c:ptCount val="1"/>
                    <c:pt idx="0">
                      <c:v>H28</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{E4360E7E-81E7-4DDB-BBDB-82DB35CA54A4}</c15:txfldGUID>
                      <c15:f>公会計指標分析・財政指標組合せ分析表!$BP$72</c15:f>
                      <c15:dlblFieldTableCache>
                        <c:ptCount val="1"/>
                        <c:pt idx="0">
                          <c:v>H28</c:v>
                        </c:pt>
                      </c15:dlblFieldTableCache>
                    </c15:dlblFTEntry>
                  </c15:dlblFieldTable>
                  <c15:showDataLabelsRange val="0"/>
                </c:ext>
                <c:ext xmlns:c16="http://schemas.microsoft.com/office/drawing/2014/chart" uri="{C3380CC4-5D6E-409C-BE32-E72D297353CC}">
                  <c16:uniqueId val="{00000000-D130-4F0E-AD13-4BDFA9EC4974}"/>
                </c:ext>
              </c:extLst>
            </c:dLbl>
            <c:dLbl>
              <c:idx val="1"/>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{10A7D293-E970-4AB4-828D-FDBB87277FDA}</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1-D130-4F0E-AD13-4BDFA9EC4974}"/>
                </c:ext>
              </c:extLst>
            </c:dLbl>
            <c:dLbl>
              <c:idx val="2"/>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{9DBF5177-64D8-42ED-A1D1-6FD55421EBE3}</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2-D130-4F0E-AD13-4BDFA9EC4974}"/>
                </c:ext>
              </c:extLst>
            </c:dLbl>
            <c:dLbl>
              <c:idx val="3"/>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{3D3040F0-E95D-4FDB-9359-F40E30D6FF2E}</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3-D130-4F0E-AD13-4BDFA9EC4974}"/>
                </c:ext>
              </c:extLst>
            </c:dLbl>
            <c:dLbl>
              <c:idx val="4"/>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{55F78168-8235-428C-AAE6-8B982600B592}</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4-D130-4F0E-AD13-4BDFA9EC4974}"/>
                </c:ext>
              </c:extLst>
            </c:dLbl>
            <c:dLbl>
              <c:idx val="8"/>
              <c:tx>
                <c:strRef>
                  <c:f>公会計指標分析・財政指標組合せ分析表!$BX$72</c:f>
                  <c:strCache>
                    <c:ptCount val="1"/>
                    <c:pt idx="0">
                      <c:v>H29</c:v>
                    </c:pt>
                  </c:strCache>
                </c:strRef>
              </c:tx>
              <c:dLblPos val="r"/>
              <c:showLegendKey val="0"/>
              <c:showVal val="1"/>
              <c:showCatName val="0"/>
              <c:showSerName val="0"/>
              <c:showPercent val="0"/>
              <c:showBubbleSize val="0"/>
              <c:extLst>
                <c:ext xmlns:c15="http://schemas.microsoft.com/office/drawing/2012/chart" uri="{CE6537A1-D6FC-4f65-9D91-7224C49458BB}">
                  <c15:dlblFieldTable>
                    <c15:dlblFTEntry>
                      <c15:txfldGUID>{7EF9BEC4-38E9-4087-BD76-7DA811871D94}</c15:txfldGUID>
                      <c15:f>公会計指標分析・財政指標組合せ分析表!$BX$72</c15:f>
                      <c15:dlblFieldTableCache>
                        <c:ptCount val="1"/>
                        <c:pt idx="0">
                          <c:v>H29</c:v>
                        </c:pt>
                      </c15:dlblFieldTableCache>
                    </c15:dlblFTEntry>
                  </c15:dlblFieldTable>
                  <c15:showDataLabelsRange val="0"/>
                </c:ext>
                <c:ext xmlns:c16="http://schemas.microsoft.com/office/drawing/2014/chart" uri="{C3380CC4-5D6E-409C-BE32-E72D297353CC}">
                  <c16:uniqueId val="{00000005-D130-4F0E-AD13-4BDFA9EC4974}"/>
                </c:ext>
              </c:extLst>
            </c:dLbl>
            <c:dLbl>
              <c:idx val="16"/>
              <c:tx>
                <c:strRef>
                  <c:f>公会計指標分析・財政指標組合せ分析表!$CF$72</c:f>
                  <c:strCache>
                    <c:ptCount val="1"/>
                    <c:pt idx="0">
                      <c:v>H30</c:v>
                    </c:pt>
                  </c:strCache>
                </c:strRef>
              </c:tx>
              <c:dLblPos val="r"/>
              <c:showLegendKey val="0"/>
              <c:showVal val="1"/>
              <c:showCatName val="0"/>
              <c:showSerName val="0"/>
              <c:showPercent val="0"/>
              <c:showBubbleSize val="0"/>
              <c:extLst>
                <c:ext xmlns:c15="http://schemas.microsoft.com/office/drawing/2012/chart" uri="{CE6537A1-D6FC-4f65-9D91-7224C49458BB}">
                  <c15:dlblFieldTable>
                    <c15:dlblFTEntry>
                      <c15:txfldGUID>{A6BD4F1C-4826-4F5D-BAB3-DE51D1707908}</c15:txfldGUID>
                      <c15:f>公会計指標分析・財政指標組合せ分析表!$CF$72</c15:f>
                      <c15:dlblFieldTableCache>
                        <c:ptCount val="1"/>
                        <c:pt idx="0">
                          <c:v>H30</c:v>
                        </c:pt>
                      </c15:dlblFieldTableCache>
                    </c15:dlblFTEntry>
                  </c15:dlblFieldTable>
                  <c15:showDataLabelsRange val="0"/>
                </c:ext>
                <c:ext xmlns:c16="http://schemas.microsoft.com/office/drawing/2014/chart" uri="{C3380CC4-5D6E-409C-BE32-E72D297353CC}">
                  <c16:uniqueId val="{00000006-D130-4F0E-AD13-4BDFA9EC4974}"/>
                </c:ext>
              </c:extLst>
            </c:dLbl>
            <c:dLbl>
              <c:idx val="24"/>
              <c:tx>
                <c:strRef>
                  <c:f>公会計指標分析・財政指標組合せ分析表!$CN$72</c:f>
                  <c:strCache>
                    <c:ptCount val="1"/>
                    <c:pt idx="0">
                      <c:v>R01</c:v>
                    </c:pt>
                  </c:strCache>
                </c:strRef>
              </c:tx>
              <c:dLblPos val="r"/>
              <c:showLegendKey val="0"/>
              <c:showVal val="1"/>
              <c:showCatName val="0"/>
              <c:showSerName val="0"/>
              <c:showPercent val="0"/>
              <c:showBubbleSize val="0"/>
              <c:extLst>
                <c:ext xmlns:c15="http://schemas.microsoft.com/office/drawing/2012/chart" uri="{CE6537A1-D6FC-4f65-9D91-7224C49458BB}">
                  <c15:dlblFieldTable>
                    <c15:dlblFTEntry>
                      <c15:txfldGUID>{0F6CF372-5E02-49A1-B4BD-400577545042}</c15:txfldGUID>
                      <c15:f>公会計指標分析・財政指標組合せ分析表!$CN$72</c15:f>
                      <c15:dlblFieldTableCache>
                        <c:ptCount val="1"/>
                        <c:pt idx="0">
                          <c:v>R01</c:v>
                        </c:pt>
                      </c15:dlblFieldTableCache>
                    </c15:dlblFTEntry>
                  </c15:dlblFieldTable>
                  <c15:showDataLabelsRange val="0"/>
                </c:ext>
                <c:ext xmlns:c16="http://schemas.microsoft.com/office/drawing/2014/chart" uri="{C3380CC4-5D6E-409C-BE32-E72D297353CC}">
                  <c16:uniqueId val="{00000007-D130-4F0E-AD13-4BDFA9EC4974}"/>
                </c:ext>
              </c:extLst>
            </c:dLbl>
            <c:dLbl>
              <c:idx val="32"/>
              <c:tx>
                <c:strRef>
                  <c:f>公会計指標分析・財政指標組合せ分析表!$CV$72</c:f>
                  <c:strCache>
                    <c:ptCount val="1"/>
                    <c:pt idx="0">
                      <c:v>R02</c:v>
                    </c:pt>
                  </c:strCache>
                </c:strRef>
              </c:tx>
              <c:dLblPos val="r"/>
              <c:showLegendKey val="0"/>
              <c:showVal val="1"/>
              <c:showCatName val="0"/>
              <c:showSerName val="0"/>
              <c:showPercent val="0"/>
              <c:showBubbleSize val="0"/>
              <c:extLst>
                <c:ext xmlns:c15="http://schemas.microsoft.com/office/drawing/2012/chart" uri="{CE6537A1-D6FC-4f65-9D91-7224C49458BB}">
                  <c15:dlblFieldTable>
                    <c15:dlblFTEntry>
                      <c15:txfldGUID>{F5FC9C74-6CCC-4554-B720-6A59D986E83F}</c15:txfldGUID>
                      <c15:f>公会計指標分析・財政指標組合せ分析表!$CV$72</c15:f>
                      <c15:dlblFieldTableCache>
                        <c:ptCount val="1"/>
                        <c:pt idx="0">
                          <c:v>R02</c:v>
                        </c:pt>
                      </c15:dlblFieldTableCache>
                    </c15:dlblFTEntry>
                  </c15:dlblFieldTable>
                  <c15:showDataLabelsRange val="0"/>
                </c:ext>
                <c:ext xmlns:c16="http://schemas.microsoft.com/office/drawing/2014/chart" uri="{C3380CC4-5D6E-409C-BE32-E72D297353CC}">
                  <c16:uniqueId val="{00000008-D130-4F0E-AD13-4BDFA9EC4974}"/>
                </c:ext>
              </c:extLst>
            </c:dLbl>
            <c:spPr>
              <a:noFill/>
              <a:ln>
                <a:noFill/>
              </a:ln>
              <a:effectLst/>
            </c:spPr>
            <c:txPr>
              <a:bodyPr/>
              <a:lstStyle/>
              <a:p>
                <a:pPr>
                  <a:defRPr sz="900">
                    <a:latin typeface="ＭＳ Ｐゴシック" panose="020B0600070205080204" pitchFamily="50" charset="-128"/>
                    <a:ea typeface="ＭＳ Ｐゴシック" panose="020B0600070205080204" pitchFamily="50" charset="-128"/>
                  </a:defRPr>
                </a:pPr>
                <a:endParaRPr lang="ja-JP"/>
              </a:p>
            </c:txPr>
            <c:dLblPos val="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xVal>
            <c:numRef>
              <c:f>公会計指標分析・財政指標組合せ分析表!$BP$75:$DC$75</c:f>
              <c:numCache>
                <c:formatCode>#,##0.0;"▲ "#,##0.0</c:formatCode>
                <c:ptCount val="40"/>
                <c:pt idx="0">
                  <c:v>2.5</c:v>
                </c:pt>
                <c:pt idx="8">
                  <c:v>2.5</c:v>
                </c:pt>
                <c:pt idx="16">
                  <c:v>2.6</c:v>
                </c:pt>
                <c:pt idx="24">
                  <c:v>3.9</c:v>
                </c:pt>
                <c:pt idx="32">
                  <c:v>4.3</c:v>
                </c:pt>
              </c:numCache>
            </c:numRef>
          </c:xVal>
          <c:yVal>
            <c:numRef>
              <c:f>公会計指標分析・財政指標組合せ分析表!$BP$73:$DC$73</c:f>
              <c:numCache>
                <c:formatCode>#,##0.0;"▲ "#,##0.0</c:formatCode>
                <c:ptCount val="40"/>
              </c:numCache>
            </c:numRef>
          </c:yVal>
          <c:smooth val="0"/>
          <c:extLst>
            <c:ext xmlns:c16="http://schemas.microsoft.com/office/drawing/2014/chart" uri="{C3380CC4-5D6E-409C-BE32-E72D297353CC}">
              <c16:uniqueId val="{00000009-D130-4F0E-AD13-4BDFA9EC4974}"/>
            </c:ext>
          </c:extLst>
        </c:ser>
        <c:ser>
          <c:idx val="1"/>
          <c:order val="1"/>
          <c:tx>
            <c:strRef>
              <c:f>公会計指標分析・財政指標組合せ分析表!$AN$77</c:f>
              <c:strCache>
                <c:ptCount val="1"/>
                <c:pt idx="0">
                  <c:v>類似団体内平均値</c:v>
                </c:pt>
              </c:strCache>
            </c:strRef>
          </c:tx>
          <c:spPr>
            <a:ln w="6350" cap="flat">
              <a:solidFill>
                <a:srgbClr val="000080"/>
              </a:solidFill>
              <a:round/>
            </a:ln>
          </c:spPr>
          <c:marker>
            <c:symbol val="diamond"/>
            <c:size val="8"/>
            <c:spPr>
              <a:solidFill>
                <a:srgbClr val="000080"/>
              </a:solidFill>
              <a:ln w="12700" cap="rnd">
                <a:solidFill>
                  <a:srgbClr val="000080"/>
                </a:solidFill>
                <a:round/>
              </a:ln>
            </c:spPr>
          </c:marker>
          <c:dLbls>
            <c:dLbl>
              <c:idx val="0"/>
              <c:tx>
                <c:strRef>
                  <c:f>公会計指標分析・財政指標組合せ分析表!$BP$72</c:f>
                  <c:strCache>
                    <c:ptCount val="1"/>
                    <c:pt idx="0">
                      <c:v>H28</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{BF3EC8DE-502B-428F-9662-88E7A0A14880}</c15:txfldGUID>
                      <c15:f>公会計指標分析・財政指標組合せ分析表!$BP$72</c15:f>
                      <c15:dlblFieldTableCache>
                        <c:ptCount val="1"/>
                        <c:pt idx="0">
                          <c:v>H28</c:v>
                        </c:pt>
                      </c15:dlblFieldTableCache>
                    </c15:dlblFTEntry>
                  </c15:dlblFieldTable>
                  <c15:showDataLabelsRange val="0"/>
                </c:ext>
                <c:ext xmlns:c16="http://schemas.microsoft.com/office/drawing/2014/chart" uri="{C3380CC4-5D6E-409C-BE32-E72D297353CC}">
                  <c16:uniqueId val="{0000000A-D130-4F0E-AD13-4BDFA9EC4974}"/>
                </c:ext>
              </c:extLst>
            </c:dLbl>
            <c:dLbl>
              <c:idx val="1"/>
              <c:tx>
                <c:strRef>
                  <c:f>#REF!</c:f>
                  <c:strCache>
                    <c:ptCount val="1"/>
                    <c:pt idx="0">
                      <c:v>#REF!</c:v>
                    </c:pt>
                  </c:strCache>
                </c:strRef>
              </c:tx>
              <c:spPr/>
              <c:txPr>
                <a:bodyPr/>
                <a:lstStyle/>
                <a:p>
                  <a:pPr>
                    <a:defRPr sz="900" b="0" baseline="0">
                      <a:latin typeface="ＭＳ Ｐゴシック" panose="020B0600070205080204" pitchFamily="50" charset="-128"/>
                      <a:ea typeface="ＭＳ Ｐゴシック" panose="020B0600070205080204" pitchFamily="50" charset="-128"/>
                    </a:defRPr>
                  </a:pPr>
                  <a:endParaRPr lang="ja-JP"/>
                </a:p>
              </c:txPr>
              <c:dLblPos val="t"/>
              <c:showLegendKey val="0"/>
              <c:showVal val="0"/>
              <c:showCatName val="0"/>
              <c:showSerName val="0"/>
              <c:showPercent val="0"/>
              <c:showBubbleSize val="0"/>
              <c:extLst>
                <c:ext xmlns:c15="http://schemas.microsoft.com/office/drawing/2012/chart" uri="{CE6537A1-D6FC-4f65-9D91-7224C49458BB}">
                  <c15:dlblFieldTable>
                    <c15:dlblFTEntry>
                      <c15:txfldGUID>{14FE8417-D93F-44B8-9292-55894ADEF847}</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B-D130-4F0E-AD13-4BDFA9EC4974}"/>
                </c:ext>
              </c:extLst>
            </c:dLbl>
            <c:dLbl>
              <c:idx val="2"/>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{DB5CCFA4-B3BD-4C68-9EEE-A76CF98898F1}</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C-D130-4F0E-AD13-4BDFA9EC4974}"/>
                </c:ext>
              </c:extLst>
            </c:dLbl>
            <c:dLbl>
              <c:idx val="3"/>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{398DD3CF-D3C2-410F-832D-0B7971F9848B}</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D-D130-4F0E-AD13-4BDFA9EC4974}"/>
                </c:ext>
              </c:extLst>
            </c:dLbl>
            <c:dLbl>
              <c:idx val="4"/>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{680FEABC-799F-413B-B613-F14DE957A988}</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E-D130-4F0E-AD13-4BDFA9EC4974}"/>
                </c:ext>
              </c:extLst>
            </c:dLbl>
            <c:dLbl>
              <c:idx val="8"/>
              <c:tx>
                <c:strRef>
                  <c:f>公会計指標分析・財政指標組合せ分析表!$BX$72</c:f>
                  <c:strCache>
                    <c:ptCount val="1"/>
                    <c:pt idx="0">
                      <c:v>H29</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{F35D650F-6E0E-47CC-B613-7CF1A35E0055}</c15:txfldGUID>
                      <c15:f>公会計指標分析・財政指標組合せ分析表!$BX$72</c15:f>
                      <c15:dlblFieldTableCache>
                        <c:ptCount val="1"/>
                        <c:pt idx="0">
                          <c:v>H29</c:v>
                        </c:pt>
                      </c15:dlblFieldTableCache>
                    </c15:dlblFTEntry>
                  </c15:dlblFieldTable>
                  <c15:showDataLabelsRange val="0"/>
                </c:ext>
                <c:ext xmlns:c16="http://schemas.microsoft.com/office/drawing/2014/chart" uri="{C3380CC4-5D6E-409C-BE32-E72D297353CC}">
                  <c16:uniqueId val="{0000000F-D130-4F0E-AD13-4BDFA9EC4974}"/>
                </c:ext>
              </c:extLst>
            </c:dLbl>
            <c:dLbl>
              <c:idx val="16"/>
              <c:tx>
                <c:strRef>
                  <c:f>公会計指標分析・財政指標組合せ分析表!$CF$72</c:f>
                  <c:strCache>
                    <c:ptCount val="1"/>
                    <c:pt idx="0">
                      <c:v>H30</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{D848D3B7-A6C7-4E2E-ACDA-E2639FE1A84A}</c15:txfldGUID>
                      <c15:f>公会計指標分析・財政指標組合せ分析表!$CF$72</c15:f>
                      <c15:dlblFieldTableCache>
                        <c:ptCount val="1"/>
                        <c:pt idx="0">
                          <c:v>H30</c:v>
                        </c:pt>
                      </c15:dlblFieldTableCache>
                    </c15:dlblFTEntry>
                  </c15:dlblFieldTable>
                  <c15:showDataLabelsRange val="0"/>
                </c:ext>
                <c:ext xmlns:c16="http://schemas.microsoft.com/office/drawing/2014/chart" uri="{C3380CC4-5D6E-409C-BE32-E72D297353CC}">
                  <c16:uniqueId val="{00000010-D130-4F0E-AD13-4BDFA9EC4974}"/>
                </c:ext>
              </c:extLst>
            </c:dLbl>
            <c:dLbl>
              <c:idx val="24"/>
              <c:layout>
                <c:manualLayout>
                  <c:x val="-4.4905057365901141E-2"/>
                  <c:y val="-6.2416647087793951E-2"/>
                </c:manualLayout>
              </c:layout>
              <c:tx>
                <c:strRef>
                  <c:f>公会計指標分析・財政指標組合せ分析表!$CN$72</c:f>
                  <c:strCache>
                    <c:ptCount val="1"/>
                    <c:pt idx="0">
                      <c:v>R01</c:v>
                    </c:pt>
                  </c:strCache>
                </c:strRef>
              </c:tx>
              <c:dLblPos val="r"/>
              <c:showLegendKey val="0"/>
              <c:showVal val="1"/>
              <c:showCatName val="0"/>
              <c:showSerName val="0"/>
              <c:showPercent val="0"/>
              <c:showBubbleSize val="0"/>
              <c:extLst>
                <c:ext xmlns:c15="http://schemas.microsoft.com/office/drawing/2012/chart" uri="{CE6537A1-D6FC-4f65-9D91-7224C49458BB}">
                  <c15:dlblFieldTable>
                    <c15:dlblFTEntry>
                      <c15:txfldGUID>{7BCE09E7-86B1-4329-8179-5BBC434A76CF}</c15:txfldGUID>
                      <c15:f>公会計指標分析・財政指標組合せ分析表!$CN$72</c15:f>
                      <c15:dlblFieldTableCache>
                        <c:ptCount val="1"/>
                        <c:pt idx="0">
                          <c:v>R01</c:v>
                        </c:pt>
                      </c15:dlblFieldTableCache>
                    </c15:dlblFTEntry>
                  </c15:dlblFieldTable>
                  <c15:showDataLabelsRange val="0"/>
                </c:ext>
                <c:ext xmlns:c16="http://schemas.microsoft.com/office/drawing/2014/chart" uri="{C3380CC4-5D6E-409C-BE32-E72D297353CC}">
                  <c16:uniqueId val="{00000011-D130-4F0E-AD13-4BDFA9EC4974}"/>
                </c:ext>
              </c:extLst>
            </c:dLbl>
            <c:dLbl>
              <c:idx val="32"/>
              <c:layout>
                <c:manualLayout>
                  <c:x val="-1.8235628084249993E-2"/>
                  <c:y val="-6.2416647087793951E-2"/>
                </c:manualLayout>
              </c:layout>
              <c:tx>
                <c:strRef>
                  <c:f>公会計指標分析・財政指標組合せ分析表!$CV$72</c:f>
                  <c:strCache>
                    <c:ptCount val="1"/>
                    <c:pt idx="0">
                      <c:v>R02</c:v>
                    </c:pt>
                  </c:strCache>
                </c:strRef>
              </c:tx>
              <c:dLblPos val="r"/>
              <c:showLegendKey val="0"/>
              <c:showVal val="1"/>
              <c:showCatName val="0"/>
              <c:showSerName val="0"/>
              <c:showPercent val="0"/>
              <c:showBubbleSize val="0"/>
              <c:extLst>
                <c:ext xmlns:c15="http://schemas.microsoft.com/office/drawing/2012/chart" uri="{CE6537A1-D6FC-4f65-9D91-7224C49458BB}">
                  <c15:dlblFieldTable>
                    <c15:dlblFTEntry>
                      <c15:txfldGUID>{DC311293-2197-47F8-80B7-E88FD7595DC1}</c15:txfldGUID>
                      <c15:f>公会計指標分析・財政指標組合せ分析表!$CV$72</c15:f>
                      <c15:dlblFieldTableCache>
                        <c:ptCount val="1"/>
                        <c:pt idx="0">
                          <c:v>R02</c:v>
                        </c:pt>
                      </c15:dlblFieldTableCache>
                    </c15:dlblFTEntry>
                  </c15:dlblFieldTable>
                  <c15:showDataLabelsRange val="0"/>
                </c:ext>
                <c:ext xmlns:c16="http://schemas.microsoft.com/office/drawing/2014/chart" uri="{C3380CC4-5D6E-409C-BE32-E72D297353CC}">
                  <c16:uniqueId val="{00000012-D130-4F0E-AD13-4BDFA9EC4974}"/>
                </c:ext>
              </c:extLst>
            </c:dLbl>
            <c:spPr>
              <a:noFill/>
              <a:ln>
                <a:noFill/>
              </a:ln>
              <a:effectLst/>
            </c:spPr>
            <c:txPr>
              <a:bodyPr/>
              <a:lstStyle/>
              <a:p>
                <a:pPr>
                  <a:defRPr sz="900" baseline="0">
                    <a:latin typeface="ＭＳ Ｐゴシック" panose="020B0600070205080204" pitchFamily="50" charset="-128"/>
                    <a:ea typeface="ＭＳ Ｐゴシック" panose="020B0600070205080204" pitchFamily="50" charset="-128"/>
                  </a:defRPr>
                </a:pPr>
                <a:endParaRPr lang="ja-JP"/>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xVal>
            <c:numRef>
              <c:f>公会計指標分析・財政指標組合せ分析表!$BP$79:$DC$79</c:f>
              <c:numCache>
                <c:formatCode>#,##0.0;"▲ "#,##0.0</c:formatCode>
                <c:ptCount val="40"/>
                <c:pt idx="0">
                  <c:v>8.6</c:v>
                </c:pt>
                <c:pt idx="8">
                  <c:v>8.5</c:v>
                </c:pt>
                <c:pt idx="16">
                  <c:v>8.6</c:v>
                </c:pt>
                <c:pt idx="24">
                  <c:v>8.8000000000000007</c:v>
                </c:pt>
                <c:pt idx="32">
                  <c:v>8.8000000000000007</c:v>
                </c:pt>
              </c:numCache>
            </c:numRef>
          </c:xVal>
          <c:yVal>
            <c:numRef>
              <c:f>公会計指標分析・財政指標組合せ分析表!$BP$77:$DC$77</c:f>
              <c:numCache>
                <c:formatCode>#,##0.0;"▲ "#,##0.0</c:formatCode>
                <c:ptCount val="40"/>
                <c:pt idx="0">
                  <c:v>25.4</c:v>
                </c:pt>
                <c:pt idx="8">
                  <c:v>23.4</c:v>
                </c:pt>
                <c:pt idx="16">
                  <c:v>7.7</c:v>
                </c:pt>
                <c:pt idx="24">
                  <c:v>3.2</c:v>
                </c:pt>
                <c:pt idx="32">
                  <c:v>3.4</c:v>
                </c:pt>
              </c:numCache>
            </c:numRef>
          </c:yVal>
          <c:smooth val="0"/>
          <c:extLst>
            <c:ext xmlns:c16="http://schemas.microsoft.com/office/drawing/2014/chart" uri="{C3380CC4-5D6E-409C-BE32-E72D297353CC}">
              <c16:uniqueId val="{00000013-D130-4F0E-AD13-4BDFA9EC4974}"/>
            </c:ext>
          </c:extLst>
        </c:ser>
        <c:dLbls>
          <c:showLegendKey val="0"/>
          <c:showVal val="1"/>
          <c:showCatName val="0"/>
          <c:showSerName val="0"/>
          <c:showPercent val="0"/>
          <c:showBubbleSize val="0"/>
        </c:dLbls>
        <c:axId val="84219776"/>
        <c:axId val="84234240"/>
      </c:scatterChart>
      <c:valAx>
        <c:axId val="84219776"/>
        <c:scaling>
          <c:orientation val="maxMin"/>
          <c:max val="8.9"/>
          <c:min val="8.3000000000000007"/>
        </c:scaling>
        <c:delete val="0"/>
        <c:axPos val="t"/>
        <c:title>
          <c:tx>
            <c:rich>
              <a:bodyPr/>
              <a:lstStyle/>
              <a:p>
                <a:pPr>
                  <a:defRPr/>
                </a:pPr>
                <a:r>
                  <a:rPr lang="ja-JP" altLang="en-US" sz="1050" b="0"/>
                  <a:t>実質公債費比率</a:t>
                </a:r>
              </a:p>
            </c:rich>
          </c:tx>
          <c:layout>
            <c:manualLayout>
              <c:xMode val="edge"/>
              <c:yMode val="edge"/>
              <c:x val="0.46792889130339793"/>
              <c:y val="0.89956963274777912"/>
            </c:manualLayout>
          </c:layout>
          <c:overlay val="0"/>
        </c:title>
        <c:numFmt formatCode="#,##0.0;&quot;▲ &quot;#,##0.0" sourceLinked="0"/>
        <c:majorTickMark val="none"/>
        <c:minorTickMark val="none"/>
        <c:tickLblPos val="high"/>
        <c:spPr>
          <a:ln>
            <a:noFill/>
          </a:ln>
        </c:spPr>
        <c:txPr>
          <a:bodyPr rot="0" vert="horz"/>
          <a:lstStyle/>
          <a:p>
            <a:pPr>
              <a:defRPr sz="800" b="0" i="0" u="none" strike="noStrike" baseline="0">
                <a:solidFill>
                  <a:srgbClr val="000000"/>
                </a:solidFill>
                <a:latin typeface="ＭＳ Ｐゴシック"/>
                <a:ea typeface="ＭＳ Ｐゴシック"/>
                <a:cs typeface="ＭＳ Ｐゴシック"/>
              </a:defRPr>
            </a:pPr>
            <a:endParaRPr lang="ja-JP"/>
          </a:p>
        </c:txPr>
        <c:crossAx val="84234240"/>
        <c:crosses val="autoZero"/>
        <c:crossBetween val="midCat"/>
      </c:valAx>
      <c:valAx>
        <c:axId val="84234240"/>
        <c:scaling>
          <c:orientation val="maxMin"/>
          <c:max val="30"/>
          <c:min val="-10"/>
        </c:scaling>
        <c:delete val="0"/>
        <c:axPos val="r"/>
        <c:majorGridlines>
          <c:spPr>
            <a:ln>
              <a:solidFill>
                <a:srgbClr val="C0C0C0"/>
              </a:solidFill>
            </a:ln>
          </c:spPr>
        </c:majorGridlines>
        <c:title>
          <c:tx>
            <c:rich>
              <a:bodyPr rot="0" vert="wordArtVertRtl"/>
              <a:lstStyle/>
              <a:p>
                <a:pPr>
                  <a:defRPr/>
                </a:pPr>
                <a:r>
                  <a:rPr lang="ja-JP" altLang="en-US" sz="1050" b="0"/>
                  <a:t>将来負担比率</a:t>
                </a:r>
              </a:p>
            </c:rich>
          </c:tx>
          <c:layout>
            <c:manualLayout>
              <c:xMode val="edge"/>
              <c:yMode val="edge"/>
              <c:x val="1.8286031088186831E-2"/>
              <c:y val="0.25115562968651656"/>
            </c:manualLayout>
          </c:layout>
          <c:overlay val="0"/>
        </c:title>
        <c:numFmt formatCode="#,##0.0;" sourceLinked="0"/>
        <c:majorTickMark val="none"/>
        <c:minorTickMark val="none"/>
        <c:tickLblPos val="high"/>
        <c:spPr>
          <a:ln>
            <a:noFill/>
          </a:ln>
        </c:spPr>
        <c:txPr>
          <a:bodyPr/>
          <a:lstStyle/>
          <a:p>
            <a:pPr>
              <a:defRPr sz="800" baseline="0">
                <a:latin typeface="ＭＳ Ｐゴシック" pitchFamily="50" charset="-128"/>
              </a:defRPr>
            </a:pPr>
            <a:endParaRPr lang="ja-JP"/>
          </a:p>
        </c:txPr>
        <c:crossAx val="84219776"/>
        <c:crosses val="autoZero"/>
        <c:crossBetween val="midCat"/>
        <c:majorUnit val="10"/>
      </c:valAx>
      <c:spPr>
        <a:solidFill>
          <a:srgbClr val="E6FFD5"/>
        </a:solidFill>
        <a:ln w="19050">
          <a:solidFill>
            <a:srgbClr val="000000"/>
          </a:solidFill>
        </a:ln>
      </c:spPr>
    </c:plotArea>
    <c:plotVisOnly val="1"/>
    <c:dispBlanksAs val="span"/>
    <c:showDLblsOverMax val="0"/>
  </c:chart>
  <c:spPr>
    <a:ln>
      <a:noFill/>
    </a:ln>
  </c:spPr>
  <c:printSettings>
    <c:headerFooter/>
    <c:pageMargins b="0.75000000000000044" l="0.7000000000000004" r="0.7000000000000004" t="0.75000000000000044" header="0.30000000000000021" footer="0.30000000000000021"/>
    <c:pageSetup/>
  </c:printSettings>
</c:chartSpace>
</file>

<file path=xl/drawings/_rels/drawing4.xml.rels><?xml version="1.0" encoding="UTF-8" standalone="yes"?>
<Relationships xmlns="http://schemas.openxmlformats.org/package/2006/relationships"><Relationship Id="rId1" Type="http://schemas.openxmlformats.org/officeDocument/2006/relationships/chart" Target="../charts/chart1.xml"/></Relationships>
</file>

<file path=xl/drawings/_rels/drawing8.xml.rels><?xml version="1.0" encoding="UTF-8" standalone="yes"?>
<Relationships xmlns="http://schemas.openxmlformats.org/package/2006/relationships"><Relationship Id="rId1" Type="http://schemas.openxmlformats.org/officeDocument/2006/relationships/chart" Target="../charts/chart2.xml"/></Relationships>
</file>

<file path=xl/drawings/_rels/drawing9.xml.rels><?xml version="1.0" encoding="UTF-8" standalone="yes"?>
<Relationships xmlns="http://schemas.openxmlformats.org/package/2006/relationships"><Relationship Id="rId1" Type="http://schemas.openxmlformats.org/officeDocument/2006/relationships/chart" Target="../charts/chart3.xml"/></Relationships>
</file>

<file path=xl/drawings/_rels/drawing10.xml.rels><?xml version="1.0" encoding="UTF-8" standalone="yes"?>
<Relationships xmlns="http://schemas.openxmlformats.org/package/2006/relationships"><Relationship Id="rId1" Type="http://schemas.openxmlformats.org/officeDocument/2006/relationships/chart" Target="../charts/chart4.xml"/></Relationships>
</file>

<file path=xl/drawings/_rels/drawing11.xml.rels><?xml version="1.0" encoding="UTF-8" standalone="yes"?>
<Relationships xmlns="http://schemas.openxmlformats.org/package/2006/relationships"><Relationship Id="rId1" Type="http://schemas.openxmlformats.org/officeDocument/2006/relationships/chart" Target="../charts/chart5.xml"/></Relationships>
</file>

<file path=xl/drawings/_rels/drawing12.xml.rels><?xml version="1.0" encoding="UTF-8" standalone="yes"?>
<Relationships xmlns="http://schemas.openxmlformats.org/package/2006/relationships"><Relationship Id="rId1" Type="http://schemas.openxmlformats.org/officeDocument/2006/relationships/chart" Target="../charts/chart6.xml"/></Relationships>
</file>

<file path=xl/drawings/_rels/drawing13.xml.rels><?xml version="1.0" encoding="UTF-8" standalone="yes"?>
<Relationships xmlns="http://schemas.openxmlformats.org/package/2006/relationships"><Relationship Id="rId2" Type="http://schemas.openxmlformats.org/officeDocument/2006/relationships/chart" Target="../charts/chart8.xml"/><Relationship Id="rId1" Type="http://schemas.openxmlformats.org/officeDocument/2006/relationships/chart" Target="../charts/chart7.xml"/></Relationships>
</file>

<file path=xl/drawings/drawing1.xml><?xml version="1.0" encoding="utf-8"?>
<xdr:wsDr xmlns:xdr="http://schemas.openxmlformats.org/drawingml/2006/spreadsheetDrawing" xmlns:a="http://schemas.openxmlformats.org/drawingml/2006/main">
  <xdr:twoCellAnchor>
    <xdr:from>
      <xdr:col>45</xdr:col>
      <xdr:colOff>38100</xdr:colOff>
      <xdr:row>30</xdr:row>
      <xdr:rowOff>19050</xdr:rowOff>
    </xdr:from>
    <xdr:to>
      <xdr:col>47</xdr:col>
      <xdr:colOff>104775</xdr:colOff>
      <xdr:row>32</xdr:row>
      <xdr:rowOff>114300</xdr:rowOff>
    </xdr:to>
    <xdr:sp macro="" textlink="">
      <xdr:nvSpPr>
        <xdr:cNvPr id="2" name="AutoShape 1">
          <a:extLst>
            <a:ext uri="{FF2B5EF4-FFF2-40B4-BE49-F238E27FC236}">
              <a16:creationId xmlns:a16="http://schemas.microsoft.com/office/drawing/2014/main" id="{00000000-0008-0000-0100-000002000000}"/>
            </a:ext>
          </a:extLst>
        </xdr:cNvPr>
        <xdr:cNvSpPr>
          <a:spLocks noChangeArrowheads="1"/>
        </xdr:cNvSpPr>
      </xdr:nvSpPr>
      <xdr:spPr bwMode="auto">
        <a:xfrm rot="5400000">
          <a:off x="5576888" y="4624387"/>
          <a:ext cx="381000" cy="314325"/>
        </a:xfrm>
        <a:prstGeom prst="bracketPair">
          <a:avLst>
            <a:gd name="adj" fmla="val 16667"/>
          </a:avLst>
        </a:prstGeom>
        <a:noFill/>
        <a:ln w="9525">
          <a:solidFill>
            <a:srgbClr val="000000"/>
          </a:solidFill>
          <a:round/>
          <a:headEnd/>
          <a:tailEnd/>
        </a:ln>
      </xdr:spPr>
    </xdr:sp>
    <xdr:clientData/>
  </xdr:twoCellAnchor>
  <xdr:twoCellAnchor>
    <xdr:from>
      <xdr:col>63</xdr:col>
      <xdr:colOff>0</xdr:colOff>
      <xdr:row>39</xdr:row>
      <xdr:rowOff>28575</xdr:rowOff>
    </xdr:from>
    <xdr:to>
      <xdr:col>64</xdr:col>
      <xdr:colOff>9525</xdr:colOff>
      <xdr:row>42</xdr:row>
      <xdr:rowOff>0</xdr:rowOff>
    </xdr:to>
    <xdr:sp macro="" textlink="">
      <xdr:nvSpPr>
        <xdr:cNvPr id="3" name="AutoShape 2">
          <a:extLst>
            <a:ext uri="{FF2B5EF4-FFF2-40B4-BE49-F238E27FC236}">
              <a16:creationId xmlns:a16="http://schemas.microsoft.com/office/drawing/2014/main" id="{00000000-0008-0000-0100-000003000000}"/>
            </a:ext>
          </a:extLst>
        </xdr:cNvPr>
        <xdr:cNvSpPr>
          <a:spLocks/>
        </xdr:cNvSpPr>
      </xdr:nvSpPr>
      <xdr:spPr bwMode="auto">
        <a:xfrm>
          <a:off x="7800975" y="5886450"/>
          <a:ext cx="133350" cy="400050"/>
        </a:xfrm>
        <a:prstGeom prst="leftBrace">
          <a:avLst>
            <a:gd name="adj1" fmla="val 25000"/>
            <a:gd name="adj2" fmla="val 50000"/>
          </a:avLst>
        </a:prstGeom>
        <a:noFill/>
        <a:ln w="9525">
          <a:solidFill>
            <a:srgbClr val="000000"/>
          </a:solidFill>
          <a:round/>
          <a:headEnd/>
          <a:tailEnd/>
        </a:ln>
      </xdr:spPr>
    </xdr:sp>
    <xdr:clientData/>
  </xdr:twoCellAnchor>
</xdr:wsDr>
</file>

<file path=xl/drawings/drawing2.xml><?xml version="1.0" encoding="utf-8"?>
<xdr:wsDr xmlns:xdr="http://schemas.openxmlformats.org/drawingml/2006/spreadsheetDrawing" xmlns:a="http://schemas.openxmlformats.org/drawingml/2006/main">
  <xdr:twoCellAnchor>
    <xdr:from>
      <xdr:col>3</xdr:col>
      <xdr:colOff>95250</xdr:colOff>
      <xdr:row>2</xdr:row>
      <xdr:rowOff>76200</xdr:rowOff>
    </xdr:from>
    <xdr:to>
      <xdr:col>64</xdr:col>
      <xdr:colOff>12700</xdr:colOff>
      <xdr:row>6</xdr:row>
      <xdr:rowOff>25400</xdr:rowOff>
    </xdr:to>
    <xdr:sp macro="" textlink="">
      <xdr:nvSpPr>
        <xdr:cNvPr id="2" name="正方形/長方形 1">
          <a:extLst>
            <a:ext uri="{FF2B5EF4-FFF2-40B4-BE49-F238E27FC236}">
              <a16:creationId xmlns:a16="http://schemas.microsoft.com/office/drawing/2014/main" id="{00000000-0008-0000-0300-000002000000}"/>
            </a:ext>
          </a:extLst>
        </xdr:cNvPr>
        <xdr:cNvSpPr/>
      </xdr:nvSpPr>
      <xdr:spPr>
        <a:xfrm>
          <a:off x="723900" y="4191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3</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）市町村財政比較分析表</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普通会計決算</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76200</xdr:colOff>
      <xdr:row>2</xdr:row>
      <xdr:rowOff>63500</xdr:rowOff>
    </xdr:from>
    <xdr:to>
      <xdr:col>115</xdr:col>
      <xdr:colOff>25400</xdr:colOff>
      <xdr:row>5</xdr:row>
      <xdr:rowOff>107950</xdr:rowOff>
    </xdr:to>
    <xdr:sp macro="" textlink="">
      <xdr:nvSpPr>
        <xdr:cNvPr id="3" name="正方形/長方形 2">
          <a:extLst>
            <a:ext uri="{FF2B5EF4-FFF2-40B4-BE49-F238E27FC236}">
              <a16:creationId xmlns:a16="http://schemas.microsoft.com/office/drawing/2014/main" id="{00000000-0008-0000-0300-000003000000}"/>
            </a:ext>
          </a:extLst>
        </xdr:cNvPr>
        <xdr:cNvSpPr/>
      </xdr:nvSpPr>
      <xdr:spPr>
        <a:xfrm>
          <a:off x="20193000" y="4064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96</xdr:col>
      <xdr:colOff>101600</xdr:colOff>
      <xdr:row>2</xdr:row>
      <xdr:rowOff>88900</xdr:rowOff>
    </xdr:from>
    <xdr:to>
      <xdr:col>115</xdr:col>
      <xdr:colOff>6350</xdr:colOff>
      <xdr:row>5</xdr:row>
      <xdr:rowOff>82550</xdr:rowOff>
    </xdr:to>
    <xdr:sp macro="" textlink="">
      <xdr:nvSpPr>
        <xdr:cNvPr id="4" name="正方形/長方形 3">
          <a:extLst>
            <a:ext uri="{FF2B5EF4-FFF2-40B4-BE49-F238E27FC236}">
              <a16:creationId xmlns:a16="http://schemas.microsoft.com/office/drawing/2014/main" id="{00000000-0008-0000-0300-000004000000}"/>
            </a:ext>
          </a:extLst>
        </xdr:cNvPr>
        <xdr:cNvSpPr/>
      </xdr:nvSpPr>
      <xdr:spPr>
        <a:xfrm>
          <a:off x="20218400" y="4318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96</xdr:col>
      <xdr:colOff>127000</xdr:colOff>
      <xdr:row>2</xdr:row>
      <xdr:rowOff>114300</xdr:rowOff>
    </xdr:from>
    <xdr:to>
      <xdr:col>114</xdr:col>
      <xdr:colOff>184150</xdr:colOff>
      <xdr:row>5</xdr:row>
      <xdr:rowOff>57150</xdr:rowOff>
    </xdr:to>
    <xdr:sp macro="" textlink="">
      <xdr:nvSpPr>
        <xdr:cNvPr id="5" name="正方形/長方形 4">
          <a:extLst>
            <a:ext uri="{FF2B5EF4-FFF2-40B4-BE49-F238E27FC236}">
              <a16:creationId xmlns:a16="http://schemas.microsoft.com/office/drawing/2014/main" id="{00000000-0008-0000-0300-000005000000}"/>
            </a:ext>
          </a:extLst>
        </xdr:cNvPr>
        <xdr:cNvSpPr/>
      </xdr:nvSpPr>
      <xdr:spPr>
        <a:xfrm>
          <a:off x="20243800" y="457200"/>
          <a:ext cx="382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静岡県西伊豆町</a:t>
          </a:r>
        </a:p>
      </xdr:txBody>
    </xdr:sp>
    <xdr:clientData/>
  </xdr:twoCellAnchor>
  <xdr:twoCellAnchor>
    <xdr:from>
      <xdr:col>83</xdr:col>
      <xdr:colOff>6350</xdr:colOff>
      <xdr:row>2</xdr:row>
      <xdr:rowOff>63500</xdr:rowOff>
    </xdr:from>
    <xdr:to>
      <xdr:col>95</xdr:col>
      <xdr:colOff>152400</xdr:colOff>
      <xdr:row>5</xdr:row>
      <xdr:rowOff>107950</xdr:rowOff>
    </xdr:to>
    <xdr:sp macro="" textlink="">
      <xdr:nvSpPr>
        <xdr:cNvPr id="6" name="正方形/長方形 5">
          <a:extLst>
            <a:ext uri="{FF2B5EF4-FFF2-40B4-BE49-F238E27FC236}">
              <a16:creationId xmlns:a16="http://schemas.microsoft.com/office/drawing/2014/main" id="{00000000-0008-0000-0300-000006000000}"/>
            </a:ext>
          </a:extLst>
        </xdr:cNvPr>
        <xdr:cNvSpPr/>
      </xdr:nvSpPr>
      <xdr:spPr>
        <a:xfrm>
          <a:off x="17399000" y="4064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83</xdr:col>
      <xdr:colOff>31750</xdr:colOff>
      <xdr:row>2</xdr:row>
      <xdr:rowOff>88900</xdr:rowOff>
    </xdr:from>
    <xdr:to>
      <xdr:col>95</xdr:col>
      <xdr:colOff>133350</xdr:colOff>
      <xdr:row>5</xdr:row>
      <xdr:rowOff>82550</xdr:rowOff>
    </xdr:to>
    <xdr:sp macro="" textlink="">
      <xdr:nvSpPr>
        <xdr:cNvPr id="7" name="正方形/長方形 6">
          <a:extLst>
            <a:ext uri="{FF2B5EF4-FFF2-40B4-BE49-F238E27FC236}">
              <a16:creationId xmlns:a16="http://schemas.microsoft.com/office/drawing/2014/main" id="{00000000-0008-0000-0300-000007000000}"/>
            </a:ext>
          </a:extLst>
        </xdr:cNvPr>
        <xdr:cNvSpPr/>
      </xdr:nvSpPr>
      <xdr:spPr>
        <a:xfrm>
          <a:off x="17424400" y="4318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83</xdr:col>
      <xdr:colOff>57150</xdr:colOff>
      <xdr:row>2</xdr:row>
      <xdr:rowOff>114300</xdr:rowOff>
    </xdr:from>
    <xdr:to>
      <xdr:col>95</xdr:col>
      <xdr:colOff>101600</xdr:colOff>
      <xdr:row>5</xdr:row>
      <xdr:rowOff>57150</xdr:rowOff>
    </xdr:to>
    <xdr:sp macro="" textlink="">
      <xdr:nvSpPr>
        <xdr:cNvPr id="8" name="正方形/長方形 7">
          <a:extLst>
            <a:ext uri="{FF2B5EF4-FFF2-40B4-BE49-F238E27FC236}">
              <a16:creationId xmlns:a16="http://schemas.microsoft.com/office/drawing/2014/main" id="{00000000-0008-0000-0300-000008000000}"/>
            </a:ext>
          </a:extLst>
        </xdr:cNvPr>
        <xdr:cNvSpPr/>
      </xdr:nvSpPr>
      <xdr:spPr>
        <a:xfrm>
          <a:off x="17449800" y="4572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2</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3</xdr:col>
      <xdr:colOff>196850</xdr:colOff>
      <xdr:row>7</xdr:row>
      <xdr:rowOff>6350</xdr:rowOff>
    </xdr:from>
    <xdr:to>
      <xdr:col>50</xdr:col>
      <xdr:colOff>0</xdr:colOff>
      <xdr:row>17</xdr:row>
      <xdr:rowOff>50800</xdr:rowOff>
    </xdr:to>
    <xdr:sp macro="" textlink="">
      <xdr:nvSpPr>
        <xdr:cNvPr id="9" name="正方形/長方形 8">
          <a:extLst>
            <a:ext uri="{FF2B5EF4-FFF2-40B4-BE49-F238E27FC236}">
              <a16:creationId xmlns:a16="http://schemas.microsoft.com/office/drawing/2014/main" id="{00000000-0008-0000-0300-000009000000}"/>
            </a:ext>
          </a:extLst>
        </xdr:cNvPr>
        <xdr:cNvSpPr/>
      </xdr:nvSpPr>
      <xdr:spPr>
        <a:xfrm>
          <a:off x="825500" y="12065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114300</xdr:colOff>
      <xdr:row>7</xdr:row>
      <xdr:rowOff>38100</xdr:rowOff>
    </xdr:from>
    <xdr:to>
      <xdr:col>11</xdr:col>
      <xdr:colOff>44450</xdr:colOff>
      <xdr:row>17</xdr:row>
      <xdr:rowOff>38100</xdr:rowOff>
    </xdr:to>
    <xdr:sp macro="" textlink="">
      <xdr:nvSpPr>
        <xdr:cNvPr id="10" name="正方形/長方形 9">
          <a:extLst>
            <a:ext uri="{FF2B5EF4-FFF2-40B4-BE49-F238E27FC236}">
              <a16:creationId xmlns:a16="http://schemas.microsoft.com/office/drawing/2014/main" id="{00000000-0008-0000-0300-00000A000000}"/>
            </a:ext>
          </a:extLst>
        </xdr:cNvPr>
        <xdr:cNvSpPr/>
      </xdr:nvSpPr>
      <xdr:spPr>
        <a:xfrm>
          <a:off x="952500" y="12382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10</xdr:col>
      <xdr:colOff>190500</xdr:colOff>
      <xdr:row>7</xdr:row>
      <xdr:rowOff>38100</xdr:rowOff>
    </xdr:from>
    <xdr:to>
      <xdr:col>16</xdr:col>
      <xdr:colOff>203200</xdr:colOff>
      <xdr:row>17</xdr:row>
      <xdr:rowOff>38100</xdr:rowOff>
    </xdr:to>
    <xdr:sp macro="" textlink="">
      <xdr:nvSpPr>
        <xdr:cNvPr id="11" name="正方形/長方形 10">
          <a:extLst>
            <a:ext uri="{FF2B5EF4-FFF2-40B4-BE49-F238E27FC236}">
              <a16:creationId xmlns:a16="http://schemas.microsoft.com/office/drawing/2014/main" id="{00000000-0008-0000-0300-00000B000000}"/>
            </a:ext>
          </a:extLst>
        </xdr:cNvPr>
        <xdr:cNvSpPr/>
      </xdr:nvSpPr>
      <xdr:spPr>
        <a:xfrm>
          <a:off x="2286000" y="12382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7,519
7,401
105.54
9,765,554
9,371,549
153,258
3,470,067
4,357,407</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17</xdr:col>
      <xdr:colOff>57150</xdr:colOff>
      <xdr:row>7</xdr:row>
      <xdr:rowOff>38100</xdr:rowOff>
    </xdr:from>
    <xdr:to>
      <xdr:col>24</xdr:col>
      <xdr:colOff>114300</xdr:colOff>
      <xdr:row>17</xdr:row>
      <xdr:rowOff>38100</xdr:rowOff>
    </xdr:to>
    <xdr:sp macro="" textlink="">
      <xdr:nvSpPr>
        <xdr:cNvPr id="12" name="正方形/長方形 11">
          <a:extLst>
            <a:ext uri="{FF2B5EF4-FFF2-40B4-BE49-F238E27FC236}">
              <a16:creationId xmlns:a16="http://schemas.microsoft.com/office/drawing/2014/main" id="{00000000-0008-0000-0300-00000C000000}"/>
            </a:ext>
          </a:extLst>
        </xdr:cNvPr>
        <xdr:cNvSpPr/>
      </xdr:nvSpPr>
      <xdr:spPr>
        <a:xfrm>
          <a:off x="3619500" y="12382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24</xdr:col>
      <xdr:colOff>114300</xdr:colOff>
      <xdr:row>7</xdr:row>
      <xdr:rowOff>57150</xdr:rowOff>
    </xdr:from>
    <xdr:to>
      <xdr:col>34</xdr:col>
      <xdr:colOff>50800</xdr:colOff>
      <xdr:row>13</xdr:row>
      <xdr:rowOff>44450</xdr:rowOff>
    </xdr:to>
    <xdr:sp macro="" textlink="">
      <xdr:nvSpPr>
        <xdr:cNvPr id="13" name="正方形/長方形 12">
          <a:extLst>
            <a:ext uri="{FF2B5EF4-FFF2-40B4-BE49-F238E27FC236}">
              <a16:creationId xmlns:a16="http://schemas.microsoft.com/office/drawing/2014/main" id="{00000000-0008-0000-0300-00000D000000}"/>
            </a:ext>
          </a:extLst>
        </xdr:cNvPr>
        <xdr:cNvSpPr/>
      </xdr:nvSpPr>
      <xdr:spPr>
        <a:xfrm>
          <a:off x="5143500" y="12573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34</xdr:col>
      <xdr:colOff>50800</xdr:colOff>
      <xdr:row>7</xdr:row>
      <xdr:rowOff>57150</xdr:rowOff>
    </xdr:from>
    <xdr:to>
      <xdr:col>40</xdr:col>
      <xdr:colOff>63500</xdr:colOff>
      <xdr:row>13</xdr:row>
      <xdr:rowOff>44450</xdr:rowOff>
    </xdr:to>
    <xdr:sp macro="" textlink="">
      <xdr:nvSpPr>
        <xdr:cNvPr id="14" name="正方形/長方形 13">
          <a:extLst>
            <a:ext uri="{FF2B5EF4-FFF2-40B4-BE49-F238E27FC236}">
              <a16:creationId xmlns:a16="http://schemas.microsoft.com/office/drawing/2014/main" id="{00000000-0008-0000-0300-00000E000000}"/>
            </a:ext>
          </a:extLst>
        </xdr:cNvPr>
        <xdr:cNvSpPr/>
      </xdr:nvSpPr>
      <xdr:spPr>
        <a:xfrm>
          <a:off x="7175500" y="12573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4.3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40</xdr:col>
      <xdr:colOff>127000</xdr:colOff>
      <xdr:row>7</xdr:row>
      <xdr:rowOff>57150</xdr:rowOff>
    </xdr:from>
    <xdr:to>
      <xdr:col>43</xdr:col>
      <xdr:colOff>133350</xdr:colOff>
      <xdr:row>13</xdr:row>
      <xdr:rowOff>44450</xdr:rowOff>
    </xdr:to>
    <xdr:sp macro="" textlink="">
      <xdr:nvSpPr>
        <xdr:cNvPr id="15" name="正方形/長方形 14">
          <a:extLst>
            <a:ext uri="{FF2B5EF4-FFF2-40B4-BE49-F238E27FC236}">
              <a16:creationId xmlns:a16="http://schemas.microsoft.com/office/drawing/2014/main" id="{00000000-0008-0000-0300-00000F000000}"/>
            </a:ext>
          </a:extLst>
        </xdr:cNvPr>
        <xdr:cNvSpPr/>
      </xdr:nvSpPr>
      <xdr:spPr>
        <a:xfrm>
          <a:off x="8509000" y="12573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24</xdr:col>
      <xdr:colOff>114300</xdr:colOff>
      <xdr:row>12</xdr:row>
      <xdr:rowOff>38100</xdr:rowOff>
    </xdr:from>
    <xdr:to>
      <xdr:col>34</xdr:col>
      <xdr:colOff>50800</xdr:colOff>
      <xdr:row>15</xdr:row>
      <xdr:rowOff>158750</xdr:rowOff>
    </xdr:to>
    <xdr:sp macro="" textlink="">
      <xdr:nvSpPr>
        <xdr:cNvPr id="16" name="正方形/長方形 15">
          <a:extLst>
            <a:ext uri="{FF2B5EF4-FFF2-40B4-BE49-F238E27FC236}">
              <a16:creationId xmlns:a16="http://schemas.microsoft.com/office/drawing/2014/main" id="{00000000-0008-0000-0300-000010000000}"/>
            </a:ext>
          </a:extLst>
        </xdr:cNvPr>
        <xdr:cNvSpPr/>
      </xdr:nvSpPr>
      <xdr:spPr>
        <a:xfrm>
          <a:off x="5143500" y="2095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34</xdr:col>
      <xdr:colOff>114300</xdr:colOff>
      <xdr:row>12</xdr:row>
      <xdr:rowOff>38100</xdr:rowOff>
    </xdr:from>
    <xdr:to>
      <xdr:col>50</xdr:col>
      <xdr:colOff>190500</xdr:colOff>
      <xdr:row>15</xdr:row>
      <xdr:rowOff>158750</xdr:rowOff>
    </xdr:to>
    <xdr:sp macro="" textlink="">
      <xdr:nvSpPr>
        <xdr:cNvPr id="17" name="正方形/長方形 16">
          <a:extLst>
            <a:ext uri="{FF2B5EF4-FFF2-40B4-BE49-F238E27FC236}">
              <a16:creationId xmlns:a16="http://schemas.microsoft.com/office/drawing/2014/main" id="{00000000-0008-0000-0300-000011000000}"/>
            </a:ext>
          </a:extLst>
        </xdr:cNvPr>
        <xdr:cNvSpPr/>
      </xdr:nvSpPr>
      <xdr:spPr>
        <a:xfrm>
          <a:off x="7239000" y="2095500"/>
          <a:ext cx="3429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H28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－２</a:t>
          </a:r>
        </a:p>
      </xdr:txBody>
    </xdr:sp>
    <xdr:clientData/>
  </xdr:twoCellAnchor>
  <xdr:twoCellAnchor>
    <xdr:from>
      <xdr:col>51</xdr:col>
      <xdr:colOff>31750</xdr:colOff>
      <xdr:row>7</xdr:row>
      <xdr:rowOff>6350</xdr:rowOff>
    </xdr:from>
    <xdr:to>
      <xdr:col>58</xdr:col>
      <xdr:colOff>0</xdr:colOff>
      <xdr:row>13</xdr:row>
      <xdr:rowOff>120650</xdr:rowOff>
    </xdr:to>
    <xdr:sp macro="" textlink="">
      <xdr:nvSpPr>
        <xdr:cNvPr id="18" name="角丸四角形 17">
          <a:extLst>
            <a:ext uri="{FF2B5EF4-FFF2-40B4-BE49-F238E27FC236}">
              <a16:creationId xmlns:a16="http://schemas.microsoft.com/office/drawing/2014/main" id="{00000000-0008-0000-0300-000012000000}"/>
            </a:ext>
          </a:extLst>
        </xdr:cNvPr>
        <xdr:cNvSpPr/>
      </xdr:nvSpPr>
      <xdr:spPr>
        <a:xfrm>
          <a:off x="10718800" y="12065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52</xdr:col>
      <xdr:colOff>57150</xdr:colOff>
      <xdr:row>7</xdr:row>
      <xdr:rowOff>69850</xdr:rowOff>
    </xdr:from>
    <xdr:to>
      <xdr:col>58</xdr:col>
      <xdr:colOff>69850</xdr:colOff>
      <xdr:row>8</xdr:row>
      <xdr:rowOff>152400</xdr:rowOff>
    </xdr:to>
    <xdr:sp macro="" textlink="">
      <xdr:nvSpPr>
        <xdr:cNvPr id="19" name="正方形/長方形 18">
          <a:extLst>
            <a:ext uri="{FF2B5EF4-FFF2-40B4-BE49-F238E27FC236}">
              <a16:creationId xmlns:a16="http://schemas.microsoft.com/office/drawing/2014/main" id="{00000000-0008-0000-0300-000013000000}"/>
            </a:ext>
          </a:extLst>
        </xdr:cNvPr>
        <xdr:cNvSpPr/>
      </xdr:nvSpPr>
      <xdr:spPr>
        <a:xfrm>
          <a:off x="10953750" y="1270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52</xdr:col>
      <xdr:colOff>57150</xdr:colOff>
      <xdr:row>8</xdr:row>
      <xdr:rowOff>165100</xdr:rowOff>
    </xdr:from>
    <xdr:to>
      <xdr:col>58</xdr:col>
      <xdr:colOff>69850</xdr:colOff>
      <xdr:row>10</xdr:row>
      <xdr:rowOff>76200</xdr:rowOff>
    </xdr:to>
    <xdr:sp macro="" textlink="">
      <xdr:nvSpPr>
        <xdr:cNvPr id="20" name="正方形/長方形 19">
          <a:extLst>
            <a:ext uri="{FF2B5EF4-FFF2-40B4-BE49-F238E27FC236}">
              <a16:creationId xmlns:a16="http://schemas.microsoft.com/office/drawing/2014/main" id="{00000000-0008-0000-0300-000014000000}"/>
            </a:ext>
          </a:extLst>
        </xdr:cNvPr>
        <xdr:cNvSpPr/>
      </xdr:nvSpPr>
      <xdr:spPr>
        <a:xfrm>
          <a:off x="10953750" y="15367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52</xdr:col>
      <xdr:colOff>57150</xdr:colOff>
      <xdr:row>10</xdr:row>
      <xdr:rowOff>152400</xdr:rowOff>
    </xdr:from>
    <xdr:to>
      <xdr:col>58</xdr:col>
      <xdr:colOff>69850</xdr:colOff>
      <xdr:row>14</xdr:row>
      <xdr:rowOff>101600</xdr:rowOff>
    </xdr:to>
    <xdr:sp macro="" textlink="">
      <xdr:nvSpPr>
        <xdr:cNvPr id="21" name="正方形/長方形 20">
          <a:extLst>
            <a:ext uri="{FF2B5EF4-FFF2-40B4-BE49-F238E27FC236}">
              <a16:creationId xmlns:a16="http://schemas.microsoft.com/office/drawing/2014/main" id="{00000000-0008-0000-0300-000015000000}"/>
            </a:ext>
          </a:extLst>
        </xdr:cNvPr>
        <xdr:cNvSpPr/>
      </xdr:nvSpPr>
      <xdr:spPr>
        <a:xfrm>
          <a:off x="10953750" y="18669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51</xdr:col>
      <xdr:colOff>107950</xdr:colOff>
      <xdr:row>7</xdr:row>
      <xdr:rowOff>158750</xdr:rowOff>
    </xdr:from>
    <xdr:to>
      <xdr:col>52</xdr:col>
      <xdr:colOff>69850</xdr:colOff>
      <xdr:row>7</xdr:row>
      <xdr:rowOff>158750</xdr:rowOff>
    </xdr:to>
    <xdr:cxnSp macro="">
      <xdr:nvCxnSpPr>
        <xdr:cNvPr id="22" name="直線コネクタ 21">
          <a:extLst>
            <a:ext uri="{FF2B5EF4-FFF2-40B4-BE49-F238E27FC236}">
              <a16:creationId xmlns:a16="http://schemas.microsoft.com/office/drawing/2014/main" id="{00000000-0008-0000-0300-000016000000}"/>
            </a:ext>
          </a:extLst>
        </xdr:cNvPr>
        <xdr:cNvCxnSpPr/>
      </xdr:nvCxnSpPr>
      <xdr:spPr>
        <a:xfrm>
          <a:off x="10795000" y="13589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190500</xdr:colOff>
      <xdr:row>10</xdr:row>
      <xdr:rowOff>127000</xdr:rowOff>
    </xdr:from>
    <xdr:to>
      <xdr:col>51</xdr:col>
      <xdr:colOff>190500</xdr:colOff>
      <xdr:row>11</xdr:row>
      <xdr:rowOff>95250</xdr:rowOff>
    </xdr:to>
    <xdr:cxnSp macro="">
      <xdr:nvCxnSpPr>
        <xdr:cNvPr id="23" name="直線コネクタ 22">
          <a:extLst>
            <a:ext uri="{FF2B5EF4-FFF2-40B4-BE49-F238E27FC236}">
              <a16:creationId xmlns:a16="http://schemas.microsoft.com/office/drawing/2014/main" id="{00000000-0008-0000-0300-000017000000}"/>
            </a:ext>
          </a:extLst>
        </xdr:cNvPr>
        <xdr:cNvCxnSpPr/>
      </xdr:nvCxnSpPr>
      <xdr:spPr>
        <a:xfrm>
          <a:off x="10877550" y="18415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107950</xdr:colOff>
      <xdr:row>10</xdr:row>
      <xdr:rowOff>127000</xdr:rowOff>
    </xdr:from>
    <xdr:to>
      <xdr:col>52</xdr:col>
      <xdr:colOff>69850</xdr:colOff>
      <xdr:row>10</xdr:row>
      <xdr:rowOff>127000</xdr:rowOff>
    </xdr:to>
    <xdr:cxnSp macro="">
      <xdr:nvCxnSpPr>
        <xdr:cNvPr id="24" name="直線コネクタ 23">
          <a:extLst>
            <a:ext uri="{FF2B5EF4-FFF2-40B4-BE49-F238E27FC236}">
              <a16:creationId xmlns:a16="http://schemas.microsoft.com/office/drawing/2014/main" id="{00000000-0008-0000-0300-000018000000}"/>
            </a:ext>
          </a:extLst>
        </xdr:cNvPr>
        <xdr:cNvCxnSpPr/>
      </xdr:nvCxnSpPr>
      <xdr:spPr>
        <a:xfrm>
          <a:off x="10795000" y="18415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190500</xdr:colOff>
      <xdr:row>12</xdr:row>
      <xdr:rowOff>22225</xdr:rowOff>
    </xdr:from>
    <xdr:to>
      <xdr:col>51</xdr:col>
      <xdr:colOff>190500</xdr:colOff>
      <xdr:row>12</xdr:row>
      <xdr:rowOff>161925</xdr:rowOff>
    </xdr:to>
    <xdr:cxnSp macro="">
      <xdr:nvCxnSpPr>
        <xdr:cNvPr id="25" name="直線コネクタ 24">
          <a:extLst>
            <a:ext uri="{FF2B5EF4-FFF2-40B4-BE49-F238E27FC236}">
              <a16:creationId xmlns:a16="http://schemas.microsoft.com/office/drawing/2014/main" id="{00000000-0008-0000-0300-000019000000}"/>
            </a:ext>
          </a:extLst>
        </xdr:cNvPr>
        <xdr:cNvCxnSpPr/>
      </xdr:nvCxnSpPr>
      <xdr:spPr>
        <a:xfrm flipV="1">
          <a:off x="10877550" y="20796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107950</xdr:colOff>
      <xdr:row>12</xdr:row>
      <xdr:rowOff>165100</xdr:rowOff>
    </xdr:from>
    <xdr:to>
      <xdr:col>52</xdr:col>
      <xdr:colOff>69850</xdr:colOff>
      <xdr:row>12</xdr:row>
      <xdr:rowOff>165100</xdr:rowOff>
    </xdr:to>
    <xdr:cxnSp macro="">
      <xdr:nvCxnSpPr>
        <xdr:cNvPr id="26" name="直線コネクタ 25">
          <a:extLst>
            <a:ext uri="{FF2B5EF4-FFF2-40B4-BE49-F238E27FC236}">
              <a16:creationId xmlns:a16="http://schemas.microsoft.com/office/drawing/2014/main" id="{00000000-0008-0000-0300-00001A000000}"/>
            </a:ext>
          </a:extLst>
        </xdr:cNvPr>
        <xdr:cNvCxnSpPr/>
      </xdr:nvCxnSpPr>
      <xdr:spPr>
        <a:xfrm>
          <a:off x="10795000" y="22225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142875</xdr:colOff>
      <xdr:row>7</xdr:row>
      <xdr:rowOff>107950</xdr:rowOff>
    </xdr:from>
    <xdr:to>
      <xdr:col>52</xdr:col>
      <xdr:colOff>34925</xdr:colOff>
      <xdr:row>8</xdr:row>
      <xdr:rowOff>38100</xdr:rowOff>
    </xdr:to>
    <xdr:sp macro="" textlink="">
      <xdr:nvSpPr>
        <xdr:cNvPr id="27" name="楕円 26">
          <a:extLst>
            <a:ext uri="{FF2B5EF4-FFF2-40B4-BE49-F238E27FC236}">
              <a16:creationId xmlns:a16="http://schemas.microsoft.com/office/drawing/2014/main" id="{00000000-0008-0000-0300-00001B000000}"/>
            </a:ext>
          </a:extLst>
        </xdr:cNvPr>
        <xdr:cNvSpPr/>
      </xdr:nvSpPr>
      <xdr:spPr>
        <a:xfrm>
          <a:off x="10829925" y="1308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51</xdr:col>
      <xdr:colOff>142875</xdr:colOff>
      <xdr:row>9</xdr:row>
      <xdr:rowOff>31750</xdr:rowOff>
    </xdr:from>
    <xdr:to>
      <xdr:col>52</xdr:col>
      <xdr:colOff>34925</xdr:colOff>
      <xdr:row>9</xdr:row>
      <xdr:rowOff>133350</xdr:rowOff>
    </xdr:to>
    <xdr:sp macro="" textlink="">
      <xdr:nvSpPr>
        <xdr:cNvPr id="28" name="フローチャート: 判断 27">
          <a:extLst>
            <a:ext uri="{FF2B5EF4-FFF2-40B4-BE49-F238E27FC236}">
              <a16:creationId xmlns:a16="http://schemas.microsoft.com/office/drawing/2014/main" id="{00000000-0008-0000-0300-00001C000000}"/>
            </a:ext>
          </a:extLst>
        </xdr:cNvPr>
        <xdr:cNvSpPr/>
      </xdr:nvSpPr>
      <xdr:spPr>
        <a:xfrm>
          <a:off x="10829925" y="1574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133350</xdr:colOff>
      <xdr:row>17</xdr:row>
      <xdr:rowOff>95250</xdr:rowOff>
    </xdr:from>
    <xdr:ext cx="8811515" cy="259045"/>
    <xdr:sp macro="" textlink="">
      <xdr:nvSpPr>
        <xdr:cNvPr id="29" name="テキスト ボックス 28">
          <a:extLst>
            <a:ext uri="{FF2B5EF4-FFF2-40B4-BE49-F238E27FC236}">
              <a16:creationId xmlns:a16="http://schemas.microsoft.com/office/drawing/2014/main" id="{00000000-0008-0000-0300-00001D000000}"/>
            </a:ext>
          </a:extLst>
        </xdr:cNvPr>
        <xdr:cNvSpPr txBox="1"/>
      </xdr:nvSpPr>
      <xdr:spPr>
        <a:xfrm>
          <a:off x="762000" y="3009900"/>
          <a:ext cx="881151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133350</xdr:colOff>
      <xdr:row>19</xdr:row>
      <xdr:rowOff>6350</xdr:rowOff>
    </xdr:from>
    <xdr:ext cx="9189182" cy="259045"/>
    <xdr:sp macro="" textlink="">
      <xdr:nvSpPr>
        <xdr:cNvPr id="30" name="テキスト ボックス 29">
          <a:extLst>
            <a:ext uri="{FF2B5EF4-FFF2-40B4-BE49-F238E27FC236}">
              <a16:creationId xmlns:a16="http://schemas.microsoft.com/office/drawing/2014/main" id="{00000000-0008-0000-0300-00001E000000}"/>
            </a:ext>
          </a:extLst>
        </xdr:cNvPr>
        <xdr:cNvSpPr txBox="1"/>
      </xdr:nvSpPr>
      <xdr:spPr>
        <a:xfrm>
          <a:off x="762000" y="3263900"/>
          <a:ext cx="918918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3</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年度中に市町村合併した団体で、合併前の団体ごとの決算に基づく実質公債費比率及び将来負担比率を算出していない団体については、グラフを表記しない。</a:t>
          </a:r>
        </a:p>
      </xdr:txBody>
    </xdr:sp>
    <xdr:clientData/>
  </xdr:oneCellAnchor>
  <xdr:oneCellAnchor>
    <xdr:from>
      <xdr:col>3</xdr:col>
      <xdr:colOff>133350</xdr:colOff>
      <xdr:row>20</xdr:row>
      <xdr:rowOff>88900</xdr:rowOff>
    </xdr:from>
    <xdr:ext cx="5758692" cy="259045"/>
    <xdr:sp macro="" textlink="">
      <xdr:nvSpPr>
        <xdr:cNvPr id="31" name="テキスト ボックス 30">
          <a:extLst>
            <a:ext uri="{FF2B5EF4-FFF2-40B4-BE49-F238E27FC236}">
              <a16:creationId xmlns:a16="http://schemas.microsoft.com/office/drawing/2014/main" id="{00000000-0008-0000-0300-00001F000000}"/>
            </a:ext>
          </a:extLst>
        </xdr:cNvPr>
        <xdr:cNvSpPr txBox="1"/>
      </xdr:nvSpPr>
      <xdr:spPr>
        <a:xfrm>
          <a:off x="762000" y="3517900"/>
          <a:ext cx="575869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充当可能財源等が将来負担額を上回っている団体については、将来負担比率のグラフを表記しない。</a:t>
          </a:r>
        </a:p>
      </xdr:txBody>
    </xdr:sp>
    <xdr:clientData/>
  </xdr:oneCellAnchor>
  <xdr:oneCellAnchor>
    <xdr:from>
      <xdr:col>3</xdr:col>
      <xdr:colOff>133350</xdr:colOff>
      <xdr:row>22</xdr:row>
      <xdr:rowOff>0</xdr:rowOff>
    </xdr:from>
    <xdr:ext cx="8725722" cy="259045"/>
    <xdr:sp macro="" textlink="">
      <xdr:nvSpPr>
        <xdr:cNvPr id="32" name="テキスト ボックス 31">
          <a:extLst>
            <a:ext uri="{FF2B5EF4-FFF2-40B4-BE49-F238E27FC236}">
              <a16:creationId xmlns:a16="http://schemas.microsoft.com/office/drawing/2014/main" id="{00000000-0008-0000-0300-000020000000}"/>
            </a:ext>
          </a:extLst>
        </xdr:cNvPr>
        <xdr:cNvSpPr txBox="1"/>
      </xdr:nvSpPr>
      <xdr:spPr>
        <a:xfrm>
          <a:off x="762000" y="3771900"/>
          <a:ext cx="872572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「人件費・物件費等の状況」の決算額は、人件費、物件費及び維持補修費の合計である。 ただし、人件費には事業費支弁人件費を含み、退職金は含まない。</a:t>
          </a:r>
        </a:p>
      </xdr:txBody>
    </xdr:sp>
    <xdr:clientData/>
  </xdr:oneCellAnchor>
  <xdr:oneCellAnchor>
    <xdr:from>
      <xdr:col>3</xdr:col>
      <xdr:colOff>133350</xdr:colOff>
      <xdr:row>23</xdr:row>
      <xdr:rowOff>82550</xdr:rowOff>
    </xdr:from>
    <xdr:ext cx="5961184" cy="259045"/>
    <xdr:sp macro="" textlink="">
      <xdr:nvSpPr>
        <xdr:cNvPr id="33" name="テキスト ボックス 32">
          <a:extLst>
            <a:ext uri="{FF2B5EF4-FFF2-40B4-BE49-F238E27FC236}">
              <a16:creationId xmlns:a16="http://schemas.microsoft.com/office/drawing/2014/main" id="{00000000-0008-0000-0300-000021000000}"/>
            </a:ext>
          </a:extLst>
        </xdr:cNvPr>
        <xdr:cNvSpPr txBox="1"/>
      </xdr:nvSpPr>
      <xdr:spPr>
        <a:xfrm>
          <a:off x="762000" y="4025900"/>
          <a:ext cx="596118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133350</xdr:colOff>
      <xdr:row>24</xdr:row>
      <xdr:rowOff>165100</xdr:rowOff>
    </xdr:from>
    <xdr:ext cx="8146654" cy="259045"/>
    <xdr:sp macro="" textlink="">
      <xdr:nvSpPr>
        <xdr:cNvPr id="34" name="テキスト ボックス 33">
          <a:extLst>
            <a:ext uri="{FF2B5EF4-FFF2-40B4-BE49-F238E27FC236}">
              <a16:creationId xmlns:a16="http://schemas.microsoft.com/office/drawing/2014/main" id="{00000000-0008-0000-0300-000022000000}"/>
            </a:ext>
          </a:extLst>
        </xdr:cNvPr>
        <xdr:cNvSpPr txBox="1"/>
      </xdr:nvSpPr>
      <xdr:spPr>
        <a:xfrm>
          <a:off x="762000" y="4279900"/>
          <a:ext cx="814665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2</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3</xdr:col>
      <xdr:colOff>133350</xdr:colOff>
      <xdr:row>26</xdr:row>
      <xdr:rowOff>76200</xdr:rowOff>
    </xdr:from>
    <xdr:ext cx="184731" cy="259045"/>
    <xdr:sp macro="" textlink="">
      <xdr:nvSpPr>
        <xdr:cNvPr id="35" name="テキスト ボックス 34">
          <a:extLst>
            <a:ext uri="{FF2B5EF4-FFF2-40B4-BE49-F238E27FC236}">
              <a16:creationId xmlns:a16="http://schemas.microsoft.com/office/drawing/2014/main" id="{00000000-0008-0000-0300-000023000000}"/>
            </a:ext>
          </a:extLst>
        </xdr:cNvPr>
        <xdr:cNvSpPr txBox="1"/>
      </xdr:nvSpPr>
      <xdr:spPr>
        <a:xfrm>
          <a:off x="762000" y="4533900"/>
          <a:ext cx="18473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endParaRPr kumimoji="1" lang="ja-JP" altLang="en-US" sz="1000">
            <a:solidFill>
              <a:srgbClr val="00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29</xdr:row>
      <xdr:rowOff>44450</xdr:rowOff>
    </xdr:from>
    <xdr:to>
      <xdr:col>27</xdr:col>
      <xdr:colOff>184150</xdr:colOff>
      <xdr:row>31</xdr:row>
      <xdr:rowOff>19050</xdr:rowOff>
    </xdr:to>
    <xdr:sp macro="" textlink="">
      <xdr:nvSpPr>
        <xdr:cNvPr id="36" name="正方形/長方形 35">
          <a:extLst>
            <a:ext uri="{FF2B5EF4-FFF2-40B4-BE49-F238E27FC236}">
              <a16:creationId xmlns:a16="http://schemas.microsoft.com/office/drawing/2014/main" id="{00000000-0008-0000-0300-000024000000}"/>
            </a:ext>
          </a:extLst>
        </xdr:cNvPr>
        <xdr:cNvSpPr/>
      </xdr:nvSpPr>
      <xdr:spPr>
        <a:xfrm>
          <a:off x="762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財政力</a:t>
          </a:r>
        </a:p>
      </xdr:txBody>
    </xdr:sp>
    <xdr:clientData/>
  </xdr:twoCellAnchor>
  <xdr:oneCellAnchor>
    <xdr:from>
      <xdr:col>8</xdr:col>
      <xdr:colOff>100487</xdr:colOff>
      <xdr:row>31</xdr:row>
      <xdr:rowOff>63500</xdr:rowOff>
    </xdr:from>
    <xdr:ext cx="1272227" cy="309059"/>
    <xdr:sp macro="" textlink="">
      <xdr:nvSpPr>
        <xdr:cNvPr id="37" name="テキスト ボックス 36">
          <a:extLst>
            <a:ext uri="{FF2B5EF4-FFF2-40B4-BE49-F238E27FC236}">
              <a16:creationId xmlns:a16="http://schemas.microsoft.com/office/drawing/2014/main" id="{00000000-0008-0000-0300-000025000000}"/>
            </a:ext>
          </a:extLst>
        </xdr:cNvPr>
        <xdr:cNvSpPr txBox="1"/>
      </xdr:nvSpPr>
      <xdr:spPr>
        <a:xfrm>
          <a:off x="1776887" y="5378450"/>
          <a:ext cx="127222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財政力指数</a:t>
          </a:r>
        </a:p>
      </xdr:txBody>
    </xdr:sp>
    <xdr:clientData/>
  </xdr:oneCellAnchor>
  <xdr:oneCellAnchor>
    <xdr:from>
      <xdr:col>15</xdr:col>
      <xdr:colOff>32864</xdr:colOff>
      <xdr:row>31</xdr:row>
      <xdr:rowOff>38100</xdr:rowOff>
    </xdr:from>
    <xdr:ext cx="1651000" cy="359073"/>
    <xdr:sp macro="" textlink="">
      <xdr:nvSpPr>
        <xdr:cNvPr id="38" name="テキスト ボックス 37">
          <a:extLst>
            <a:ext uri="{FF2B5EF4-FFF2-40B4-BE49-F238E27FC236}">
              <a16:creationId xmlns:a16="http://schemas.microsoft.com/office/drawing/2014/main" id="{00000000-0008-0000-0300-000026000000}"/>
            </a:ext>
          </a:extLst>
        </xdr:cNvPr>
        <xdr:cNvSpPr txBox="1"/>
      </xdr:nvSpPr>
      <xdr:spPr>
        <a:xfrm>
          <a:off x="3176114"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[0.29]</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30</xdr:row>
      <xdr:rowOff>127000</xdr:rowOff>
    </xdr:from>
    <xdr:to>
      <xdr:col>35</xdr:col>
      <xdr:colOff>95250</xdr:colOff>
      <xdr:row>32</xdr:row>
      <xdr:rowOff>38100</xdr:rowOff>
    </xdr:to>
    <xdr:sp macro="" textlink="">
      <xdr:nvSpPr>
        <xdr:cNvPr id="39" name="正方形/長方形 38">
          <a:extLst>
            <a:ext uri="{FF2B5EF4-FFF2-40B4-BE49-F238E27FC236}">
              <a16:creationId xmlns:a16="http://schemas.microsoft.com/office/drawing/2014/main" id="{00000000-0008-0000-0300-000027000000}"/>
            </a:ext>
          </a:extLst>
        </xdr:cNvPr>
        <xdr:cNvSpPr/>
      </xdr:nvSpPr>
      <xdr:spPr>
        <a:xfrm>
          <a:off x="5905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31</xdr:row>
      <xdr:rowOff>146050</xdr:rowOff>
    </xdr:from>
    <xdr:to>
      <xdr:col>35</xdr:col>
      <xdr:colOff>95250</xdr:colOff>
      <xdr:row>33</xdr:row>
      <xdr:rowOff>57150</xdr:rowOff>
    </xdr:to>
    <xdr:sp macro="" textlink="">
      <xdr:nvSpPr>
        <xdr:cNvPr id="40" name="正方形/長方形 39">
          <a:extLst>
            <a:ext uri="{FF2B5EF4-FFF2-40B4-BE49-F238E27FC236}">
              <a16:creationId xmlns:a16="http://schemas.microsoft.com/office/drawing/2014/main" id="{00000000-0008-0000-0300-000028000000}"/>
            </a:ext>
          </a:extLst>
        </xdr:cNvPr>
        <xdr:cNvSpPr/>
      </xdr:nvSpPr>
      <xdr:spPr>
        <a:xfrm>
          <a:off x="5905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45/68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30</xdr:row>
      <xdr:rowOff>127000</xdr:rowOff>
    </xdr:from>
    <xdr:to>
      <xdr:col>42</xdr:col>
      <xdr:colOff>25400</xdr:colOff>
      <xdr:row>32</xdr:row>
      <xdr:rowOff>38100</xdr:rowOff>
    </xdr:to>
    <xdr:sp macro="" textlink="">
      <xdr:nvSpPr>
        <xdr:cNvPr id="41" name="正方形/長方形 40">
          <a:extLst>
            <a:ext uri="{FF2B5EF4-FFF2-40B4-BE49-F238E27FC236}">
              <a16:creationId xmlns:a16="http://schemas.microsoft.com/office/drawing/2014/main" id="{00000000-0008-0000-0300-000029000000}"/>
            </a:ext>
          </a:extLst>
        </xdr:cNvPr>
        <xdr:cNvSpPr/>
      </xdr:nvSpPr>
      <xdr:spPr>
        <a:xfrm>
          <a:off x="7556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31</xdr:row>
      <xdr:rowOff>146050</xdr:rowOff>
    </xdr:from>
    <xdr:to>
      <xdr:col>42</xdr:col>
      <xdr:colOff>25400</xdr:colOff>
      <xdr:row>33</xdr:row>
      <xdr:rowOff>57150</xdr:rowOff>
    </xdr:to>
    <xdr:sp macro="" textlink="">
      <xdr:nvSpPr>
        <xdr:cNvPr id="42" name="正方形/長方形 41">
          <a:extLst>
            <a:ext uri="{FF2B5EF4-FFF2-40B4-BE49-F238E27FC236}">
              <a16:creationId xmlns:a16="http://schemas.microsoft.com/office/drawing/2014/main" id="{00000000-0008-0000-0300-00002A000000}"/>
            </a:ext>
          </a:extLst>
        </xdr:cNvPr>
        <xdr:cNvSpPr/>
      </xdr:nvSpPr>
      <xdr:spPr>
        <a:xfrm>
          <a:off x="7556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30</xdr:row>
      <xdr:rowOff>127000</xdr:rowOff>
    </xdr:from>
    <xdr:to>
      <xdr:col>49</xdr:col>
      <xdr:colOff>19050</xdr:colOff>
      <xdr:row>32</xdr:row>
      <xdr:rowOff>38100</xdr:rowOff>
    </xdr:to>
    <xdr:sp macro="" textlink="">
      <xdr:nvSpPr>
        <xdr:cNvPr id="43" name="正方形/長方形 42">
          <a:extLst>
            <a:ext uri="{FF2B5EF4-FFF2-40B4-BE49-F238E27FC236}">
              <a16:creationId xmlns:a16="http://schemas.microsoft.com/office/drawing/2014/main" id="{00000000-0008-0000-0300-00002B000000}"/>
            </a:ext>
          </a:extLst>
        </xdr:cNvPr>
        <xdr:cNvSpPr/>
      </xdr:nvSpPr>
      <xdr:spPr>
        <a:xfrm>
          <a:off x="9017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静岡県平均</a:t>
          </a:r>
        </a:p>
      </xdr:txBody>
    </xdr:sp>
    <xdr:clientData/>
  </xdr:twoCellAnchor>
  <xdr:twoCellAnchor>
    <xdr:from>
      <xdr:col>43</xdr:col>
      <xdr:colOff>6350</xdr:colOff>
      <xdr:row>31</xdr:row>
      <xdr:rowOff>146050</xdr:rowOff>
    </xdr:from>
    <xdr:to>
      <xdr:col>49</xdr:col>
      <xdr:colOff>19050</xdr:colOff>
      <xdr:row>33</xdr:row>
      <xdr:rowOff>57150</xdr:rowOff>
    </xdr:to>
    <xdr:sp macro="" textlink="">
      <xdr:nvSpPr>
        <xdr:cNvPr id="44" name="正方形/長方形 43">
          <a:extLst>
            <a:ext uri="{FF2B5EF4-FFF2-40B4-BE49-F238E27FC236}">
              <a16:creationId xmlns:a16="http://schemas.microsoft.com/office/drawing/2014/main" id="{00000000-0008-0000-0300-00002C000000}"/>
            </a:ext>
          </a:extLst>
        </xdr:cNvPr>
        <xdr:cNvSpPr/>
      </xdr:nvSpPr>
      <xdr:spPr>
        <a:xfrm>
          <a:off x="9017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33</xdr:row>
      <xdr:rowOff>120650</xdr:rowOff>
    </xdr:from>
    <xdr:to>
      <xdr:col>27</xdr:col>
      <xdr:colOff>184150</xdr:colOff>
      <xdr:row>47</xdr:row>
      <xdr:rowOff>133350</xdr:rowOff>
    </xdr:to>
    <xdr:sp macro="" textlink="">
      <xdr:nvSpPr>
        <xdr:cNvPr id="45" name="正方形/長方形 44">
          <a:extLst>
            <a:ext uri="{FF2B5EF4-FFF2-40B4-BE49-F238E27FC236}">
              <a16:creationId xmlns:a16="http://schemas.microsoft.com/office/drawing/2014/main" id="{00000000-0008-0000-0300-00002D000000}"/>
            </a:ext>
          </a:extLst>
        </xdr:cNvPr>
        <xdr:cNvSpPr/>
      </xdr:nvSpPr>
      <xdr:spPr>
        <a:xfrm>
          <a:off x="762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33</xdr:row>
      <xdr:rowOff>120650</xdr:rowOff>
    </xdr:from>
    <xdr:to>
      <xdr:col>57</xdr:col>
      <xdr:colOff>120650</xdr:colOff>
      <xdr:row>47</xdr:row>
      <xdr:rowOff>133350</xdr:rowOff>
    </xdr:to>
    <xdr:sp macro="" textlink="">
      <xdr:nvSpPr>
        <xdr:cNvPr id="46" name="正方形/長方形 45">
          <a:extLst>
            <a:ext uri="{FF2B5EF4-FFF2-40B4-BE49-F238E27FC236}">
              <a16:creationId xmlns:a16="http://schemas.microsoft.com/office/drawing/2014/main" id="{00000000-0008-0000-0300-00002E000000}"/>
            </a:ext>
          </a:extLst>
        </xdr:cNvPr>
        <xdr:cNvSpPr/>
      </xdr:nvSpPr>
      <xdr:spPr>
        <a:xfrm>
          <a:off x="6032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33</xdr:row>
      <xdr:rowOff>120650</xdr:rowOff>
    </xdr:from>
    <xdr:to>
      <xdr:col>46</xdr:col>
      <xdr:colOff>203200</xdr:colOff>
      <xdr:row>35</xdr:row>
      <xdr:rowOff>31750</xdr:rowOff>
    </xdr:to>
    <xdr:sp macro="" textlink="">
      <xdr:nvSpPr>
        <xdr:cNvPr id="47" name="正方形/長方形 46">
          <a:extLst>
            <a:ext uri="{FF2B5EF4-FFF2-40B4-BE49-F238E27FC236}">
              <a16:creationId xmlns:a16="http://schemas.microsoft.com/office/drawing/2014/main" id="{00000000-0008-0000-0300-00002F000000}"/>
            </a:ext>
          </a:extLst>
        </xdr:cNvPr>
        <xdr:cNvSpPr/>
      </xdr:nvSpPr>
      <xdr:spPr>
        <a:xfrm>
          <a:off x="6032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財政力指数の分析欄</a:t>
          </a:r>
        </a:p>
      </xdr:txBody>
    </xdr:sp>
    <xdr:clientData/>
  </xdr:twoCellAnchor>
  <xdr:twoCellAnchor>
    <xdr:from>
      <xdr:col>29</xdr:col>
      <xdr:colOff>82550</xdr:colOff>
      <xdr:row>35</xdr:row>
      <xdr:rowOff>95250</xdr:rowOff>
    </xdr:from>
    <xdr:to>
      <xdr:col>56</xdr:col>
      <xdr:colOff>203200</xdr:colOff>
      <xdr:row>47</xdr:row>
      <xdr:rowOff>69850</xdr:rowOff>
    </xdr:to>
    <xdr:sp macro="" textlink="" fLocksText="0">
      <xdr:nvSpPr>
        <xdr:cNvPr id="48" name="テキスト ボックス 47">
          <a:extLst>
            <a:ext uri="{FF2B5EF4-FFF2-40B4-BE49-F238E27FC236}">
              <a16:creationId xmlns:a16="http://schemas.microsoft.com/office/drawing/2014/main" id="{00000000-0008-0000-0300-000030000000}"/>
            </a:ext>
          </a:extLst>
        </xdr:cNvPr>
        <xdr:cNvSpPr txBox="1"/>
      </xdr:nvSpPr>
      <xdr:spPr>
        <a:xfrm>
          <a:off x="6159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　人口減少や全国平均を上回る高齢化率に加え、基幹産業である観光業の低迷等による個人・法人町民税の減収により財政基盤が弱くなり、類似団体平均を下回っている。</a:t>
          </a:r>
          <a:endParaRPr lang="ja-JP" altLang="ja-JP" sz="1300">
            <a:effectLst/>
            <a:latin typeface="ＭＳ Ｐゴシック" panose="020B0600070205080204" pitchFamily="50" charset="-128"/>
            <a:ea typeface="ＭＳ Ｐゴシック" panose="020B0600070205080204" pitchFamily="50" charset="-128"/>
          </a:endParaRPr>
        </a:p>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　</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第２次</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西伊豆町</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総合</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計画に基づき、特産品の六次産業化や第一次産業への新規就業者を増やすといった、将来増収に繋がる取り組みを継続し、一方で公共施設の再編など、経費節減策を進め財政の健全化に努める。</a:t>
          </a:r>
          <a:endParaRPr lang="ja-JP" altLang="ja-JP" sz="1300">
            <a:effectLst/>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47</xdr:row>
      <xdr:rowOff>133350</xdr:rowOff>
    </xdr:from>
    <xdr:to>
      <xdr:col>27</xdr:col>
      <xdr:colOff>184150</xdr:colOff>
      <xdr:row>47</xdr:row>
      <xdr:rowOff>133350</xdr:rowOff>
    </xdr:to>
    <xdr:cxnSp macro="">
      <xdr:nvCxnSpPr>
        <xdr:cNvPr id="49" name="直線コネクタ 48">
          <a:extLst>
            <a:ext uri="{FF2B5EF4-FFF2-40B4-BE49-F238E27FC236}">
              <a16:creationId xmlns:a16="http://schemas.microsoft.com/office/drawing/2014/main" id="{00000000-0008-0000-0300-000031000000}"/>
            </a:ext>
          </a:extLst>
        </xdr:cNvPr>
        <xdr:cNvCxnSpPr/>
      </xdr:nvCxnSpPr>
      <xdr:spPr>
        <a:xfrm>
          <a:off x="762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133350</xdr:colOff>
      <xdr:row>45</xdr:row>
      <xdr:rowOff>131535</xdr:rowOff>
    </xdr:from>
    <xdr:to>
      <xdr:col>27</xdr:col>
      <xdr:colOff>184150</xdr:colOff>
      <xdr:row>45</xdr:row>
      <xdr:rowOff>131535</xdr:rowOff>
    </xdr:to>
    <xdr:cxnSp macro="">
      <xdr:nvCxnSpPr>
        <xdr:cNvPr id="50" name="直線コネクタ 49">
          <a:extLst>
            <a:ext uri="{FF2B5EF4-FFF2-40B4-BE49-F238E27FC236}">
              <a16:creationId xmlns:a16="http://schemas.microsoft.com/office/drawing/2014/main" id="{00000000-0008-0000-0300-000032000000}"/>
            </a:ext>
          </a:extLst>
        </xdr:cNvPr>
        <xdr:cNvCxnSpPr/>
      </xdr:nvCxnSpPr>
      <xdr:spPr>
        <a:xfrm>
          <a:off x="762000" y="784678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44</xdr:row>
      <xdr:rowOff>160762</xdr:rowOff>
    </xdr:from>
    <xdr:ext cx="762000" cy="259045"/>
    <xdr:sp macro="" textlink="">
      <xdr:nvSpPr>
        <xdr:cNvPr id="51" name="テキスト ボックス 50">
          <a:extLst>
            <a:ext uri="{FF2B5EF4-FFF2-40B4-BE49-F238E27FC236}">
              <a16:creationId xmlns:a16="http://schemas.microsoft.com/office/drawing/2014/main" id="{00000000-0008-0000-0300-000033000000}"/>
            </a:ext>
          </a:extLst>
        </xdr:cNvPr>
        <xdr:cNvSpPr txBox="1"/>
      </xdr:nvSpPr>
      <xdr:spPr>
        <a:xfrm>
          <a:off x="0" y="77045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43</xdr:row>
      <xdr:rowOff>129722</xdr:rowOff>
    </xdr:from>
    <xdr:to>
      <xdr:col>27</xdr:col>
      <xdr:colOff>184150</xdr:colOff>
      <xdr:row>43</xdr:row>
      <xdr:rowOff>129722</xdr:rowOff>
    </xdr:to>
    <xdr:cxnSp macro="">
      <xdr:nvCxnSpPr>
        <xdr:cNvPr id="52" name="直線コネクタ 51">
          <a:extLst>
            <a:ext uri="{FF2B5EF4-FFF2-40B4-BE49-F238E27FC236}">
              <a16:creationId xmlns:a16="http://schemas.microsoft.com/office/drawing/2014/main" id="{00000000-0008-0000-0300-000034000000}"/>
            </a:ext>
          </a:extLst>
        </xdr:cNvPr>
        <xdr:cNvCxnSpPr/>
      </xdr:nvCxnSpPr>
      <xdr:spPr>
        <a:xfrm>
          <a:off x="762000" y="7502072"/>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42</xdr:row>
      <xdr:rowOff>158949</xdr:rowOff>
    </xdr:from>
    <xdr:ext cx="762000" cy="259045"/>
    <xdr:sp macro="" textlink="">
      <xdr:nvSpPr>
        <xdr:cNvPr id="53" name="テキスト ボックス 52">
          <a:extLst>
            <a:ext uri="{FF2B5EF4-FFF2-40B4-BE49-F238E27FC236}">
              <a16:creationId xmlns:a16="http://schemas.microsoft.com/office/drawing/2014/main" id="{00000000-0008-0000-0300-000035000000}"/>
            </a:ext>
          </a:extLst>
        </xdr:cNvPr>
        <xdr:cNvSpPr txBox="1"/>
      </xdr:nvSpPr>
      <xdr:spPr>
        <a:xfrm>
          <a:off x="0" y="7359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41</xdr:row>
      <xdr:rowOff>127907</xdr:rowOff>
    </xdr:from>
    <xdr:to>
      <xdr:col>27</xdr:col>
      <xdr:colOff>184150</xdr:colOff>
      <xdr:row>41</xdr:row>
      <xdr:rowOff>127907</xdr:rowOff>
    </xdr:to>
    <xdr:cxnSp macro="">
      <xdr:nvCxnSpPr>
        <xdr:cNvPr id="54" name="直線コネクタ 53">
          <a:extLst>
            <a:ext uri="{FF2B5EF4-FFF2-40B4-BE49-F238E27FC236}">
              <a16:creationId xmlns:a16="http://schemas.microsoft.com/office/drawing/2014/main" id="{00000000-0008-0000-0300-000036000000}"/>
            </a:ext>
          </a:extLst>
        </xdr:cNvPr>
        <xdr:cNvCxnSpPr/>
      </xdr:nvCxnSpPr>
      <xdr:spPr>
        <a:xfrm>
          <a:off x="762000" y="715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40</xdr:row>
      <xdr:rowOff>157134</xdr:rowOff>
    </xdr:from>
    <xdr:ext cx="762000" cy="259045"/>
    <xdr:sp macro="" textlink="">
      <xdr:nvSpPr>
        <xdr:cNvPr id="55" name="テキスト ボックス 54">
          <a:extLst>
            <a:ext uri="{FF2B5EF4-FFF2-40B4-BE49-F238E27FC236}">
              <a16:creationId xmlns:a16="http://schemas.microsoft.com/office/drawing/2014/main" id="{00000000-0008-0000-0300-000037000000}"/>
            </a:ext>
          </a:extLst>
        </xdr:cNvPr>
        <xdr:cNvSpPr txBox="1"/>
      </xdr:nvSpPr>
      <xdr:spPr>
        <a:xfrm>
          <a:off x="0" y="701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39</xdr:row>
      <xdr:rowOff>126093</xdr:rowOff>
    </xdr:from>
    <xdr:to>
      <xdr:col>27</xdr:col>
      <xdr:colOff>184150</xdr:colOff>
      <xdr:row>39</xdr:row>
      <xdr:rowOff>126093</xdr:rowOff>
    </xdr:to>
    <xdr:cxnSp macro="">
      <xdr:nvCxnSpPr>
        <xdr:cNvPr id="56" name="直線コネクタ 55">
          <a:extLst>
            <a:ext uri="{FF2B5EF4-FFF2-40B4-BE49-F238E27FC236}">
              <a16:creationId xmlns:a16="http://schemas.microsoft.com/office/drawing/2014/main" id="{00000000-0008-0000-0300-000038000000}"/>
            </a:ext>
          </a:extLst>
        </xdr:cNvPr>
        <xdr:cNvCxnSpPr/>
      </xdr:nvCxnSpPr>
      <xdr:spPr>
        <a:xfrm>
          <a:off x="762000" y="681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38</xdr:row>
      <xdr:rowOff>155320</xdr:rowOff>
    </xdr:from>
    <xdr:ext cx="762000" cy="259045"/>
    <xdr:sp macro="" textlink="">
      <xdr:nvSpPr>
        <xdr:cNvPr id="57" name="テキスト ボックス 56">
          <a:extLst>
            <a:ext uri="{FF2B5EF4-FFF2-40B4-BE49-F238E27FC236}">
              <a16:creationId xmlns:a16="http://schemas.microsoft.com/office/drawing/2014/main" id="{00000000-0008-0000-0300-000039000000}"/>
            </a:ext>
          </a:extLst>
        </xdr:cNvPr>
        <xdr:cNvSpPr txBox="1"/>
      </xdr:nvSpPr>
      <xdr:spPr>
        <a:xfrm>
          <a:off x="0" y="667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37</xdr:row>
      <xdr:rowOff>124278</xdr:rowOff>
    </xdr:from>
    <xdr:to>
      <xdr:col>27</xdr:col>
      <xdr:colOff>184150</xdr:colOff>
      <xdr:row>37</xdr:row>
      <xdr:rowOff>124278</xdr:rowOff>
    </xdr:to>
    <xdr:cxnSp macro="">
      <xdr:nvCxnSpPr>
        <xdr:cNvPr id="58" name="直線コネクタ 57">
          <a:extLst>
            <a:ext uri="{FF2B5EF4-FFF2-40B4-BE49-F238E27FC236}">
              <a16:creationId xmlns:a16="http://schemas.microsoft.com/office/drawing/2014/main" id="{00000000-0008-0000-0300-00003A000000}"/>
            </a:ext>
          </a:extLst>
        </xdr:cNvPr>
        <xdr:cNvCxnSpPr/>
      </xdr:nvCxnSpPr>
      <xdr:spPr>
        <a:xfrm>
          <a:off x="762000" y="6467928"/>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36</xdr:row>
      <xdr:rowOff>153505</xdr:rowOff>
    </xdr:from>
    <xdr:ext cx="762000" cy="259045"/>
    <xdr:sp macro="" textlink="">
      <xdr:nvSpPr>
        <xdr:cNvPr id="59" name="テキスト ボックス 58">
          <a:extLst>
            <a:ext uri="{FF2B5EF4-FFF2-40B4-BE49-F238E27FC236}">
              <a16:creationId xmlns:a16="http://schemas.microsoft.com/office/drawing/2014/main" id="{00000000-0008-0000-0300-00003B000000}"/>
            </a:ext>
          </a:extLst>
        </xdr:cNvPr>
        <xdr:cNvSpPr txBox="1"/>
      </xdr:nvSpPr>
      <xdr:spPr>
        <a:xfrm>
          <a:off x="0" y="63257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35</xdr:row>
      <xdr:rowOff>122464</xdr:rowOff>
    </xdr:from>
    <xdr:to>
      <xdr:col>27</xdr:col>
      <xdr:colOff>184150</xdr:colOff>
      <xdr:row>35</xdr:row>
      <xdr:rowOff>122464</xdr:rowOff>
    </xdr:to>
    <xdr:cxnSp macro="">
      <xdr:nvCxnSpPr>
        <xdr:cNvPr id="60" name="直線コネクタ 59">
          <a:extLst>
            <a:ext uri="{FF2B5EF4-FFF2-40B4-BE49-F238E27FC236}">
              <a16:creationId xmlns:a16="http://schemas.microsoft.com/office/drawing/2014/main" id="{00000000-0008-0000-0300-00003C000000}"/>
            </a:ext>
          </a:extLst>
        </xdr:cNvPr>
        <xdr:cNvCxnSpPr/>
      </xdr:nvCxnSpPr>
      <xdr:spPr>
        <a:xfrm>
          <a:off x="762000" y="612321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34</xdr:row>
      <xdr:rowOff>151691</xdr:rowOff>
    </xdr:from>
    <xdr:ext cx="762000" cy="259045"/>
    <xdr:sp macro="" textlink="">
      <xdr:nvSpPr>
        <xdr:cNvPr id="61" name="テキスト ボックス 60">
          <a:extLst>
            <a:ext uri="{FF2B5EF4-FFF2-40B4-BE49-F238E27FC236}">
              <a16:creationId xmlns:a16="http://schemas.microsoft.com/office/drawing/2014/main" id="{00000000-0008-0000-0300-00003D000000}"/>
            </a:ext>
          </a:extLst>
        </xdr:cNvPr>
        <xdr:cNvSpPr txBox="1"/>
      </xdr:nvSpPr>
      <xdr:spPr>
        <a:xfrm>
          <a:off x="0" y="5980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33</xdr:row>
      <xdr:rowOff>120650</xdr:rowOff>
    </xdr:from>
    <xdr:to>
      <xdr:col>27</xdr:col>
      <xdr:colOff>184150</xdr:colOff>
      <xdr:row>33</xdr:row>
      <xdr:rowOff>120650</xdr:rowOff>
    </xdr:to>
    <xdr:cxnSp macro="">
      <xdr:nvCxnSpPr>
        <xdr:cNvPr id="62" name="直線コネクタ 61">
          <a:extLst>
            <a:ext uri="{FF2B5EF4-FFF2-40B4-BE49-F238E27FC236}">
              <a16:creationId xmlns:a16="http://schemas.microsoft.com/office/drawing/2014/main" id="{00000000-0008-0000-0300-00003E000000}"/>
            </a:ext>
          </a:extLst>
        </xdr:cNvPr>
        <xdr:cNvCxnSpPr/>
      </xdr:nvCxnSpPr>
      <xdr:spPr>
        <a:xfrm>
          <a:off x="762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32</xdr:row>
      <xdr:rowOff>149877</xdr:rowOff>
    </xdr:from>
    <xdr:ext cx="762000" cy="259045"/>
    <xdr:sp macro="" textlink="">
      <xdr:nvSpPr>
        <xdr:cNvPr id="63" name="テキスト ボックス 62">
          <a:extLst>
            <a:ext uri="{FF2B5EF4-FFF2-40B4-BE49-F238E27FC236}">
              <a16:creationId xmlns:a16="http://schemas.microsoft.com/office/drawing/2014/main" id="{00000000-0008-0000-0300-00003F000000}"/>
            </a:ext>
          </a:extLst>
        </xdr:cNvPr>
        <xdr:cNvSpPr txBox="1"/>
      </xdr:nvSpPr>
      <xdr:spPr>
        <a:xfrm>
          <a:off x="0" y="563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33</xdr:row>
      <xdr:rowOff>120650</xdr:rowOff>
    </xdr:from>
    <xdr:to>
      <xdr:col>27</xdr:col>
      <xdr:colOff>184150</xdr:colOff>
      <xdr:row>47</xdr:row>
      <xdr:rowOff>133350</xdr:rowOff>
    </xdr:to>
    <xdr:sp macro="" textlink="">
      <xdr:nvSpPr>
        <xdr:cNvPr id="64" name="財政力グラフ枠">
          <a:extLst>
            <a:ext uri="{FF2B5EF4-FFF2-40B4-BE49-F238E27FC236}">
              <a16:creationId xmlns:a16="http://schemas.microsoft.com/office/drawing/2014/main" id="{00000000-0008-0000-0300-000040000000}"/>
            </a:ext>
          </a:extLst>
        </xdr:cNvPr>
        <xdr:cNvSpPr/>
      </xdr:nvSpPr>
      <xdr:spPr>
        <a:xfrm>
          <a:off x="762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35</xdr:row>
      <xdr:rowOff>110974</xdr:rowOff>
    </xdr:from>
    <xdr:to>
      <xdr:col>23</xdr:col>
      <xdr:colOff>133350</xdr:colOff>
      <xdr:row>44</xdr:row>
      <xdr:rowOff>119138</xdr:rowOff>
    </xdr:to>
    <xdr:cxnSp macro="">
      <xdr:nvCxnSpPr>
        <xdr:cNvPr id="65" name="直線コネクタ 64">
          <a:extLst>
            <a:ext uri="{FF2B5EF4-FFF2-40B4-BE49-F238E27FC236}">
              <a16:creationId xmlns:a16="http://schemas.microsoft.com/office/drawing/2014/main" id="{00000000-0008-0000-0300-000041000000}"/>
            </a:ext>
          </a:extLst>
        </xdr:cNvPr>
        <xdr:cNvCxnSpPr/>
      </xdr:nvCxnSpPr>
      <xdr:spPr>
        <a:xfrm flipV="1">
          <a:off x="4953000" y="6111724"/>
          <a:ext cx="0" cy="1551214"/>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44</xdr:row>
      <xdr:rowOff>91215</xdr:rowOff>
    </xdr:from>
    <xdr:ext cx="762000" cy="259045"/>
    <xdr:sp macro="" textlink="">
      <xdr:nvSpPr>
        <xdr:cNvPr id="66" name="財政力最小値テキスト">
          <a:extLst>
            <a:ext uri="{FF2B5EF4-FFF2-40B4-BE49-F238E27FC236}">
              <a16:creationId xmlns:a16="http://schemas.microsoft.com/office/drawing/2014/main" id="{00000000-0008-0000-0300-000042000000}"/>
            </a:ext>
          </a:extLst>
        </xdr:cNvPr>
        <xdr:cNvSpPr txBox="1"/>
      </xdr:nvSpPr>
      <xdr:spPr>
        <a:xfrm>
          <a:off x="5041900" y="763501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0.16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44</xdr:row>
      <xdr:rowOff>119138</xdr:rowOff>
    </xdr:from>
    <xdr:to>
      <xdr:col>24</xdr:col>
      <xdr:colOff>12700</xdr:colOff>
      <xdr:row>44</xdr:row>
      <xdr:rowOff>119138</xdr:rowOff>
    </xdr:to>
    <xdr:cxnSp macro="">
      <xdr:nvCxnSpPr>
        <xdr:cNvPr id="67" name="直線コネクタ 66">
          <a:extLst>
            <a:ext uri="{FF2B5EF4-FFF2-40B4-BE49-F238E27FC236}">
              <a16:creationId xmlns:a16="http://schemas.microsoft.com/office/drawing/2014/main" id="{00000000-0008-0000-0300-000043000000}"/>
            </a:ext>
          </a:extLst>
        </xdr:cNvPr>
        <xdr:cNvCxnSpPr/>
      </xdr:nvCxnSpPr>
      <xdr:spPr>
        <a:xfrm>
          <a:off x="4864100" y="766293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34</xdr:row>
      <xdr:rowOff>25901</xdr:rowOff>
    </xdr:from>
    <xdr:ext cx="762000" cy="259045"/>
    <xdr:sp macro="" textlink="">
      <xdr:nvSpPr>
        <xdr:cNvPr id="68" name="財政力最大値テキスト">
          <a:extLst>
            <a:ext uri="{FF2B5EF4-FFF2-40B4-BE49-F238E27FC236}">
              <a16:creationId xmlns:a16="http://schemas.microsoft.com/office/drawing/2014/main" id="{00000000-0008-0000-0300-000044000000}"/>
            </a:ext>
          </a:extLst>
        </xdr:cNvPr>
        <xdr:cNvSpPr txBox="1"/>
      </xdr:nvSpPr>
      <xdr:spPr>
        <a:xfrm>
          <a:off x="5041900" y="585520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35</xdr:row>
      <xdr:rowOff>110974</xdr:rowOff>
    </xdr:from>
    <xdr:to>
      <xdr:col>24</xdr:col>
      <xdr:colOff>12700</xdr:colOff>
      <xdr:row>35</xdr:row>
      <xdr:rowOff>110974</xdr:rowOff>
    </xdr:to>
    <xdr:cxnSp macro="">
      <xdr:nvCxnSpPr>
        <xdr:cNvPr id="69" name="直線コネクタ 68">
          <a:extLst>
            <a:ext uri="{FF2B5EF4-FFF2-40B4-BE49-F238E27FC236}">
              <a16:creationId xmlns:a16="http://schemas.microsoft.com/office/drawing/2014/main" id="{00000000-0008-0000-0300-000045000000}"/>
            </a:ext>
          </a:extLst>
        </xdr:cNvPr>
        <xdr:cNvCxnSpPr/>
      </xdr:nvCxnSpPr>
      <xdr:spPr>
        <a:xfrm>
          <a:off x="4864100" y="611172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43</xdr:row>
      <xdr:rowOff>129722</xdr:rowOff>
    </xdr:from>
    <xdr:to>
      <xdr:col>23</xdr:col>
      <xdr:colOff>133350</xdr:colOff>
      <xdr:row>43</xdr:row>
      <xdr:rowOff>141212</xdr:rowOff>
    </xdr:to>
    <xdr:cxnSp macro="">
      <xdr:nvCxnSpPr>
        <xdr:cNvPr id="70" name="直線コネクタ 69">
          <a:extLst>
            <a:ext uri="{FF2B5EF4-FFF2-40B4-BE49-F238E27FC236}">
              <a16:creationId xmlns:a16="http://schemas.microsoft.com/office/drawing/2014/main" id="{00000000-0008-0000-0300-000046000000}"/>
            </a:ext>
          </a:extLst>
        </xdr:cNvPr>
        <xdr:cNvCxnSpPr/>
      </xdr:nvCxnSpPr>
      <xdr:spPr>
        <a:xfrm>
          <a:off x="4114800" y="7502072"/>
          <a:ext cx="838200" cy="114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41</xdr:row>
      <xdr:rowOff>140503</xdr:rowOff>
    </xdr:from>
    <xdr:ext cx="762000" cy="259045"/>
    <xdr:sp macro="" textlink="">
      <xdr:nvSpPr>
        <xdr:cNvPr id="71" name="財政力平均値テキスト">
          <a:extLst>
            <a:ext uri="{FF2B5EF4-FFF2-40B4-BE49-F238E27FC236}">
              <a16:creationId xmlns:a16="http://schemas.microsoft.com/office/drawing/2014/main" id="{00000000-0008-0000-0300-000047000000}"/>
            </a:ext>
          </a:extLst>
        </xdr:cNvPr>
        <xdr:cNvSpPr txBox="1"/>
      </xdr:nvSpPr>
      <xdr:spPr>
        <a:xfrm>
          <a:off x="5041900" y="7169953"/>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42</xdr:row>
      <xdr:rowOff>123976</xdr:rowOff>
    </xdr:from>
    <xdr:to>
      <xdr:col>23</xdr:col>
      <xdr:colOff>184150</xdr:colOff>
      <xdr:row>43</xdr:row>
      <xdr:rowOff>54126</xdr:rowOff>
    </xdr:to>
    <xdr:sp macro="" textlink="">
      <xdr:nvSpPr>
        <xdr:cNvPr id="72" name="フローチャート: 判断 71">
          <a:extLst>
            <a:ext uri="{FF2B5EF4-FFF2-40B4-BE49-F238E27FC236}">
              <a16:creationId xmlns:a16="http://schemas.microsoft.com/office/drawing/2014/main" id="{00000000-0008-0000-0300-000048000000}"/>
            </a:ext>
          </a:extLst>
        </xdr:cNvPr>
        <xdr:cNvSpPr/>
      </xdr:nvSpPr>
      <xdr:spPr>
        <a:xfrm>
          <a:off x="4902200" y="73248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43</xdr:row>
      <xdr:rowOff>129722</xdr:rowOff>
    </xdr:from>
    <xdr:to>
      <xdr:col>19</xdr:col>
      <xdr:colOff>133350</xdr:colOff>
      <xdr:row>43</xdr:row>
      <xdr:rowOff>129722</xdr:rowOff>
    </xdr:to>
    <xdr:cxnSp macro="">
      <xdr:nvCxnSpPr>
        <xdr:cNvPr id="73" name="直線コネクタ 72">
          <a:extLst>
            <a:ext uri="{FF2B5EF4-FFF2-40B4-BE49-F238E27FC236}">
              <a16:creationId xmlns:a16="http://schemas.microsoft.com/office/drawing/2014/main" id="{00000000-0008-0000-0300-000049000000}"/>
            </a:ext>
          </a:extLst>
        </xdr:cNvPr>
        <xdr:cNvCxnSpPr/>
      </xdr:nvCxnSpPr>
      <xdr:spPr>
        <a:xfrm>
          <a:off x="3225800" y="7502072"/>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42</xdr:row>
      <xdr:rowOff>123976</xdr:rowOff>
    </xdr:from>
    <xdr:to>
      <xdr:col>19</xdr:col>
      <xdr:colOff>184150</xdr:colOff>
      <xdr:row>43</xdr:row>
      <xdr:rowOff>54126</xdr:rowOff>
    </xdr:to>
    <xdr:sp macro="" textlink="">
      <xdr:nvSpPr>
        <xdr:cNvPr id="74" name="フローチャート: 判断 73">
          <a:extLst>
            <a:ext uri="{FF2B5EF4-FFF2-40B4-BE49-F238E27FC236}">
              <a16:creationId xmlns:a16="http://schemas.microsoft.com/office/drawing/2014/main" id="{00000000-0008-0000-0300-00004A000000}"/>
            </a:ext>
          </a:extLst>
        </xdr:cNvPr>
        <xdr:cNvSpPr/>
      </xdr:nvSpPr>
      <xdr:spPr>
        <a:xfrm>
          <a:off x="4064000" y="73248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41</xdr:row>
      <xdr:rowOff>64303</xdr:rowOff>
    </xdr:from>
    <xdr:ext cx="736600" cy="259045"/>
    <xdr:sp macro="" textlink="">
      <xdr:nvSpPr>
        <xdr:cNvPr id="75" name="テキスト ボックス 74">
          <a:extLst>
            <a:ext uri="{FF2B5EF4-FFF2-40B4-BE49-F238E27FC236}">
              <a16:creationId xmlns:a16="http://schemas.microsoft.com/office/drawing/2014/main" id="{00000000-0008-0000-0300-00004B000000}"/>
            </a:ext>
          </a:extLst>
        </xdr:cNvPr>
        <xdr:cNvSpPr txBox="1"/>
      </xdr:nvSpPr>
      <xdr:spPr>
        <a:xfrm>
          <a:off x="3733800" y="709375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43</xdr:row>
      <xdr:rowOff>118231</xdr:rowOff>
    </xdr:from>
    <xdr:to>
      <xdr:col>15</xdr:col>
      <xdr:colOff>82550</xdr:colOff>
      <xdr:row>43</xdr:row>
      <xdr:rowOff>129722</xdr:rowOff>
    </xdr:to>
    <xdr:cxnSp macro="">
      <xdr:nvCxnSpPr>
        <xdr:cNvPr id="76" name="直線コネクタ 75">
          <a:extLst>
            <a:ext uri="{FF2B5EF4-FFF2-40B4-BE49-F238E27FC236}">
              <a16:creationId xmlns:a16="http://schemas.microsoft.com/office/drawing/2014/main" id="{00000000-0008-0000-0300-00004C000000}"/>
            </a:ext>
          </a:extLst>
        </xdr:cNvPr>
        <xdr:cNvCxnSpPr/>
      </xdr:nvCxnSpPr>
      <xdr:spPr>
        <a:xfrm>
          <a:off x="2336800" y="7490581"/>
          <a:ext cx="889000" cy="114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42</xdr:row>
      <xdr:rowOff>146957</xdr:rowOff>
    </xdr:from>
    <xdr:to>
      <xdr:col>15</xdr:col>
      <xdr:colOff>133350</xdr:colOff>
      <xdr:row>43</xdr:row>
      <xdr:rowOff>77107</xdr:rowOff>
    </xdr:to>
    <xdr:sp macro="" textlink="">
      <xdr:nvSpPr>
        <xdr:cNvPr id="77" name="フローチャート: 判断 76">
          <a:extLst>
            <a:ext uri="{FF2B5EF4-FFF2-40B4-BE49-F238E27FC236}">
              <a16:creationId xmlns:a16="http://schemas.microsoft.com/office/drawing/2014/main" id="{00000000-0008-0000-0300-00004D000000}"/>
            </a:ext>
          </a:extLst>
        </xdr:cNvPr>
        <xdr:cNvSpPr/>
      </xdr:nvSpPr>
      <xdr:spPr>
        <a:xfrm>
          <a:off x="3175000" y="73478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41</xdr:row>
      <xdr:rowOff>87284</xdr:rowOff>
    </xdr:from>
    <xdr:ext cx="762000" cy="259045"/>
    <xdr:sp macro="" textlink="">
      <xdr:nvSpPr>
        <xdr:cNvPr id="78" name="テキスト ボックス 77">
          <a:extLst>
            <a:ext uri="{FF2B5EF4-FFF2-40B4-BE49-F238E27FC236}">
              <a16:creationId xmlns:a16="http://schemas.microsoft.com/office/drawing/2014/main" id="{00000000-0008-0000-0300-00004E000000}"/>
            </a:ext>
          </a:extLst>
        </xdr:cNvPr>
        <xdr:cNvSpPr txBox="1"/>
      </xdr:nvSpPr>
      <xdr:spPr>
        <a:xfrm>
          <a:off x="2844800" y="71167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43</xdr:row>
      <xdr:rowOff>95250</xdr:rowOff>
    </xdr:from>
    <xdr:to>
      <xdr:col>11</xdr:col>
      <xdr:colOff>31750</xdr:colOff>
      <xdr:row>43</xdr:row>
      <xdr:rowOff>118231</xdr:rowOff>
    </xdr:to>
    <xdr:cxnSp macro="">
      <xdr:nvCxnSpPr>
        <xdr:cNvPr id="79" name="直線コネクタ 78">
          <a:extLst>
            <a:ext uri="{FF2B5EF4-FFF2-40B4-BE49-F238E27FC236}">
              <a16:creationId xmlns:a16="http://schemas.microsoft.com/office/drawing/2014/main" id="{00000000-0008-0000-0300-00004F000000}"/>
            </a:ext>
          </a:extLst>
        </xdr:cNvPr>
        <xdr:cNvCxnSpPr/>
      </xdr:nvCxnSpPr>
      <xdr:spPr>
        <a:xfrm>
          <a:off x="1447800" y="7467600"/>
          <a:ext cx="889000" cy="2298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42</xdr:row>
      <xdr:rowOff>169938</xdr:rowOff>
    </xdr:from>
    <xdr:to>
      <xdr:col>11</xdr:col>
      <xdr:colOff>82550</xdr:colOff>
      <xdr:row>43</xdr:row>
      <xdr:rowOff>100088</xdr:rowOff>
    </xdr:to>
    <xdr:sp macro="" textlink="">
      <xdr:nvSpPr>
        <xdr:cNvPr id="80" name="フローチャート: 判断 79">
          <a:extLst>
            <a:ext uri="{FF2B5EF4-FFF2-40B4-BE49-F238E27FC236}">
              <a16:creationId xmlns:a16="http://schemas.microsoft.com/office/drawing/2014/main" id="{00000000-0008-0000-0300-000050000000}"/>
            </a:ext>
          </a:extLst>
        </xdr:cNvPr>
        <xdr:cNvSpPr/>
      </xdr:nvSpPr>
      <xdr:spPr>
        <a:xfrm>
          <a:off x="2286000" y="73708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41</xdr:row>
      <xdr:rowOff>110265</xdr:rowOff>
    </xdr:from>
    <xdr:ext cx="762000" cy="259045"/>
    <xdr:sp macro="" textlink="">
      <xdr:nvSpPr>
        <xdr:cNvPr id="81" name="テキスト ボックス 80">
          <a:extLst>
            <a:ext uri="{FF2B5EF4-FFF2-40B4-BE49-F238E27FC236}">
              <a16:creationId xmlns:a16="http://schemas.microsoft.com/office/drawing/2014/main" id="{00000000-0008-0000-0300-000051000000}"/>
            </a:ext>
          </a:extLst>
        </xdr:cNvPr>
        <xdr:cNvSpPr txBox="1"/>
      </xdr:nvSpPr>
      <xdr:spPr>
        <a:xfrm>
          <a:off x="1955800" y="713971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42</xdr:row>
      <xdr:rowOff>146957</xdr:rowOff>
    </xdr:from>
    <xdr:to>
      <xdr:col>7</xdr:col>
      <xdr:colOff>31750</xdr:colOff>
      <xdr:row>43</xdr:row>
      <xdr:rowOff>77107</xdr:rowOff>
    </xdr:to>
    <xdr:sp macro="" textlink="">
      <xdr:nvSpPr>
        <xdr:cNvPr id="82" name="フローチャート: 判断 81">
          <a:extLst>
            <a:ext uri="{FF2B5EF4-FFF2-40B4-BE49-F238E27FC236}">
              <a16:creationId xmlns:a16="http://schemas.microsoft.com/office/drawing/2014/main" id="{00000000-0008-0000-0300-000052000000}"/>
            </a:ext>
          </a:extLst>
        </xdr:cNvPr>
        <xdr:cNvSpPr/>
      </xdr:nvSpPr>
      <xdr:spPr>
        <a:xfrm>
          <a:off x="1397000" y="73478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41</xdr:row>
      <xdr:rowOff>87284</xdr:rowOff>
    </xdr:from>
    <xdr:ext cx="762000" cy="259045"/>
    <xdr:sp macro="" textlink="">
      <xdr:nvSpPr>
        <xdr:cNvPr id="83" name="テキスト ボックス 82">
          <a:extLst>
            <a:ext uri="{FF2B5EF4-FFF2-40B4-BE49-F238E27FC236}">
              <a16:creationId xmlns:a16="http://schemas.microsoft.com/office/drawing/2014/main" id="{00000000-0008-0000-0300-000053000000}"/>
            </a:ext>
          </a:extLst>
        </xdr:cNvPr>
        <xdr:cNvSpPr txBox="1"/>
      </xdr:nvSpPr>
      <xdr:spPr>
        <a:xfrm>
          <a:off x="1066800" y="71167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47</xdr:row>
      <xdr:rowOff>130827</xdr:rowOff>
    </xdr:from>
    <xdr:ext cx="762000" cy="259045"/>
    <xdr:sp macro="" textlink="">
      <xdr:nvSpPr>
        <xdr:cNvPr id="84" name="テキスト ボックス 83">
          <a:extLst>
            <a:ext uri="{FF2B5EF4-FFF2-40B4-BE49-F238E27FC236}">
              <a16:creationId xmlns:a16="http://schemas.microsoft.com/office/drawing/2014/main" id="{00000000-0008-0000-0300-000054000000}"/>
            </a:ext>
          </a:extLst>
        </xdr:cNvPr>
        <xdr:cNvSpPr txBox="1"/>
      </xdr:nvSpPr>
      <xdr:spPr>
        <a:xfrm>
          <a:off x="4737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47</xdr:row>
      <xdr:rowOff>130827</xdr:rowOff>
    </xdr:from>
    <xdr:ext cx="762000" cy="259045"/>
    <xdr:sp macro="" textlink="">
      <xdr:nvSpPr>
        <xdr:cNvPr id="85" name="テキスト ボックス 84">
          <a:extLst>
            <a:ext uri="{FF2B5EF4-FFF2-40B4-BE49-F238E27FC236}">
              <a16:creationId xmlns:a16="http://schemas.microsoft.com/office/drawing/2014/main" id="{00000000-0008-0000-0300-000055000000}"/>
            </a:ext>
          </a:extLst>
        </xdr:cNvPr>
        <xdr:cNvSpPr txBox="1"/>
      </xdr:nvSpPr>
      <xdr:spPr>
        <a:xfrm>
          <a:off x="3898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47</xdr:row>
      <xdr:rowOff>130827</xdr:rowOff>
    </xdr:from>
    <xdr:ext cx="762000" cy="259045"/>
    <xdr:sp macro="" textlink="">
      <xdr:nvSpPr>
        <xdr:cNvPr id="86" name="テキスト ボックス 85">
          <a:extLst>
            <a:ext uri="{FF2B5EF4-FFF2-40B4-BE49-F238E27FC236}">
              <a16:creationId xmlns:a16="http://schemas.microsoft.com/office/drawing/2014/main" id="{00000000-0008-0000-0300-000056000000}"/>
            </a:ext>
          </a:extLst>
        </xdr:cNvPr>
        <xdr:cNvSpPr txBox="1"/>
      </xdr:nvSpPr>
      <xdr:spPr>
        <a:xfrm>
          <a:off x="3009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47</xdr:row>
      <xdr:rowOff>130827</xdr:rowOff>
    </xdr:from>
    <xdr:ext cx="762000" cy="259045"/>
    <xdr:sp macro="" textlink="">
      <xdr:nvSpPr>
        <xdr:cNvPr id="87" name="テキスト ボックス 86">
          <a:extLst>
            <a:ext uri="{FF2B5EF4-FFF2-40B4-BE49-F238E27FC236}">
              <a16:creationId xmlns:a16="http://schemas.microsoft.com/office/drawing/2014/main" id="{00000000-0008-0000-0300-000057000000}"/>
            </a:ext>
          </a:extLst>
        </xdr:cNvPr>
        <xdr:cNvSpPr txBox="1"/>
      </xdr:nvSpPr>
      <xdr:spPr>
        <a:xfrm>
          <a:off x="2120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47</xdr:row>
      <xdr:rowOff>130827</xdr:rowOff>
    </xdr:from>
    <xdr:ext cx="762000" cy="259045"/>
    <xdr:sp macro="" textlink="">
      <xdr:nvSpPr>
        <xdr:cNvPr id="88" name="テキスト ボックス 87">
          <a:extLst>
            <a:ext uri="{FF2B5EF4-FFF2-40B4-BE49-F238E27FC236}">
              <a16:creationId xmlns:a16="http://schemas.microsoft.com/office/drawing/2014/main" id="{00000000-0008-0000-0300-000058000000}"/>
            </a:ext>
          </a:extLst>
        </xdr:cNvPr>
        <xdr:cNvSpPr txBox="1"/>
      </xdr:nvSpPr>
      <xdr:spPr>
        <a:xfrm>
          <a:off x="1231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43</xdr:row>
      <xdr:rowOff>90412</xdr:rowOff>
    </xdr:from>
    <xdr:to>
      <xdr:col>23</xdr:col>
      <xdr:colOff>184150</xdr:colOff>
      <xdr:row>44</xdr:row>
      <xdr:rowOff>20562</xdr:rowOff>
    </xdr:to>
    <xdr:sp macro="" textlink="">
      <xdr:nvSpPr>
        <xdr:cNvPr id="89" name="楕円 88">
          <a:extLst>
            <a:ext uri="{FF2B5EF4-FFF2-40B4-BE49-F238E27FC236}">
              <a16:creationId xmlns:a16="http://schemas.microsoft.com/office/drawing/2014/main" id="{00000000-0008-0000-0300-000059000000}"/>
            </a:ext>
          </a:extLst>
        </xdr:cNvPr>
        <xdr:cNvSpPr/>
      </xdr:nvSpPr>
      <xdr:spPr>
        <a:xfrm>
          <a:off x="4902200" y="746276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43</xdr:row>
      <xdr:rowOff>62489</xdr:rowOff>
    </xdr:from>
    <xdr:ext cx="762000" cy="259045"/>
    <xdr:sp macro="" textlink="">
      <xdr:nvSpPr>
        <xdr:cNvPr id="90" name="財政力該当値テキスト">
          <a:extLst>
            <a:ext uri="{FF2B5EF4-FFF2-40B4-BE49-F238E27FC236}">
              <a16:creationId xmlns:a16="http://schemas.microsoft.com/office/drawing/2014/main" id="{00000000-0008-0000-0300-00005A000000}"/>
            </a:ext>
          </a:extLst>
        </xdr:cNvPr>
        <xdr:cNvSpPr txBox="1"/>
      </xdr:nvSpPr>
      <xdr:spPr>
        <a:xfrm>
          <a:off x="5041900" y="743483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43</xdr:row>
      <xdr:rowOff>78922</xdr:rowOff>
    </xdr:from>
    <xdr:to>
      <xdr:col>19</xdr:col>
      <xdr:colOff>184150</xdr:colOff>
      <xdr:row>44</xdr:row>
      <xdr:rowOff>9072</xdr:rowOff>
    </xdr:to>
    <xdr:sp macro="" textlink="">
      <xdr:nvSpPr>
        <xdr:cNvPr id="91" name="楕円 90">
          <a:extLst>
            <a:ext uri="{FF2B5EF4-FFF2-40B4-BE49-F238E27FC236}">
              <a16:creationId xmlns:a16="http://schemas.microsoft.com/office/drawing/2014/main" id="{00000000-0008-0000-0300-00005B000000}"/>
            </a:ext>
          </a:extLst>
        </xdr:cNvPr>
        <xdr:cNvSpPr/>
      </xdr:nvSpPr>
      <xdr:spPr>
        <a:xfrm>
          <a:off x="4064000" y="74512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43</xdr:row>
      <xdr:rowOff>165299</xdr:rowOff>
    </xdr:from>
    <xdr:ext cx="736600" cy="259045"/>
    <xdr:sp macro="" textlink="">
      <xdr:nvSpPr>
        <xdr:cNvPr id="92" name="テキスト ボックス 91">
          <a:extLst>
            <a:ext uri="{FF2B5EF4-FFF2-40B4-BE49-F238E27FC236}">
              <a16:creationId xmlns:a16="http://schemas.microsoft.com/office/drawing/2014/main" id="{00000000-0008-0000-0300-00005C000000}"/>
            </a:ext>
          </a:extLst>
        </xdr:cNvPr>
        <xdr:cNvSpPr txBox="1"/>
      </xdr:nvSpPr>
      <xdr:spPr>
        <a:xfrm>
          <a:off x="3733800" y="753764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43</xdr:row>
      <xdr:rowOff>78922</xdr:rowOff>
    </xdr:from>
    <xdr:to>
      <xdr:col>15</xdr:col>
      <xdr:colOff>133350</xdr:colOff>
      <xdr:row>44</xdr:row>
      <xdr:rowOff>9072</xdr:rowOff>
    </xdr:to>
    <xdr:sp macro="" textlink="">
      <xdr:nvSpPr>
        <xdr:cNvPr id="93" name="楕円 92">
          <a:extLst>
            <a:ext uri="{FF2B5EF4-FFF2-40B4-BE49-F238E27FC236}">
              <a16:creationId xmlns:a16="http://schemas.microsoft.com/office/drawing/2014/main" id="{00000000-0008-0000-0300-00005D000000}"/>
            </a:ext>
          </a:extLst>
        </xdr:cNvPr>
        <xdr:cNvSpPr/>
      </xdr:nvSpPr>
      <xdr:spPr>
        <a:xfrm>
          <a:off x="3175000" y="74512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43</xdr:row>
      <xdr:rowOff>165299</xdr:rowOff>
    </xdr:from>
    <xdr:ext cx="762000" cy="259045"/>
    <xdr:sp macro="" textlink="">
      <xdr:nvSpPr>
        <xdr:cNvPr id="94" name="テキスト ボックス 93">
          <a:extLst>
            <a:ext uri="{FF2B5EF4-FFF2-40B4-BE49-F238E27FC236}">
              <a16:creationId xmlns:a16="http://schemas.microsoft.com/office/drawing/2014/main" id="{00000000-0008-0000-0300-00005E000000}"/>
            </a:ext>
          </a:extLst>
        </xdr:cNvPr>
        <xdr:cNvSpPr txBox="1"/>
      </xdr:nvSpPr>
      <xdr:spPr>
        <a:xfrm>
          <a:off x="2844800" y="75376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43</xdr:row>
      <xdr:rowOff>67431</xdr:rowOff>
    </xdr:from>
    <xdr:to>
      <xdr:col>11</xdr:col>
      <xdr:colOff>82550</xdr:colOff>
      <xdr:row>43</xdr:row>
      <xdr:rowOff>169031</xdr:rowOff>
    </xdr:to>
    <xdr:sp macro="" textlink="">
      <xdr:nvSpPr>
        <xdr:cNvPr id="95" name="楕円 94">
          <a:extLst>
            <a:ext uri="{FF2B5EF4-FFF2-40B4-BE49-F238E27FC236}">
              <a16:creationId xmlns:a16="http://schemas.microsoft.com/office/drawing/2014/main" id="{00000000-0008-0000-0300-00005F000000}"/>
            </a:ext>
          </a:extLst>
        </xdr:cNvPr>
        <xdr:cNvSpPr/>
      </xdr:nvSpPr>
      <xdr:spPr>
        <a:xfrm>
          <a:off x="2286000" y="743978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43</xdr:row>
      <xdr:rowOff>153808</xdr:rowOff>
    </xdr:from>
    <xdr:ext cx="762000" cy="259045"/>
    <xdr:sp macro="" textlink="">
      <xdr:nvSpPr>
        <xdr:cNvPr id="96" name="テキスト ボックス 95">
          <a:extLst>
            <a:ext uri="{FF2B5EF4-FFF2-40B4-BE49-F238E27FC236}">
              <a16:creationId xmlns:a16="http://schemas.microsoft.com/office/drawing/2014/main" id="{00000000-0008-0000-0300-000060000000}"/>
            </a:ext>
          </a:extLst>
        </xdr:cNvPr>
        <xdr:cNvSpPr txBox="1"/>
      </xdr:nvSpPr>
      <xdr:spPr>
        <a:xfrm>
          <a:off x="1955800" y="752615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43</xdr:row>
      <xdr:rowOff>44450</xdr:rowOff>
    </xdr:from>
    <xdr:to>
      <xdr:col>7</xdr:col>
      <xdr:colOff>31750</xdr:colOff>
      <xdr:row>43</xdr:row>
      <xdr:rowOff>146050</xdr:rowOff>
    </xdr:to>
    <xdr:sp macro="" textlink="">
      <xdr:nvSpPr>
        <xdr:cNvPr id="97" name="楕円 96">
          <a:extLst>
            <a:ext uri="{FF2B5EF4-FFF2-40B4-BE49-F238E27FC236}">
              <a16:creationId xmlns:a16="http://schemas.microsoft.com/office/drawing/2014/main" id="{00000000-0008-0000-0300-000061000000}"/>
            </a:ext>
          </a:extLst>
        </xdr:cNvPr>
        <xdr:cNvSpPr/>
      </xdr:nvSpPr>
      <xdr:spPr>
        <a:xfrm>
          <a:off x="1397000" y="74168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43</xdr:row>
      <xdr:rowOff>130827</xdr:rowOff>
    </xdr:from>
    <xdr:ext cx="762000" cy="259045"/>
    <xdr:sp macro="" textlink="">
      <xdr:nvSpPr>
        <xdr:cNvPr id="98" name="テキスト ボックス 97">
          <a:extLst>
            <a:ext uri="{FF2B5EF4-FFF2-40B4-BE49-F238E27FC236}">
              <a16:creationId xmlns:a16="http://schemas.microsoft.com/office/drawing/2014/main" id="{00000000-0008-0000-0300-000062000000}"/>
            </a:ext>
          </a:extLst>
        </xdr:cNvPr>
        <xdr:cNvSpPr txBox="1"/>
      </xdr:nvSpPr>
      <xdr:spPr>
        <a:xfrm>
          <a:off x="1066800" y="75031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51</xdr:row>
      <xdr:rowOff>82550</xdr:rowOff>
    </xdr:from>
    <xdr:to>
      <xdr:col>27</xdr:col>
      <xdr:colOff>184150</xdr:colOff>
      <xdr:row>53</xdr:row>
      <xdr:rowOff>57150</xdr:rowOff>
    </xdr:to>
    <xdr:sp macro="" textlink="">
      <xdr:nvSpPr>
        <xdr:cNvPr id="99" name="正方形/長方形 98">
          <a:extLst>
            <a:ext uri="{FF2B5EF4-FFF2-40B4-BE49-F238E27FC236}">
              <a16:creationId xmlns:a16="http://schemas.microsoft.com/office/drawing/2014/main" id="{00000000-0008-0000-0300-000063000000}"/>
            </a:ext>
          </a:extLst>
        </xdr:cNvPr>
        <xdr:cNvSpPr/>
      </xdr:nvSpPr>
      <xdr:spPr>
        <a:xfrm>
          <a:off x="762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財政構造の弾力性</a:t>
          </a:r>
        </a:p>
      </xdr:txBody>
    </xdr:sp>
    <xdr:clientData/>
  </xdr:twoCellAnchor>
  <xdr:oneCellAnchor>
    <xdr:from>
      <xdr:col>8</xdr:col>
      <xdr:colOff>17130</xdr:colOff>
      <xdr:row>53</xdr:row>
      <xdr:rowOff>101600</xdr:rowOff>
    </xdr:from>
    <xdr:ext cx="1438940" cy="309059"/>
    <xdr:sp macro="" textlink="">
      <xdr:nvSpPr>
        <xdr:cNvPr id="100" name="テキスト ボックス 99">
          <a:extLst>
            <a:ext uri="{FF2B5EF4-FFF2-40B4-BE49-F238E27FC236}">
              <a16:creationId xmlns:a16="http://schemas.microsoft.com/office/drawing/2014/main" id="{00000000-0008-0000-0300-000064000000}"/>
            </a:ext>
          </a:extLst>
        </xdr:cNvPr>
        <xdr:cNvSpPr txBox="1"/>
      </xdr:nvSpPr>
      <xdr:spPr>
        <a:xfrm>
          <a:off x="1693530" y="918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経常収支比率</a:t>
          </a:r>
        </a:p>
      </xdr:txBody>
    </xdr:sp>
    <xdr:clientData/>
  </xdr:oneCellAnchor>
  <xdr:oneCellAnchor>
    <xdr:from>
      <xdr:col>15</xdr:col>
      <xdr:colOff>116220</xdr:colOff>
      <xdr:row>53</xdr:row>
      <xdr:rowOff>76200</xdr:rowOff>
    </xdr:from>
    <xdr:ext cx="1651000" cy="359073"/>
    <xdr:sp macro="" textlink="">
      <xdr:nvSpPr>
        <xdr:cNvPr id="101" name="テキスト ボックス 100">
          <a:extLst>
            <a:ext uri="{FF2B5EF4-FFF2-40B4-BE49-F238E27FC236}">
              <a16:creationId xmlns:a16="http://schemas.microsoft.com/office/drawing/2014/main" id="{00000000-0008-0000-0300-000065000000}"/>
            </a:ext>
          </a:extLst>
        </xdr:cNvPr>
        <xdr:cNvSpPr txBox="1"/>
      </xdr:nvSpPr>
      <xdr:spPr>
        <a:xfrm>
          <a:off x="3259470"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[84.4%]</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52</xdr:row>
      <xdr:rowOff>165100</xdr:rowOff>
    </xdr:from>
    <xdr:to>
      <xdr:col>35</xdr:col>
      <xdr:colOff>95250</xdr:colOff>
      <xdr:row>54</xdr:row>
      <xdr:rowOff>76200</xdr:rowOff>
    </xdr:to>
    <xdr:sp macro="" textlink="">
      <xdr:nvSpPr>
        <xdr:cNvPr id="102" name="正方形/長方形 101">
          <a:extLst>
            <a:ext uri="{FF2B5EF4-FFF2-40B4-BE49-F238E27FC236}">
              <a16:creationId xmlns:a16="http://schemas.microsoft.com/office/drawing/2014/main" id="{00000000-0008-0000-0300-000066000000}"/>
            </a:ext>
          </a:extLst>
        </xdr:cNvPr>
        <xdr:cNvSpPr/>
      </xdr:nvSpPr>
      <xdr:spPr>
        <a:xfrm>
          <a:off x="5905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54</xdr:row>
      <xdr:rowOff>12700</xdr:rowOff>
    </xdr:from>
    <xdr:to>
      <xdr:col>35</xdr:col>
      <xdr:colOff>95250</xdr:colOff>
      <xdr:row>55</xdr:row>
      <xdr:rowOff>95250</xdr:rowOff>
    </xdr:to>
    <xdr:sp macro="" textlink="">
      <xdr:nvSpPr>
        <xdr:cNvPr id="103" name="正方形/長方形 102">
          <a:extLst>
            <a:ext uri="{FF2B5EF4-FFF2-40B4-BE49-F238E27FC236}">
              <a16:creationId xmlns:a16="http://schemas.microsoft.com/office/drawing/2014/main" id="{00000000-0008-0000-0300-000067000000}"/>
            </a:ext>
          </a:extLst>
        </xdr:cNvPr>
        <xdr:cNvSpPr/>
      </xdr:nvSpPr>
      <xdr:spPr>
        <a:xfrm>
          <a:off x="5905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52</xdr:row>
      <xdr:rowOff>165100</xdr:rowOff>
    </xdr:from>
    <xdr:to>
      <xdr:col>42</xdr:col>
      <xdr:colOff>25400</xdr:colOff>
      <xdr:row>54</xdr:row>
      <xdr:rowOff>76200</xdr:rowOff>
    </xdr:to>
    <xdr:sp macro="" textlink="">
      <xdr:nvSpPr>
        <xdr:cNvPr id="104" name="正方形/長方形 103">
          <a:extLst>
            <a:ext uri="{FF2B5EF4-FFF2-40B4-BE49-F238E27FC236}">
              <a16:creationId xmlns:a16="http://schemas.microsoft.com/office/drawing/2014/main" id="{00000000-0008-0000-0300-000068000000}"/>
            </a:ext>
          </a:extLst>
        </xdr:cNvPr>
        <xdr:cNvSpPr/>
      </xdr:nvSpPr>
      <xdr:spPr>
        <a:xfrm>
          <a:off x="7556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54</xdr:row>
      <xdr:rowOff>12700</xdr:rowOff>
    </xdr:from>
    <xdr:to>
      <xdr:col>42</xdr:col>
      <xdr:colOff>25400</xdr:colOff>
      <xdr:row>55</xdr:row>
      <xdr:rowOff>95250</xdr:rowOff>
    </xdr:to>
    <xdr:sp macro="" textlink="">
      <xdr:nvSpPr>
        <xdr:cNvPr id="105" name="正方形/長方形 104">
          <a:extLst>
            <a:ext uri="{FF2B5EF4-FFF2-40B4-BE49-F238E27FC236}">
              <a16:creationId xmlns:a16="http://schemas.microsoft.com/office/drawing/2014/main" id="{00000000-0008-0000-0300-000069000000}"/>
            </a:ext>
          </a:extLst>
        </xdr:cNvPr>
        <xdr:cNvSpPr/>
      </xdr:nvSpPr>
      <xdr:spPr>
        <a:xfrm>
          <a:off x="7556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93.1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52</xdr:row>
      <xdr:rowOff>165100</xdr:rowOff>
    </xdr:from>
    <xdr:to>
      <xdr:col>49</xdr:col>
      <xdr:colOff>19050</xdr:colOff>
      <xdr:row>54</xdr:row>
      <xdr:rowOff>76200</xdr:rowOff>
    </xdr:to>
    <xdr:sp macro="" textlink="">
      <xdr:nvSpPr>
        <xdr:cNvPr id="106" name="正方形/長方形 105">
          <a:extLst>
            <a:ext uri="{FF2B5EF4-FFF2-40B4-BE49-F238E27FC236}">
              <a16:creationId xmlns:a16="http://schemas.microsoft.com/office/drawing/2014/main" id="{00000000-0008-0000-0300-00006A000000}"/>
            </a:ext>
          </a:extLst>
        </xdr:cNvPr>
        <xdr:cNvSpPr/>
      </xdr:nvSpPr>
      <xdr:spPr>
        <a:xfrm>
          <a:off x="9017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静岡県平均</a:t>
          </a:r>
        </a:p>
      </xdr:txBody>
    </xdr:sp>
    <xdr:clientData/>
  </xdr:twoCellAnchor>
  <xdr:twoCellAnchor>
    <xdr:from>
      <xdr:col>43</xdr:col>
      <xdr:colOff>6350</xdr:colOff>
      <xdr:row>54</xdr:row>
      <xdr:rowOff>12700</xdr:rowOff>
    </xdr:from>
    <xdr:to>
      <xdr:col>49</xdr:col>
      <xdr:colOff>19050</xdr:colOff>
      <xdr:row>55</xdr:row>
      <xdr:rowOff>95250</xdr:rowOff>
    </xdr:to>
    <xdr:sp macro="" textlink="">
      <xdr:nvSpPr>
        <xdr:cNvPr id="107" name="正方形/長方形 106">
          <a:extLst>
            <a:ext uri="{FF2B5EF4-FFF2-40B4-BE49-F238E27FC236}">
              <a16:creationId xmlns:a16="http://schemas.microsoft.com/office/drawing/2014/main" id="{00000000-0008-0000-0300-00006B000000}"/>
            </a:ext>
          </a:extLst>
        </xdr:cNvPr>
        <xdr:cNvSpPr/>
      </xdr:nvSpPr>
      <xdr:spPr>
        <a:xfrm>
          <a:off x="9017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91.0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55</xdr:row>
      <xdr:rowOff>158750</xdr:rowOff>
    </xdr:from>
    <xdr:to>
      <xdr:col>27</xdr:col>
      <xdr:colOff>184150</xdr:colOff>
      <xdr:row>70</xdr:row>
      <xdr:rowOff>0</xdr:rowOff>
    </xdr:to>
    <xdr:sp macro="" textlink="">
      <xdr:nvSpPr>
        <xdr:cNvPr id="108" name="正方形/長方形 107">
          <a:extLst>
            <a:ext uri="{FF2B5EF4-FFF2-40B4-BE49-F238E27FC236}">
              <a16:creationId xmlns:a16="http://schemas.microsoft.com/office/drawing/2014/main" id="{00000000-0008-0000-0300-00006C000000}"/>
            </a:ext>
          </a:extLst>
        </xdr:cNvPr>
        <xdr:cNvSpPr/>
      </xdr:nvSpPr>
      <xdr:spPr>
        <a:xfrm>
          <a:off x="762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55</xdr:row>
      <xdr:rowOff>158750</xdr:rowOff>
    </xdr:from>
    <xdr:to>
      <xdr:col>57</xdr:col>
      <xdr:colOff>120650</xdr:colOff>
      <xdr:row>70</xdr:row>
      <xdr:rowOff>0</xdr:rowOff>
    </xdr:to>
    <xdr:sp macro="" textlink="">
      <xdr:nvSpPr>
        <xdr:cNvPr id="109" name="正方形/長方形 108">
          <a:extLst>
            <a:ext uri="{FF2B5EF4-FFF2-40B4-BE49-F238E27FC236}">
              <a16:creationId xmlns:a16="http://schemas.microsoft.com/office/drawing/2014/main" id="{00000000-0008-0000-0300-00006D000000}"/>
            </a:ext>
          </a:extLst>
        </xdr:cNvPr>
        <xdr:cNvSpPr/>
      </xdr:nvSpPr>
      <xdr:spPr>
        <a:xfrm>
          <a:off x="6032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55</xdr:row>
      <xdr:rowOff>158750</xdr:rowOff>
    </xdr:from>
    <xdr:to>
      <xdr:col>46</xdr:col>
      <xdr:colOff>203200</xdr:colOff>
      <xdr:row>57</xdr:row>
      <xdr:rowOff>69850</xdr:rowOff>
    </xdr:to>
    <xdr:sp macro="" textlink="">
      <xdr:nvSpPr>
        <xdr:cNvPr id="110" name="正方形/長方形 109">
          <a:extLst>
            <a:ext uri="{FF2B5EF4-FFF2-40B4-BE49-F238E27FC236}">
              <a16:creationId xmlns:a16="http://schemas.microsoft.com/office/drawing/2014/main" id="{00000000-0008-0000-0300-00006E000000}"/>
            </a:ext>
          </a:extLst>
        </xdr:cNvPr>
        <xdr:cNvSpPr/>
      </xdr:nvSpPr>
      <xdr:spPr>
        <a:xfrm>
          <a:off x="6032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経常収支比率の分析欄</a:t>
          </a:r>
        </a:p>
      </xdr:txBody>
    </xdr:sp>
    <xdr:clientData/>
  </xdr:twoCellAnchor>
  <xdr:twoCellAnchor>
    <xdr:from>
      <xdr:col>29</xdr:col>
      <xdr:colOff>82550</xdr:colOff>
      <xdr:row>57</xdr:row>
      <xdr:rowOff>133350</xdr:rowOff>
    </xdr:from>
    <xdr:to>
      <xdr:col>56</xdr:col>
      <xdr:colOff>203200</xdr:colOff>
      <xdr:row>69</xdr:row>
      <xdr:rowOff>107950</xdr:rowOff>
    </xdr:to>
    <xdr:sp macro="" textlink="" fLocksText="0">
      <xdr:nvSpPr>
        <xdr:cNvPr id="111" name="テキスト ボックス 110">
          <a:extLst>
            <a:ext uri="{FF2B5EF4-FFF2-40B4-BE49-F238E27FC236}">
              <a16:creationId xmlns:a16="http://schemas.microsoft.com/office/drawing/2014/main" id="{00000000-0008-0000-0300-00006F000000}"/>
            </a:ext>
          </a:extLst>
        </xdr:cNvPr>
        <xdr:cNvSpPr txBox="1"/>
      </xdr:nvSpPr>
      <xdr:spPr>
        <a:xfrm>
          <a:off x="6159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　ふるさと納税により基金に余裕ができたことで、従来のサービスを低下させず新規事業を増やしていった結果、減らすことのできない経常経費と化し、弾力性を損なっている。事業の優先度を厳しく点検し、優先度の低い事業については計画的に廃止・縮小を進め</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る。また</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、経常経費</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を毎年度段階的に</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削減</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していく</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a:t>
          </a:r>
          <a:endParaRPr lang="ja-JP" altLang="ja-JP" sz="1300">
            <a:effectLst/>
            <a:latin typeface="ＭＳ Ｐゴシック" panose="020B0600070205080204" pitchFamily="50" charset="-128"/>
            <a:ea typeface="ＭＳ Ｐゴシック" panose="020B0600070205080204" pitchFamily="50" charset="-128"/>
          </a:endParaRPr>
        </a:p>
      </xdr:txBody>
    </xdr:sp>
    <xdr:clientData/>
  </xdr:twoCellAnchor>
  <xdr:oneCellAnchor>
    <xdr:from>
      <xdr:col>3</xdr:col>
      <xdr:colOff>95250</xdr:colOff>
      <xdr:row>54</xdr:row>
      <xdr:rowOff>139700</xdr:rowOff>
    </xdr:from>
    <xdr:ext cx="298543" cy="225703"/>
    <xdr:sp macro="" textlink="">
      <xdr:nvSpPr>
        <xdr:cNvPr id="112" name="テキスト ボックス 111">
          <a:extLst>
            <a:ext uri="{FF2B5EF4-FFF2-40B4-BE49-F238E27FC236}">
              <a16:creationId xmlns:a16="http://schemas.microsoft.com/office/drawing/2014/main" id="{00000000-0008-0000-0300-000070000000}"/>
            </a:ext>
          </a:extLst>
        </xdr:cNvPr>
        <xdr:cNvSpPr txBox="1"/>
      </xdr:nvSpPr>
      <xdr:spPr>
        <a:xfrm>
          <a:off x="723900" y="939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70</xdr:row>
      <xdr:rowOff>0</xdr:rowOff>
    </xdr:from>
    <xdr:to>
      <xdr:col>27</xdr:col>
      <xdr:colOff>184150</xdr:colOff>
      <xdr:row>70</xdr:row>
      <xdr:rowOff>0</xdr:rowOff>
    </xdr:to>
    <xdr:cxnSp macro="">
      <xdr:nvCxnSpPr>
        <xdr:cNvPr id="113" name="直線コネクタ 112">
          <a:extLst>
            <a:ext uri="{FF2B5EF4-FFF2-40B4-BE49-F238E27FC236}">
              <a16:creationId xmlns:a16="http://schemas.microsoft.com/office/drawing/2014/main" id="{00000000-0008-0000-0300-000071000000}"/>
            </a:ext>
          </a:extLst>
        </xdr:cNvPr>
        <xdr:cNvCxnSpPr/>
      </xdr:nvCxnSpPr>
      <xdr:spPr>
        <a:xfrm>
          <a:off x="762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69</xdr:row>
      <xdr:rowOff>29227</xdr:rowOff>
    </xdr:from>
    <xdr:ext cx="762000" cy="259045"/>
    <xdr:sp macro="" textlink="">
      <xdr:nvSpPr>
        <xdr:cNvPr id="114" name="テキスト ボックス 113">
          <a:extLst>
            <a:ext uri="{FF2B5EF4-FFF2-40B4-BE49-F238E27FC236}">
              <a16:creationId xmlns:a16="http://schemas.microsoft.com/office/drawing/2014/main" id="{00000000-0008-0000-0300-000072000000}"/>
            </a:ext>
          </a:extLst>
        </xdr:cNvPr>
        <xdr:cNvSpPr txBox="1"/>
      </xdr:nvSpPr>
      <xdr:spPr>
        <a:xfrm>
          <a:off x="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67</xdr:row>
      <xdr:rowOff>31750</xdr:rowOff>
    </xdr:from>
    <xdr:to>
      <xdr:col>27</xdr:col>
      <xdr:colOff>184150</xdr:colOff>
      <xdr:row>67</xdr:row>
      <xdr:rowOff>31750</xdr:rowOff>
    </xdr:to>
    <xdr:cxnSp macro="">
      <xdr:nvCxnSpPr>
        <xdr:cNvPr id="115" name="直線コネクタ 114">
          <a:extLst>
            <a:ext uri="{FF2B5EF4-FFF2-40B4-BE49-F238E27FC236}">
              <a16:creationId xmlns:a16="http://schemas.microsoft.com/office/drawing/2014/main" id="{00000000-0008-0000-0300-000073000000}"/>
            </a:ext>
          </a:extLst>
        </xdr:cNvPr>
        <xdr:cNvCxnSpPr/>
      </xdr:nvCxnSpPr>
      <xdr:spPr>
        <a:xfrm>
          <a:off x="762000" y="115189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66</xdr:row>
      <xdr:rowOff>60977</xdr:rowOff>
    </xdr:from>
    <xdr:ext cx="762000" cy="259045"/>
    <xdr:sp macro="" textlink="">
      <xdr:nvSpPr>
        <xdr:cNvPr id="116" name="テキスト ボックス 115">
          <a:extLst>
            <a:ext uri="{FF2B5EF4-FFF2-40B4-BE49-F238E27FC236}">
              <a16:creationId xmlns:a16="http://schemas.microsoft.com/office/drawing/2014/main" id="{00000000-0008-0000-0300-000074000000}"/>
            </a:ext>
          </a:extLst>
        </xdr:cNvPr>
        <xdr:cNvSpPr txBox="1"/>
      </xdr:nvSpPr>
      <xdr:spPr>
        <a:xfrm>
          <a:off x="0" y="1137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64</xdr:row>
      <xdr:rowOff>63500</xdr:rowOff>
    </xdr:from>
    <xdr:to>
      <xdr:col>27</xdr:col>
      <xdr:colOff>184150</xdr:colOff>
      <xdr:row>64</xdr:row>
      <xdr:rowOff>63500</xdr:rowOff>
    </xdr:to>
    <xdr:cxnSp macro="">
      <xdr:nvCxnSpPr>
        <xdr:cNvPr id="117" name="直線コネクタ 116">
          <a:extLst>
            <a:ext uri="{FF2B5EF4-FFF2-40B4-BE49-F238E27FC236}">
              <a16:creationId xmlns:a16="http://schemas.microsoft.com/office/drawing/2014/main" id="{00000000-0008-0000-0300-000075000000}"/>
            </a:ext>
          </a:extLst>
        </xdr:cNvPr>
        <xdr:cNvCxnSpPr/>
      </xdr:nvCxnSpPr>
      <xdr:spPr>
        <a:xfrm>
          <a:off x="762000" y="110363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63</xdr:row>
      <xdr:rowOff>92727</xdr:rowOff>
    </xdr:from>
    <xdr:ext cx="762000" cy="259045"/>
    <xdr:sp macro="" textlink="">
      <xdr:nvSpPr>
        <xdr:cNvPr id="118" name="テキスト ボックス 117">
          <a:extLst>
            <a:ext uri="{FF2B5EF4-FFF2-40B4-BE49-F238E27FC236}">
              <a16:creationId xmlns:a16="http://schemas.microsoft.com/office/drawing/2014/main" id="{00000000-0008-0000-0300-000076000000}"/>
            </a:ext>
          </a:extLst>
        </xdr:cNvPr>
        <xdr:cNvSpPr txBox="1"/>
      </xdr:nvSpPr>
      <xdr:spPr>
        <a:xfrm>
          <a:off x="0" y="10894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61</xdr:row>
      <xdr:rowOff>95250</xdr:rowOff>
    </xdr:from>
    <xdr:to>
      <xdr:col>27</xdr:col>
      <xdr:colOff>184150</xdr:colOff>
      <xdr:row>61</xdr:row>
      <xdr:rowOff>95250</xdr:rowOff>
    </xdr:to>
    <xdr:cxnSp macro="">
      <xdr:nvCxnSpPr>
        <xdr:cNvPr id="119" name="直線コネクタ 118">
          <a:extLst>
            <a:ext uri="{FF2B5EF4-FFF2-40B4-BE49-F238E27FC236}">
              <a16:creationId xmlns:a16="http://schemas.microsoft.com/office/drawing/2014/main" id="{00000000-0008-0000-0300-000077000000}"/>
            </a:ext>
          </a:extLst>
        </xdr:cNvPr>
        <xdr:cNvCxnSpPr/>
      </xdr:nvCxnSpPr>
      <xdr:spPr>
        <a:xfrm>
          <a:off x="762000" y="105537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60</xdr:row>
      <xdr:rowOff>124477</xdr:rowOff>
    </xdr:from>
    <xdr:ext cx="762000" cy="259045"/>
    <xdr:sp macro="" textlink="">
      <xdr:nvSpPr>
        <xdr:cNvPr id="120" name="テキスト ボックス 119">
          <a:extLst>
            <a:ext uri="{FF2B5EF4-FFF2-40B4-BE49-F238E27FC236}">
              <a16:creationId xmlns:a16="http://schemas.microsoft.com/office/drawing/2014/main" id="{00000000-0008-0000-0300-000078000000}"/>
            </a:ext>
          </a:extLst>
        </xdr:cNvPr>
        <xdr:cNvSpPr txBox="1"/>
      </xdr:nvSpPr>
      <xdr:spPr>
        <a:xfrm>
          <a:off x="0" y="10411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58</xdr:row>
      <xdr:rowOff>127000</xdr:rowOff>
    </xdr:from>
    <xdr:to>
      <xdr:col>27</xdr:col>
      <xdr:colOff>184150</xdr:colOff>
      <xdr:row>58</xdr:row>
      <xdr:rowOff>127000</xdr:rowOff>
    </xdr:to>
    <xdr:cxnSp macro="">
      <xdr:nvCxnSpPr>
        <xdr:cNvPr id="121" name="直線コネクタ 120">
          <a:extLst>
            <a:ext uri="{FF2B5EF4-FFF2-40B4-BE49-F238E27FC236}">
              <a16:creationId xmlns:a16="http://schemas.microsoft.com/office/drawing/2014/main" id="{00000000-0008-0000-0300-000079000000}"/>
            </a:ext>
          </a:extLst>
        </xdr:cNvPr>
        <xdr:cNvCxnSpPr/>
      </xdr:nvCxnSpPr>
      <xdr:spPr>
        <a:xfrm>
          <a:off x="762000" y="100711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57</xdr:row>
      <xdr:rowOff>156227</xdr:rowOff>
    </xdr:from>
    <xdr:ext cx="762000" cy="259045"/>
    <xdr:sp macro="" textlink="">
      <xdr:nvSpPr>
        <xdr:cNvPr id="122" name="テキスト ボックス 121">
          <a:extLst>
            <a:ext uri="{FF2B5EF4-FFF2-40B4-BE49-F238E27FC236}">
              <a16:creationId xmlns:a16="http://schemas.microsoft.com/office/drawing/2014/main" id="{00000000-0008-0000-0300-00007A000000}"/>
            </a:ext>
          </a:extLst>
        </xdr:cNvPr>
        <xdr:cNvSpPr txBox="1"/>
      </xdr:nvSpPr>
      <xdr:spPr>
        <a:xfrm>
          <a:off x="0" y="9928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55</xdr:row>
      <xdr:rowOff>158750</xdr:rowOff>
    </xdr:from>
    <xdr:to>
      <xdr:col>27</xdr:col>
      <xdr:colOff>184150</xdr:colOff>
      <xdr:row>55</xdr:row>
      <xdr:rowOff>158750</xdr:rowOff>
    </xdr:to>
    <xdr:cxnSp macro="">
      <xdr:nvCxnSpPr>
        <xdr:cNvPr id="123" name="直線コネクタ 122">
          <a:extLst>
            <a:ext uri="{FF2B5EF4-FFF2-40B4-BE49-F238E27FC236}">
              <a16:creationId xmlns:a16="http://schemas.microsoft.com/office/drawing/2014/main" id="{00000000-0008-0000-0300-00007B000000}"/>
            </a:ext>
          </a:extLst>
        </xdr:cNvPr>
        <xdr:cNvCxnSpPr/>
      </xdr:nvCxnSpPr>
      <xdr:spPr>
        <a:xfrm>
          <a:off x="762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55</xdr:row>
      <xdr:rowOff>16527</xdr:rowOff>
    </xdr:from>
    <xdr:ext cx="762000" cy="259045"/>
    <xdr:sp macro="" textlink="">
      <xdr:nvSpPr>
        <xdr:cNvPr id="124" name="テキスト ボックス 123">
          <a:extLst>
            <a:ext uri="{FF2B5EF4-FFF2-40B4-BE49-F238E27FC236}">
              <a16:creationId xmlns:a16="http://schemas.microsoft.com/office/drawing/2014/main" id="{00000000-0008-0000-0300-00007C000000}"/>
            </a:ext>
          </a:extLst>
        </xdr:cNvPr>
        <xdr:cNvSpPr txBox="1"/>
      </xdr:nvSpPr>
      <xdr:spPr>
        <a:xfrm>
          <a:off x="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55</xdr:row>
      <xdr:rowOff>158750</xdr:rowOff>
    </xdr:from>
    <xdr:to>
      <xdr:col>27</xdr:col>
      <xdr:colOff>184150</xdr:colOff>
      <xdr:row>70</xdr:row>
      <xdr:rowOff>0</xdr:rowOff>
    </xdr:to>
    <xdr:sp macro="" textlink="">
      <xdr:nvSpPr>
        <xdr:cNvPr id="125" name="財政構造の弾力性グラフ枠">
          <a:extLst>
            <a:ext uri="{FF2B5EF4-FFF2-40B4-BE49-F238E27FC236}">
              <a16:creationId xmlns:a16="http://schemas.microsoft.com/office/drawing/2014/main" id="{00000000-0008-0000-0300-00007D000000}"/>
            </a:ext>
          </a:extLst>
        </xdr:cNvPr>
        <xdr:cNvSpPr/>
      </xdr:nvSpPr>
      <xdr:spPr>
        <a:xfrm>
          <a:off x="762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60</xdr:row>
      <xdr:rowOff>6096</xdr:rowOff>
    </xdr:from>
    <xdr:to>
      <xdr:col>23</xdr:col>
      <xdr:colOff>133350</xdr:colOff>
      <xdr:row>67</xdr:row>
      <xdr:rowOff>7620</xdr:rowOff>
    </xdr:to>
    <xdr:cxnSp macro="">
      <xdr:nvCxnSpPr>
        <xdr:cNvPr id="126" name="直線コネクタ 125">
          <a:extLst>
            <a:ext uri="{FF2B5EF4-FFF2-40B4-BE49-F238E27FC236}">
              <a16:creationId xmlns:a16="http://schemas.microsoft.com/office/drawing/2014/main" id="{00000000-0008-0000-0300-00007E000000}"/>
            </a:ext>
          </a:extLst>
        </xdr:cNvPr>
        <xdr:cNvCxnSpPr/>
      </xdr:nvCxnSpPr>
      <xdr:spPr>
        <a:xfrm flipV="1">
          <a:off x="4953000" y="10293096"/>
          <a:ext cx="0" cy="1201674"/>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66</xdr:row>
      <xdr:rowOff>151147</xdr:rowOff>
    </xdr:from>
    <xdr:ext cx="762000" cy="259045"/>
    <xdr:sp macro="" textlink="">
      <xdr:nvSpPr>
        <xdr:cNvPr id="127" name="財政構造の弾力性最小値テキスト">
          <a:extLst>
            <a:ext uri="{FF2B5EF4-FFF2-40B4-BE49-F238E27FC236}">
              <a16:creationId xmlns:a16="http://schemas.microsoft.com/office/drawing/2014/main" id="{00000000-0008-0000-0300-00007F000000}"/>
            </a:ext>
          </a:extLst>
        </xdr:cNvPr>
        <xdr:cNvSpPr txBox="1"/>
      </xdr:nvSpPr>
      <xdr:spPr>
        <a:xfrm>
          <a:off x="5041900" y="1146684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99.5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67</xdr:row>
      <xdr:rowOff>7620</xdr:rowOff>
    </xdr:from>
    <xdr:to>
      <xdr:col>24</xdr:col>
      <xdr:colOff>12700</xdr:colOff>
      <xdr:row>67</xdr:row>
      <xdr:rowOff>7620</xdr:rowOff>
    </xdr:to>
    <xdr:cxnSp macro="">
      <xdr:nvCxnSpPr>
        <xdr:cNvPr id="128" name="直線コネクタ 127">
          <a:extLst>
            <a:ext uri="{FF2B5EF4-FFF2-40B4-BE49-F238E27FC236}">
              <a16:creationId xmlns:a16="http://schemas.microsoft.com/office/drawing/2014/main" id="{00000000-0008-0000-0300-000080000000}"/>
            </a:ext>
          </a:extLst>
        </xdr:cNvPr>
        <xdr:cNvCxnSpPr/>
      </xdr:nvCxnSpPr>
      <xdr:spPr>
        <a:xfrm>
          <a:off x="4864100" y="1149477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58</xdr:row>
      <xdr:rowOff>92473</xdr:rowOff>
    </xdr:from>
    <xdr:ext cx="762000" cy="259045"/>
    <xdr:sp macro="" textlink="">
      <xdr:nvSpPr>
        <xdr:cNvPr id="129" name="財政構造の弾力性最大値テキスト">
          <a:extLst>
            <a:ext uri="{FF2B5EF4-FFF2-40B4-BE49-F238E27FC236}">
              <a16:creationId xmlns:a16="http://schemas.microsoft.com/office/drawing/2014/main" id="{00000000-0008-0000-0300-000081000000}"/>
            </a:ext>
          </a:extLst>
        </xdr:cNvPr>
        <xdr:cNvSpPr txBox="1"/>
      </xdr:nvSpPr>
      <xdr:spPr>
        <a:xfrm>
          <a:off x="5041900" y="1003657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74.6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60</xdr:row>
      <xdr:rowOff>6096</xdr:rowOff>
    </xdr:from>
    <xdr:to>
      <xdr:col>24</xdr:col>
      <xdr:colOff>12700</xdr:colOff>
      <xdr:row>60</xdr:row>
      <xdr:rowOff>6096</xdr:rowOff>
    </xdr:to>
    <xdr:cxnSp macro="">
      <xdr:nvCxnSpPr>
        <xdr:cNvPr id="130" name="直線コネクタ 129">
          <a:extLst>
            <a:ext uri="{FF2B5EF4-FFF2-40B4-BE49-F238E27FC236}">
              <a16:creationId xmlns:a16="http://schemas.microsoft.com/office/drawing/2014/main" id="{00000000-0008-0000-0300-000082000000}"/>
            </a:ext>
          </a:extLst>
        </xdr:cNvPr>
        <xdr:cNvCxnSpPr/>
      </xdr:nvCxnSpPr>
      <xdr:spPr>
        <a:xfrm>
          <a:off x="4864100" y="1029309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62</xdr:row>
      <xdr:rowOff>136144</xdr:rowOff>
    </xdr:from>
    <xdr:to>
      <xdr:col>23</xdr:col>
      <xdr:colOff>133350</xdr:colOff>
      <xdr:row>64</xdr:row>
      <xdr:rowOff>116586</xdr:rowOff>
    </xdr:to>
    <xdr:cxnSp macro="">
      <xdr:nvCxnSpPr>
        <xdr:cNvPr id="131" name="直線コネクタ 130">
          <a:extLst>
            <a:ext uri="{FF2B5EF4-FFF2-40B4-BE49-F238E27FC236}">
              <a16:creationId xmlns:a16="http://schemas.microsoft.com/office/drawing/2014/main" id="{00000000-0008-0000-0300-000083000000}"/>
            </a:ext>
          </a:extLst>
        </xdr:cNvPr>
        <xdr:cNvCxnSpPr/>
      </xdr:nvCxnSpPr>
      <xdr:spPr>
        <a:xfrm flipV="1">
          <a:off x="4114800" y="10766044"/>
          <a:ext cx="838200" cy="32334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63</xdr:row>
      <xdr:rowOff>165879</xdr:rowOff>
    </xdr:from>
    <xdr:ext cx="762000" cy="259045"/>
    <xdr:sp macro="" textlink="">
      <xdr:nvSpPr>
        <xdr:cNvPr id="132" name="財政構造の弾力性平均値テキスト">
          <a:extLst>
            <a:ext uri="{FF2B5EF4-FFF2-40B4-BE49-F238E27FC236}">
              <a16:creationId xmlns:a16="http://schemas.microsoft.com/office/drawing/2014/main" id="{00000000-0008-0000-0300-000084000000}"/>
            </a:ext>
          </a:extLst>
        </xdr:cNvPr>
        <xdr:cNvSpPr txBox="1"/>
      </xdr:nvSpPr>
      <xdr:spPr>
        <a:xfrm>
          <a:off x="5041900" y="10967229"/>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64</xdr:row>
      <xdr:rowOff>22352</xdr:rowOff>
    </xdr:from>
    <xdr:to>
      <xdr:col>23</xdr:col>
      <xdr:colOff>184150</xdr:colOff>
      <xdr:row>64</xdr:row>
      <xdr:rowOff>123952</xdr:rowOff>
    </xdr:to>
    <xdr:sp macro="" textlink="">
      <xdr:nvSpPr>
        <xdr:cNvPr id="133" name="フローチャート: 判断 132">
          <a:extLst>
            <a:ext uri="{FF2B5EF4-FFF2-40B4-BE49-F238E27FC236}">
              <a16:creationId xmlns:a16="http://schemas.microsoft.com/office/drawing/2014/main" id="{00000000-0008-0000-0300-000085000000}"/>
            </a:ext>
          </a:extLst>
        </xdr:cNvPr>
        <xdr:cNvSpPr/>
      </xdr:nvSpPr>
      <xdr:spPr>
        <a:xfrm>
          <a:off x="4902200" y="109951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62</xdr:row>
      <xdr:rowOff>169926</xdr:rowOff>
    </xdr:from>
    <xdr:to>
      <xdr:col>19</xdr:col>
      <xdr:colOff>133350</xdr:colOff>
      <xdr:row>64</xdr:row>
      <xdr:rowOff>116586</xdr:rowOff>
    </xdr:to>
    <xdr:cxnSp macro="">
      <xdr:nvCxnSpPr>
        <xdr:cNvPr id="134" name="直線コネクタ 133">
          <a:extLst>
            <a:ext uri="{FF2B5EF4-FFF2-40B4-BE49-F238E27FC236}">
              <a16:creationId xmlns:a16="http://schemas.microsoft.com/office/drawing/2014/main" id="{00000000-0008-0000-0300-000086000000}"/>
            </a:ext>
          </a:extLst>
        </xdr:cNvPr>
        <xdr:cNvCxnSpPr/>
      </xdr:nvCxnSpPr>
      <xdr:spPr>
        <a:xfrm>
          <a:off x="3225800" y="10799826"/>
          <a:ext cx="889000" cy="2895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64</xdr:row>
      <xdr:rowOff>70612</xdr:rowOff>
    </xdr:from>
    <xdr:to>
      <xdr:col>19</xdr:col>
      <xdr:colOff>184150</xdr:colOff>
      <xdr:row>65</xdr:row>
      <xdr:rowOff>762</xdr:rowOff>
    </xdr:to>
    <xdr:sp macro="" textlink="">
      <xdr:nvSpPr>
        <xdr:cNvPr id="135" name="フローチャート: 判断 134">
          <a:extLst>
            <a:ext uri="{FF2B5EF4-FFF2-40B4-BE49-F238E27FC236}">
              <a16:creationId xmlns:a16="http://schemas.microsoft.com/office/drawing/2014/main" id="{00000000-0008-0000-0300-000087000000}"/>
            </a:ext>
          </a:extLst>
        </xdr:cNvPr>
        <xdr:cNvSpPr/>
      </xdr:nvSpPr>
      <xdr:spPr>
        <a:xfrm>
          <a:off x="4064000" y="110434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64</xdr:row>
      <xdr:rowOff>156989</xdr:rowOff>
    </xdr:from>
    <xdr:ext cx="736600" cy="259045"/>
    <xdr:sp macro="" textlink="">
      <xdr:nvSpPr>
        <xdr:cNvPr id="136" name="テキスト ボックス 135">
          <a:extLst>
            <a:ext uri="{FF2B5EF4-FFF2-40B4-BE49-F238E27FC236}">
              <a16:creationId xmlns:a16="http://schemas.microsoft.com/office/drawing/2014/main" id="{00000000-0008-0000-0300-000088000000}"/>
            </a:ext>
          </a:extLst>
        </xdr:cNvPr>
        <xdr:cNvSpPr txBox="1"/>
      </xdr:nvSpPr>
      <xdr:spPr>
        <a:xfrm>
          <a:off x="3733800" y="1112978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61</xdr:row>
      <xdr:rowOff>8382</xdr:rowOff>
    </xdr:from>
    <xdr:to>
      <xdr:col>15</xdr:col>
      <xdr:colOff>82550</xdr:colOff>
      <xdr:row>62</xdr:row>
      <xdr:rowOff>169926</xdr:rowOff>
    </xdr:to>
    <xdr:cxnSp macro="">
      <xdr:nvCxnSpPr>
        <xdr:cNvPr id="137" name="直線コネクタ 136">
          <a:extLst>
            <a:ext uri="{FF2B5EF4-FFF2-40B4-BE49-F238E27FC236}">
              <a16:creationId xmlns:a16="http://schemas.microsoft.com/office/drawing/2014/main" id="{00000000-0008-0000-0300-000089000000}"/>
            </a:ext>
          </a:extLst>
        </xdr:cNvPr>
        <xdr:cNvCxnSpPr/>
      </xdr:nvCxnSpPr>
      <xdr:spPr>
        <a:xfrm>
          <a:off x="2336800" y="10466832"/>
          <a:ext cx="889000" cy="33299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64</xdr:row>
      <xdr:rowOff>51308</xdr:rowOff>
    </xdr:from>
    <xdr:to>
      <xdr:col>15</xdr:col>
      <xdr:colOff>133350</xdr:colOff>
      <xdr:row>64</xdr:row>
      <xdr:rowOff>152908</xdr:rowOff>
    </xdr:to>
    <xdr:sp macro="" textlink="">
      <xdr:nvSpPr>
        <xdr:cNvPr id="138" name="フローチャート: 判断 137">
          <a:extLst>
            <a:ext uri="{FF2B5EF4-FFF2-40B4-BE49-F238E27FC236}">
              <a16:creationId xmlns:a16="http://schemas.microsoft.com/office/drawing/2014/main" id="{00000000-0008-0000-0300-00008A000000}"/>
            </a:ext>
          </a:extLst>
        </xdr:cNvPr>
        <xdr:cNvSpPr/>
      </xdr:nvSpPr>
      <xdr:spPr>
        <a:xfrm>
          <a:off x="3175000" y="110241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64</xdr:row>
      <xdr:rowOff>137685</xdr:rowOff>
    </xdr:from>
    <xdr:ext cx="762000" cy="259045"/>
    <xdr:sp macro="" textlink="">
      <xdr:nvSpPr>
        <xdr:cNvPr id="139" name="テキスト ボックス 138">
          <a:extLst>
            <a:ext uri="{FF2B5EF4-FFF2-40B4-BE49-F238E27FC236}">
              <a16:creationId xmlns:a16="http://schemas.microsoft.com/office/drawing/2014/main" id="{00000000-0008-0000-0300-00008B000000}"/>
            </a:ext>
          </a:extLst>
        </xdr:cNvPr>
        <xdr:cNvSpPr txBox="1"/>
      </xdr:nvSpPr>
      <xdr:spPr>
        <a:xfrm>
          <a:off x="2844800" y="1111048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90.8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60</xdr:row>
      <xdr:rowOff>146050</xdr:rowOff>
    </xdr:from>
    <xdr:to>
      <xdr:col>11</xdr:col>
      <xdr:colOff>31750</xdr:colOff>
      <xdr:row>61</xdr:row>
      <xdr:rowOff>8382</xdr:rowOff>
    </xdr:to>
    <xdr:cxnSp macro="">
      <xdr:nvCxnSpPr>
        <xdr:cNvPr id="140" name="直線コネクタ 139">
          <a:extLst>
            <a:ext uri="{FF2B5EF4-FFF2-40B4-BE49-F238E27FC236}">
              <a16:creationId xmlns:a16="http://schemas.microsoft.com/office/drawing/2014/main" id="{00000000-0008-0000-0300-00008C000000}"/>
            </a:ext>
          </a:extLst>
        </xdr:cNvPr>
        <xdr:cNvCxnSpPr/>
      </xdr:nvCxnSpPr>
      <xdr:spPr>
        <a:xfrm>
          <a:off x="1447800" y="10433050"/>
          <a:ext cx="889000" cy="3378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64</xdr:row>
      <xdr:rowOff>17526</xdr:rowOff>
    </xdr:from>
    <xdr:to>
      <xdr:col>11</xdr:col>
      <xdr:colOff>82550</xdr:colOff>
      <xdr:row>64</xdr:row>
      <xdr:rowOff>119126</xdr:rowOff>
    </xdr:to>
    <xdr:sp macro="" textlink="">
      <xdr:nvSpPr>
        <xdr:cNvPr id="141" name="フローチャート: 判断 140">
          <a:extLst>
            <a:ext uri="{FF2B5EF4-FFF2-40B4-BE49-F238E27FC236}">
              <a16:creationId xmlns:a16="http://schemas.microsoft.com/office/drawing/2014/main" id="{00000000-0008-0000-0300-00008D000000}"/>
            </a:ext>
          </a:extLst>
        </xdr:cNvPr>
        <xdr:cNvSpPr/>
      </xdr:nvSpPr>
      <xdr:spPr>
        <a:xfrm>
          <a:off x="2286000" y="1099032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64</xdr:row>
      <xdr:rowOff>103903</xdr:rowOff>
    </xdr:from>
    <xdr:ext cx="762000" cy="259045"/>
    <xdr:sp macro="" textlink="">
      <xdr:nvSpPr>
        <xdr:cNvPr id="142" name="テキスト ボックス 141">
          <a:extLst>
            <a:ext uri="{FF2B5EF4-FFF2-40B4-BE49-F238E27FC236}">
              <a16:creationId xmlns:a16="http://schemas.microsoft.com/office/drawing/2014/main" id="{00000000-0008-0000-0300-00008E000000}"/>
            </a:ext>
          </a:extLst>
        </xdr:cNvPr>
        <xdr:cNvSpPr txBox="1"/>
      </xdr:nvSpPr>
      <xdr:spPr>
        <a:xfrm>
          <a:off x="1955800" y="1107670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90.1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63</xdr:row>
      <xdr:rowOff>106934</xdr:rowOff>
    </xdr:from>
    <xdr:to>
      <xdr:col>7</xdr:col>
      <xdr:colOff>31750</xdr:colOff>
      <xdr:row>64</xdr:row>
      <xdr:rowOff>37084</xdr:rowOff>
    </xdr:to>
    <xdr:sp macro="" textlink="">
      <xdr:nvSpPr>
        <xdr:cNvPr id="143" name="フローチャート: 判断 142">
          <a:extLst>
            <a:ext uri="{FF2B5EF4-FFF2-40B4-BE49-F238E27FC236}">
              <a16:creationId xmlns:a16="http://schemas.microsoft.com/office/drawing/2014/main" id="{00000000-0008-0000-0300-00008F000000}"/>
            </a:ext>
          </a:extLst>
        </xdr:cNvPr>
        <xdr:cNvSpPr/>
      </xdr:nvSpPr>
      <xdr:spPr>
        <a:xfrm>
          <a:off x="1397000" y="109082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64</xdr:row>
      <xdr:rowOff>21861</xdr:rowOff>
    </xdr:from>
    <xdr:ext cx="762000" cy="259045"/>
    <xdr:sp macro="" textlink="">
      <xdr:nvSpPr>
        <xdr:cNvPr id="144" name="テキスト ボックス 143">
          <a:extLst>
            <a:ext uri="{FF2B5EF4-FFF2-40B4-BE49-F238E27FC236}">
              <a16:creationId xmlns:a16="http://schemas.microsoft.com/office/drawing/2014/main" id="{00000000-0008-0000-0300-000090000000}"/>
            </a:ext>
          </a:extLst>
        </xdr:cNvPr>
        <xdr:cNvSpPr txBox="1"/>
      </xdr:nvSpPr>
      <xdr:spPr>
        <a:xfrm>
          <a:off x="1066800" y="1099466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69</xdr:row>
      <xdr:rowOff>168927</xdr:rowOff>
    </xdr:from>
    <xdr:ext cx="762000" cy="259045"/>
    <xdr:sp macro="" textlink="">
      <xdr:nvSpPr>
        <xdr:cNvPr id="145" name="テキスト ボックス 144">
          <a:extLst>
            <a:ext uri="{FF2B5EF4-FFF2-40B4-BE49-F238E27FC236}">
              <a16:creationId xmlns:a16="http://schemas.microsoft.com/office/drawing/2014/main" id="{00000000-0008-0000-0300-000091000000}"/>
            </a:ext>
          </a:extLst>
        </xdr:cNvPr>
        <xdr:cNvSpPr txBox="1"/>
      </xdr:nvSpPr>
      <xdr:spPr>
        <a:xfrm>
          <a:off x="4737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69</xdr:row>
      <xdr:rowOff>168927</xdr:rowOff>
    </xdr:from>
    <xdr:ext cx="762000" cy="259045"/>
    <xdr:sp macro="" textlink="">
      <xdr:nvSpPr>
        <xdr:cNvPr id="146" name="テキスト ボックス 145">
          <a:extLst>
            <a:ext uri="{FF2B5EF4-FFF2-40B4-BE49-F238E27FC236}">
              <a16:creationId xmlns:a16="http://schemas.microsoft.com/office/drawing/2014/main" id="{00000000-0008-0000-0300-000092000000}"/>
            </a:ext>
          </a:extLst>
        </xdr:cNvPr>
        <xdr:cNvSpPr txBox="1"/>
      </xdr:nvSpPr>
      <xdr:spPr>
        <a:xfrm>
          <a:off x="3898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69</xdr:row>
      <xdr:rowOff>168927</xdr:rowOff>
    </xdr:from>
    <xdr:ext cx="762000" cy="259045"/>
    <xdr:sp macro="" textlink="">
      <xdr:nvSpPr>
        <xdr:cNvPr id="147" name="テキスト ボックス 146">
          <a:extLst>
            <a:ext uri="{FF2B5EF4-FFF2-40B4-BE49-F238E27FC236}">
              <a16:creationId xmlns:a16="http://schemas.microsoft.com/office/drawing/2014/main" id="{00000000-0008-0000-0300-000093000000}"/>
            </a:ext>
          </a:extLst>
        </xdr:cNvPr>
        <xdr:cNvSpPr txBox="1"/>
      </xdr:nvSpPr>
      <xdr:spPr>
        <a:xfrm>
          <a:off x="3009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69</xdr:row>
      <xdr:rowOff>168927</xdr:rowOff>
    </xdr:from>
    <xdr:ext cx="762000" cy="259045"/>
    <xdr:sp macro="" textlink="">
      <xdr:nvSpPr>
        <xdr:cNvPr id="148" name="テキスト ボックス 147">
          <a:extLst>
            <a:ext uri="{FF2B5EF4-FFF2-40B4-BE49-F238E27FC236}">
              <a16:creationId xmlns:a16="http://schemas.microsoft.com/office/drawing/2014/main" id="{00000000-0008-0000-0300-000094000000}"/>
            </a:ext>
          </a:extLst>
        </xdr:cNvPr>
        <xdr:cNvSpPr txBox="1"/>
      </xdr:nvSpPr>
      <xdr:spPr>
        <a:xfrm>
          <a:off x="2120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69</xdr:row>
      <xdr:rowOff>168927</xdr:rowOff>
    </xdr:from>
    <xdr:ext cx="762000" cy="259045"/>
    <xdr:sp macro="" textlink="">
      <xdr:nvSpPr>
        <xdr:cNvPr id="149" name="テキスト ボックス 148">
          <a:extLst>
            <a:ext uri="{FF2B5EF4-FFF2-40B4-BE49-F238E27FC236}">
              <a16:creationId xmlns:a16="http://schemas.microsoft.com/office/drawing/2014/main" id="{00000000-0008-0000-0300-000095000000}"/>
            </a:ext>
          </a:extLst>
        </xdr:cNvPr>
        <xdr:cNvSpPr txBox="1"/>
      </xdr:nvSpPr>
      <xdr:spPr>
        <a:xfrm>
          <a:off x="1231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62</xdr:row>
      <xdr:rowOff>85344</xdr:rowOff>
    </xdr:from>
    <xdr:to>
      <xdr:col>23</xdr:col>
      <xdr:colOff>184150</xdr:colOff>
      <xdr:row>63</xdr:row>
      <xdr:rowOff>15494</xdr:rowOff>
    </xdr:to>
    <xdr:sp macro="" textlink="">
      <xdr:nvSpPr>
        <xdr:cNvPr id="150" name="楕円 149">
          <a:extLst>
            <a:ext uri="{FF2B5EF4-FFF2-40B4-BE49-F238E27FC236}">
              <a16:creationId xmlns:a16="http://schemas.microsoft.com/office/drawing/2014/main" id="{00000000-0008-0000-0300-000096000000}"/>
            </a:ext>
          </a:extLst>
        </xdr:cNvPr>
        <xdr:cNvSpPr/>
      </xdr:nvSpPr>
      <xdr:spPr>
        <a:xfrm>
          <a:off x="4902200" y="107152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61</xdr:row>
      <xdr:rowOff>101871</xdr:rowOff>
    </xdr:from>
    <xdr:ext cx="762000" cy="259045"/>
    <xdr:sp macro="" textlink="">
      <xdr:nvSpPr>
        <xdr:cNvPr id="151" name="財政構造の弾力性該当値テキスト">
          <a:extLst>
            <a:ext uri="{FF2B5EF4-FFF2-40B4-BE49-F238E27FC236}">
              <a16:creationId xmlns:a16="http://schemas.microsoft.com/office/drawing/2014/main" id="{00000000-0008-0000-0300-000097000000}"/>
            </a:ext>
          </a:extLst>
        </xdr:cNvPr>
        <xdr:cNvSpPr txBox="1"/>
      </xdr:nvSpPr>
      <xdr:spPr>
        <a:xfrm>
          <a:off x="5041900" y="1056032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64</xdr:row>
      <xdr:rowOff>65786</xdr:rowOff>
    </xdr:from>
    <xdr:to>
      <xdr:col>19</xdr:col>
      <xdr:colOff>184150</xdr:colOff>
      <xdr:row>64</xdr:row>
      <xdr:rowOff>167386</xdr:rowOff>
    </xdr:to>
    <xdr:sp macro="" textlink="">
      <xdr:nvSpPr>
        <xdr:cNvPr id="152" name="楕円 151">
          <a:extLst>
            <a:ext uri="{FF2B5EF4-FFF2-40B4-BE49-F238E27FC236}">
              <a16:creationId xmlns:a16="http://schemas.microsoft.com/office/drawing/2014/main" id="{00000000-0008-0000-0300-000098000000}"/>
            </a:ext>
          </a:extLst>
        </xdr:cNvPr>
        <xdr:cNvSpPr/>
      </xdr:nvSpPr>
      <xdr:spPr>
        <a:xfrm>
          <a:off x="4064000" y="110385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63</xdr:row>
      <xdr:rowOff>6113</xdr:rowOff>
    </xdr:from>
    <xdr:ext cx="736600" cy="259045"/>
    <xdr:sp macro="" textlink="">
      <xdr:nvSpPr>
        <xdr:cNvPr id="153" name="テキスト ボックス 152">
          <a:extLst>
            <a:ext uri="{FF2B5EF4-FFF2-40B4-BE49-F238E27FC236}">
              <a16:creationId xmlns:a16="http://schemas.microsoft.com/office/drawing/2014/main" id="{00000000-0008-0000-0300-000099000000}"/>
            </a:ext>
          </a:extLst>
        </xdr:cNvPr>
        <xdr:cNvSpPr txBox="1"/>
      </xdr:nvSpPr>
      <xdr:spPr>
        <a:xfrm>
          <a:off x="3733800" y="1080746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62</xdr:row>
      <xdr:rowOff>119126</xdr:rowOff>
    </xdr:from>
    <xdr:to>
      <xdr:col>15</xdr:col>
      <xdr:colOff>133350</xdr:colOff>
      <xdr:row>63</xdr:row>
      <xdr:rowOff>49276</xdr:rowOff>
    </xdr:to>
    <xdr:sp macro="" textlink="">
      <xdr:nvSpPr>
        <xdr:cNvPr id="154" name="楕円 153">
          <a:extLst>
            <a:ext uri="{FF2B5EF4-FFF2-40B4-BE49-F238E27FC236}">
              <a16:creationId xmlns:a16="http://schemas.microsoft.com/office/drawing/2014/main" id="{00000000-0008-0000-0300-00009A000000}"/>
            </a:ext>
          </a:extLst>
        </xdr:cNvPr>
        <xdr:cNvSpPr/>
      </xdr:nvSpPr>
      <xdr:spPr>
        <a:xfrm>
          <a:off x="3175000" y="1074902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61</xdr:row>
      <xdr:rowOff>59453</xdr:rowOff>
    </xdr:from>
    <xdr:ext cx="762000" cy="259045"/>
    <xdr:sp macro="" textlink="">
      <xdr:nvSpPr>
        <xdr:cNvPr id="155" name="テキスト ボックス 154">
          <a:extLst>
            <a:ext uri="{FF2B5EF4-FFF2-40B4-BE49-F238E27FC236}">
              <a16:creationId xmlns:a16="http://schemas.microsoft.com/office/drawing/2014/main" id="{00000000-0008-0000-0300-00009B000000}"/>
            </a:ext>
          </a:extLst>
        </xdr:cNvPr>
        <xdr:cNvSpPr txBox="1"/>
      </xdr:nvSpPr>
      <xdr:spPr>
        <a:xfrm>
          <a:off x="2844800" y="1051790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60</xdr:row>
      <xdr:rowOff>129032</xdr:rowOff>
    </xdr:from>
    <xdr:to>
      <xdr:col>11</xdr:col>
      <xdr:colOff>82550</xdr:colOff>
      <xdr:row>61</xdr:row>
      <xdr:rowOff>59182</xdr:rowOff>
    </xdr:to>
    <xdr:sp macro="" textlink="">
      <xdr:nvSpPr>
        <xdr:cNvPr id="156" name="楕円 155">
          <a:extLst>
            <a:ext uri="{FF2B5EF4-FFF2-40B4-BE49-F238E27FC236}">
              <a16:creationId xmlns:a16="http://schemas.microsoft.com/office/drawing/2014/main" id="{00000000-0008-0000-0300-00009C000000}"/>
            </a:ext>
          </a:extLst>
        </xdr:cNvPr>
        <xdr:cNvSpPr/>
      </xdr:nvSpPr>
      <xdr:spPr>
        <a:xfrm>
          <a:off x="2286000" y="104160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59</xdr:row>
      <xdr:rowOff>69359</xdr:rowOff>
    </xdr:from>
    <xdr:ext cx="762000" cy="259045"/>
    <xdr:sp macro="" textlink="">
      <xdr:nvSpPr>
        <xdr:cNvPr id="157" name="テキスト ボックス 156">
          <a:extLst>
            <a:ext uri="{FF2B5EF4-FFF2-40B4-BE49-F238E27FC236}">
              <a16:creationId xmlns:a16="http://schemas.microsoft.com/office/drawing/2014/main" id="{00000000-0008-0000-0300-00009D000000}"/>
            </a:ext>
          </a:extLst>
        </xdr:cNvPr>
        <xdr:cNvSpPr txBox="1"/>
      </xdr:nvSpPr>
      <xdr:spPr>
        <a:xfrm>
          <a:off x="1955800" y="1018490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60</xdr:row>
      <xdr:rowOff>95250</xdr:rowOff>
    </xdr:from>
    <xdr:to>
      <xdr:col>7</xdr:col>
      <xdr:colOff>31750</xdr:colOff>
      <xdr:row>61</xdr:row>
      <xdr:rowOff>25400</xdr:rowOff>
    </xdr:to>
    <xdr:sp macro="" textlink="">
      <xdr:nvSpPr>
        <xdr:cNvPr id="158" name="楕円 157">
          <a:extLst>
            <a:ext uri="{FF2B5EF4-FFF2-40B4-BE49-F238E27FC236}">
              <a16:creationId xmlns:a16="http://schemas.microsoft.com/office/drawing/2014/main" id="{00000000-0008-0000-0300-00009E000000}"/>
            </a:ext>
          </a:extLst>
        </xdr:cNvPr>
        <xdr:cNvSpPr/>
      </xdr:nvSpPr>
      <xdr:spPr>
        <a:xfrm>
          <a:off x="1397000" y="103822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59</xdr:row>
      <xdr:rowOff>35577</xdr:rowOff>
    </xdr:from>
    <xdr:ext cx="762000" cy="259045"/>
    <xdr:sp macro="" textlink="">
      <xdr:nvSpPr>
        <xdr:cNvPr id="159" name="テキスト ボックス 158">
          <a:extLst>
            <a:ext uri="{FF2B5EF4-FFF2-40B4-BE49-F238E27FC236}">
              <a16:creationId xmlns:a16="http://schemas.microsoft.com/office/drawing/2014/main" id="{00000000-0008-0000-0300-00009F000000}"/>
            </a:ext>
          </a:extLst>
        </xdr:cNvPr>
        <xdr:cNvSpPr txBox="1"/>
      </xdr:nvSpPr>
      <xdr:spPr>
        <a:xfrm>
          <a:off x="1066800" y="101511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73</xdr:row>
      <xdr:rowOff>120650</xdr:rowOff>
    </xdr:from>
    <xdr:to>
      <xdr:col>27</xdr:col>
      <xdr:colOff>184150</xdr:colOff>
      <xdr:row>75</xdr:row>
      <xdr:rowOff>95250</xdr:rowOff>
    </xdr:to>
    <xdr:sp macro="" textlink="">
      <xdr:nvSpPr>
        <xdr:cNvPr id="160" name="正方形/長方形 159">
          <a:extLst>
            <a:ext uri="{FF2B5EF4-FFF2-40B4-BE49-F238E27FC236}">
              <a16:creationId xmlns:a16="http://schemas.microsoft.com/office/drawing/2014/main" id="{00000000-0008-0000-0300-0000A0000000}"/>
            </a:ext>
          </a:extLst>
        </xdr:cNvPr>
        <xdr:cNvSpPr/>
      </xdr:nvSpPr>
      <xdr:spPr>
        <a:xfrm>
          <a:off x="762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人件費・物件費等の状況</a:t>
          </a:r>
        </a:p>
      </xdr:txBody>
    </xdr:sp>
    <xdr:clientData/>
  </xdr:twoCellAnchor>
  <xdr:oneCellAnchor>
    <xdr:from>
      <xdr:col>3</xdr:col>
      <xdr:colOff>175053</xdr:colOff>
      <xdr:row>75</xdr:row>
      <xdr:rowOff>139700</xdr:rowOff>
    </xdr:from>
    <xdr:ext cx="3218594" cy="309059"/>
    <xdr:sp macro="" textlink="">
      <xdr:nvSpPr>
        <xdr:cNvPr id="161" name="テキスト ボックス 160">
          <a:extLst>
            <a:ext uri="{FF2B5EF4-FFF2-40B4-BE49-F238E27FC236}">
              <a16:creationId xmlns:a16="http://schemas.microsoft.com/office/drawing/2014/main" id="{00000000-0008-0000-0300-0000A1000000}"/>
            </a:ext>
          </a:extLst>
        </xdr:cNvPr>
        <xdr:cNvSpPr txBox="1"/>
      </xdr:nvSpPr>
      <xdr:spPr>
        <a:xfrm>
          <a:off x="803703" y="12998450"/>
          <a:ext cx="3218594"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人口</a:t>
          </a:r>
          <a:r>
            <a:rPr kumimoji="1" lang="en-US" altLang="ja-JP" sz="1300" b="1">
              <a:latin typeface="ＭＳ Ｐゴシック" panose="020B0600070205080204" pitchFamily="50" charset="-128"/>
              <a:ea typeface="ＭＳ Ｐゴシック" panose="020B0600070205080204" pitchFamily="50" charset="-128"/>
            </a:rPr>
            <a:t>1</a:t>
          </a:r>
          <a:r>
            <a:rPr kumimoji="1" lang="ja-JP" altLang="en-US" sz="1300" b="1">
              <a:latin typeface="ＭＳ Ｐゴシック" panose="020B0600070205080204" pitchFamily="50" charset="-128"/>
              <a:ea typeface="ＭＳ Ｐゴシック" panose="020B0600070205080204" pitchFamily="50" charset="-128"/>
            </a:rPr>
            <a:t>人当たり人件費・物件費等決算額</a:t>
          </a:r>
        </a:p>
      </xdr:txBody>
    </xdr:sp>
    <xdr:clientData/>
  </xdr:oneCellAnchor>
  <xdr:oneCellAnchor>
    <xdr:from>
      <xdr:col>19</xdr:col>
      <xdr:colOff>167847</xdr:colOff>
      <xdr:row>75</xdr:row>
      <xdr:rowOff>114300</xdr:rowOff>
    </xdr:from>
    <xdr:ext cx="1651000" cy="359073"/>
    <xdr:sp macro="" textlink="">
      <xdr:nvSpPr>
        <xdr:cNvPr id="162" name="テキスト ボックス 161">
          <a:extLst>
            <a:ext uri="{FF2B5EF4-FFF2-40B4-BE49-F238E27FC236}">
              <a16:creationId xmlns:a16="http://schemas.microsoft.com/office/drawing/2014/main" id="{00000000-0008-0000-0300-0000A2000000}"/>
            </a:ext>
          </a:extLst>
        </xdr:cNvPr>
        <xdr:cNvSpPr txBox="1"/>
      </xdr:nvSpPr>
      <xdr:spPr>
        <a:xfrm>
          <a:off x="4149297"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[325,899</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円</a:t>
          </a:r>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75</xdr:row>
      <xdr:rowOff>31750</xdr:rowOff>
    </xdr:from>
    <xdr:to>
      <xdr:col>35</xdr:col>
      <xdr:colOff>95250</xdr:colOff>
      <xdr:row>76</xdr:row>
      <xdr:rowOff>114300</xdr:rowOff>
    </xdr:to>
    <xdr:sp macro="" textlink="">
      <xdr:nvSpPr>
        <xdr:cNvPr id="163" name="正方形/長方形 162">
          <a:extLst>
            <a:ext uri="{FF2B5EF4-FFF2-40B4-BE49-F238E27FC236}">
              <a16:creationId xmlns:a16="http://schemas.microsoft.com/office/drawing/2014/main" id="{00000000-0008-0000-0300-0000A3000000}"/>
            </a:ext>
          </a:extLst>
        </xdr:cNvPr>
        <xdr:cNvSpPr/>
      </xdr:nvSpPr>
      <xdr:spPr>
        <a:xfrm>
          <a:off x="5905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76</xdr:row>
      <xdr:rowOff>50800</xdr:rowOff>
    </xdr:from>
    <xdr:to>
      <xdr:col>35</xdr:col>
      <xdr:colOff>95250</xdr:colOff>
      <xdr:row>77</xdr:row>
      <xdr:rowOff>133350</xdr:rowOff>
    </xdr:to>
    <xdr:sp macro="" textlink="">
      <xdr:nvSpPr>
        <xdr:cNvPr id="164" name="正方形/長方形 163">
          <a:extLst>
            <a:ext uri="{FF2B5EF4-FFF2-40B4-BE49-F238E27FC236}">
              <a16:creationId xmlns:a16="http://schemas.microsoft.com/office/drawing/2014/main" id="{00000000-0008-0000-0300-0000A4000000}"/>
            </a:ext>
          </a:extLst>
        </xdr:cNvPr>
        <xdr:cNvSpPr/>
      </xdr:nvSpPr>
      <xdr:spPr>
        <a:xfrm>
          <a:off x="5905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75</xdr:row>
      <xdr:rowOff>31750</xdr:rowOff>
    </xdr:from>
    <xdr:to>
      <xdr:col>42</xdr:col>
      <xdr:colOff>25400</xdr:colOff>
      <xdr:row>76</xdr:row>
      <xdr:rowOff>114300</xdr:rowOff>
    </xdr:to>
    <xdr:sp macro="" textlink="">
      <xdr:nvSpPr>
        <xdr:cNvPr id="165" name="正方形/長方形 164">
          <a:extLst>
            <a:ext uri="{FF2B5EF4-FFF2-40B4-BE49-F238E27FC236}">
              <a16:creationId xmlns:a16="http://schemas.microsoft.com/office/drawing/2014/main" id="{00000000-0008-0000-0300-0000A5000000}"/>
            </a:ext>
          </a:extLst>
        </xdr:cNvPr>
        <xdr:cNvSpPr/>
      </xdr:nvSpPr>
      <xdr:spPr>
        <a:xfrm>
          <a:off x="7556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76</xdr:row>
      <xdr:rowOff>50800</xdr:rowOff>
    </xdr:from>
    <xdr:to>
      <xdr:col>42</xdr:col>
      <xdr:colOff>25400</xdr:colOff>
      <xdr:row>77</xdr:row>
      <xdr:rowOff>133350</xdr:rowOff>
    </xdr:to>
    <xdr:sp macro="" textlink="">
      <xdr:nvSpPr>
        <xdr:cNvPr id="166" name="正方形/長方形 165">
          <a:extLst>
            <a:ext uri="{FF2B5EF4-FFF2-40B4-BE49-F238E27FC236}">
              <a16:creationId xmlns:a16="http://schemas.microsoft.com/office/drawing/2014/main" id="{00000000-0008-0000-0300-0000A6000000}"/>
            </a:ext>
          </a:extLst>
        </xdr:cNvPr>
        <xdr:cNvSpPr/>
      </xdr:nvSpPr>
      <xdr:spPr>
        <a:xfrm>
          <a:off x="7556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145,817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75</xdr:row>
      <xdr:rowOff>31750</xdr:rowOff>
    </xdr:from>
    <xdr:to>
      <xdr:col>49</xdr:col>
      <xdr:colOff>19050</xdr:colOff>
      <xdr:row>76</xdr:row>
      <xdr:rowOff>114300</xdr:rowOff>
    </xdr:to>
    <xdr:sp macro="" textlink="">
      <xdr:nvSpPr>
        <xdr:cNvPr id="167" name="正方形/長方形 166">
          <a:extLst>
            <a:ext uri="{FF2B5EF4-FFF2-40B4-BE49-F238E27FC236}">
              <a16:creationId xmlns:a16="http://schemas.microsoft.com/office/drawing/2014/main" id="{00000000-0008-0000-0300-0000A7000000}"/>
            </a:ext>
          </a:extLst>
        </xdr:cNvPr>
        <xdr:cNvSpPr/>
      </xdr:nvSpPr>
      <xdr:spPr>
        <a:xfrm>
          <a:off x="9017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静岡県平均</a:t>
          </a:r>
        </a:p>
      </xdr:txBody>
    </xdr:sp>
    <xdr:clientData/>
  </xdr:twoCellAnchor>
  <xdr:twoCellAnchor>
    <xdr:from>
      <xdr:col>43</xdr:col>
      <xdr:colOff>6350</xdr:colOff>
      <xdr:row>76</xdr:row>
      <xdr:rowOff>50800</xdr:rowOff>
    </xdr:from>
    <xdr:to>
      <xdr:col>49</xdr:col>
      <xdr:colOff>19050</xdr:colOff>
      <xdr:row>77</xdr:row>
      <xdr:rowOff>133350</xdr:rowOff>
    </xdr:to>
    <xdr:sp macro="" textlink="">
      <xdr:nvSpPr>
        <xdr:cNvPr id="168" name="正方形/長方形 167">
          <a:extLst>
            <a:ext uri="{FF2B5EF4-FFF2-40B4-BE49-F238E27FC236}">
              <a16:creationId xmlns:a16="http://schemas.microsoft.com/office/drawing/2014/main" id="{00000000-0008-0000-0300-0000A8000000}"/>
            </a:ext>
          </a:extLst>
        </xdr:cNvPr>
        <xdr:cNvSpPr/>
      </xdr:nvSpPr>
      <xdr:spPr>
        <a:xfrm>
          <a:off x="9017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141,159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78</xdr:row>
      <xdr:rowOff>25400</xdr:rowOff>
    </xdr:from>
    <xdr:to>
      <xdr:col>27</xdr:col>
      <xdr:colOff>184150</xdr:colOff>
      <xdr:row>92</xdr:row>
      <xdr:rowOff>38100</xdr:rowOff>
    </xdr:to>
    <xdr:sp macro="" textlink="">
      <xdr:nvSpPr>
        <xdr:cNvPr id="169" name="正方形/長方形 168">
          <a:extLst>
            <a:ext uri="{FF2B5EF4-FFF2-40B4-BE49-F238E27FC236}">
              <a16:creationId xmlns:a16="http://schemas.microsoft.com/office/drawing/2014/main" id="{00000000-0008-0000-0300-0000A9000000}"/>
            </a:ext>
          </a:extLst>
        </xdr:cNvPr>
        <xdr:cNvSpPr/>
      </xdr:nvSpPr>
      <xdr:spPr>
        <a:xfrm>
          <a:off x="762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78</xdr:row>
      <xdr:rowOff>25400</xdr:rowOff>
    </xdr:from>
    <xdr:to>
      <xdr:col>57</xdr:col>
      <xdr:colOff>120650</xdr:colOff>
      <xdr:row>92</xdr:row>
      <xdr:rowOff>38100</xdr:rowOff>
    </xdr:to>
    <xdr:sp macro="" textlink="">
      <xdr:nvSpPr>
        <xdr:cNvPr id="170" name="正方形/長方形 169">
          <a:extLst>
            <a:ext uri="{FF2B5EF4-FFF2-40B4-BE49-F238E27FC236}">
              <a16:creationId xmlns:a16="http://schemas.microsoft.com/office/drawing/2014/main" id="{00000000-0008-0000-0300-0000AA000000}"/>
            </a:ext>
          </a:extLst>
        </xdr:cNvPr>
        <xdr:cNvSpPr/>
      </xdr:nvSpPr>
      <xdr:spPr>
        <a:xfrm>
          <a:off x="6032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78</xdr:row>
      <xdr:rowOff>25400</xdr:rowOff>
    </xdr:from>
    <xdr:to>
      <xdr:col>46</xdr:col>
      <xdr:colOff>203200</xdr:colOff>
      <xdr:row>79</xdr:row>
      <xdr:rowOff>107950</xdr:rowOff>
    </xdr:to>
    <xdr:sp macro="" textlink="">
      <xdr:nvSpPr>
        <xdr:cNvPr id="171" name="正方形/長方形 170">
          <a:extLst>
            <a:ext uri="{FF2B5EF4-FFF2-40B4-BE49-F238E27FC236}">
              <a16:creationId xmlns:a16="http://schemas.microsoft.com/office/drawing/2014/main" id="{00000000-0008-0000-0300-0000AB000000}"/>
            </a:ext>
          </a:extLst>
        </xdr:cNvPr>
        <xdr:cNvSpPr/>
      </xdr:nvSpPr>
      <xdr:spPr>
        <a:xfrm>
          <a:off x="6032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人口</a:t>
          </a:r>
          <a:r>
            <a:rPr kumimoji="1" lang="en-US" altLang="ja-JP" sz="1100" b="1" i="1">
              <a:solidFill>
                <a:srgbClr val="FF0000"/>
              </a:solidFill>
              <a:latin typeface="ＭＳ Ｐゴシック" panose="020B0600070205080204" pitchFamily="50" charset="-128"/>
              <a:ea typeface="ＭＳ Ｐゴシック" panose="020B0600070205080204" pitchFamily="50" charset="-128"/>
            </a:rPr>
            <a:t>1</a:t>
          </a:r>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人当たり人件費・物件費等決算額の分析欄</a:t>
          </a:r>
        </a:p>
      </xdr:txBody>
    </xdr:sp>
    <xdr:clientData/>
  </xdr:twoCellAnchor>
  <xdr:twoCellAnchor>
    <xdr:from>
      <xdr:col>29</xdr:col>
      <xdr:colOff>82550</xdr:colOff>
      <xdr:row>80</xdr:row>
      <xdr:rowOff>0</xdr:rowOff>
    </xdr:from>
    <xdr:to>
      <xdr:col>56</xdr:col>
      <xdr:colOff>203200</xdr:colOff>
      <xdr:row>91</xdr:row>
      <xdr:rowOff>146050</xdr:rowOff>
    </xdr:to>
    <xdr:sp macro="" textlink="" fLocksText="0">
      <xdr:nvSpPr>
        <xdr:cNvPr id="172" name="テキスト ボックス 171">
          <a:extLst>
            <a:ext uri="{FF2B5EF4-FFF2-40B4-BE49-F238E27FC236}">
              <a16:creationId xmlns:a16="http://schemas.microsoft.com/office/drawing/2014/main" id="{00000000-0008-0000-0300-0000AC000000}"/>
            </a:ext>
          </a:extLst>
        </xdr:cNvPr>
        <xdr:cNvSpPr txBox="1"/>
      </xdr:nvSpPr>
      <xdr:spPr>
        <a:xfrm>
          <a:off x="6159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　類似団体平均に比べ大幅に上回っているのは、主に物件費を要因としており、ふるさと納税寄附件数が</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増加した</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ことによる返礼品及び書類の送料増や、地方創生推進交付金を活用した地域経済活性化施策等による支出の増加が挙げられる。一般財源</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を用いた事業は、</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削減を計画的に進めていく。</a:t>
          </a:r>
          <a:endParaRPr lang="ja-JP" altLang="ja-JP" sz="1300">
            <a:effectLst/>
            <a:latin typeface="ＭＳ Ｐゴシック" panose="020B0600070205080204" pitchFamily="50" charset="-128"/>
            <a:ea typeface="ＭＳ Ｐゴシック" panose="020B0600070205080204" pitchFamily="50" charset="-128"/>
          </a:endParaRPr>
        </a:p>
      </xdr:txBody>
    </xdr:sp>
    <xdr:clientData/>
  </xdr:twoCellAnchor>
  <xdr:oneCellAnchor>
    <xdr:from>
      <xdr:col>3</xdr:col>
      <xdr:colOff>95250</xdr:colOff>
      <xdr:row>77</xdr:row>
      <xdr:rowOff>6350</xdr:rowOff>
    </xdr:from>
    <xdr:ext cx="349839" cy="225703"/>
    <xdr:sp macro="" textlink="">
      <xdr:nvSpPr>
        <xdr:cNvPr id="173" name="テキスト ボックス 172">
          <a:extLst>
            <a:ext uri="{FF2B5EF4-FFF2-40B4-BE49-F238E27FC236}">
              <a16:creationId xmlns:a16="http://schemas.microsoft.com/office/drawing/2014/main" id="{00000000-0008-0000-0300-0000AD000000}"/>
            </a:ext>
          </a:extLst>
        </xdr:cNvPr>
        <xdr:cNvSpPr txBox="1"/>
      </xdr:nvSpPr>
      <xdr:spPr>
        <a:xfrm>
          <a:off x="723900" y="1320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92</xdr:row>
      <xdr:rowOff>38100</xdr:rowOff>
    </xdr:from>
    <xdr:to>
      <xdr:col>27</xdr:col>
      <xdr:colOff>184150</xdr:colOff>
      <xdr:row>92</xdr:row>
      <xdr:rowOff>38100</xdr:rowOff>
    </xdr:to>
    <xdr:cxnSp macro="">
      <xdr:nvCxnSpPr>
        <xdr:cNvPr id="174" name="直線コネクタ 173">
          <a:extLst>
            <a:ext uri="{FF2B5EF4-FFF2-40B4-BE49-F238E27FC236}">
              <a16:creationId xmlns:a16="http://schemas.microsoft.com/office/drawing/2014/main" id="{00000000-0008-0000-0300-0000AE000000}"/>
            </a:ext>
          </a:extLst>
        </xdr:cNvPr>
        <xdr:cNvCxnSpPr/>
      </xdr:nvCxnSpPr>
      <xdr:spPr>
        <a:xfrm>
          <a:off x="762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91</xdr:row>
      <xdr:rowOff>67327</xdr:rowOff>
    </xdr:from>
    <xdr:ext cx="762000" cy="259045"/>
    <xdr:sp macro="" textlink="">
      <xdr:nvSpPr>
        <xdr:cNvPr id="175" name="テキスト ボックス 174">
          <a:extLst>
            <a:ext uri="{FF2B5EF4-FFF2-40B4-BE49-F238E27FC236}">
              <a16:creationId xmlns:a16="http://schemas.microsoft.com/office/drawing/2014/main" id="{00000000-0008-0000-0300-0000AF000000}"/>
            </a:ext>
          </a:extLst>
        </xdr:cNvPr>
        <xdr:cNvSpPr txBox="1"/>
      </xdr:nvSpPr>
      <xdr:spPr>
        <a:xfrm>
          <a:off x="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89</xdr:row>
      <xdr:rowOff>69850</xdr:rowOff>
    </xdr:from>
    <xdr:to>
      <xdr:col>27</xdr:col>
      <xdr:colOff>184150</xdr:colOff>
      <xdr:row>89</xdr:row>
      <xdr:rowOff>69850</xdr:rowOff>
    </xdr:to>
    <xdr:cxnSp macro="">
      <xdr:nvCxnSpPr>
        <xdr:cNvPr id="176" name="直線コネクタ 175">
          <a:extLst>
            <a:ext uri="{FF2B5EF4-FFF2-40B4-BE49-F238E27FC236}">
              <a16:creationId xmlns:a16="http://schemas.microsoft.com/office/drawing/2014/main" id="{00000000-0008-0000-0300-0000B0000000}"/>
            </a:ext>
          </a:extLst>
        </xdr:cNvPr>
        <xdr:cNvCxnSpPr/>
      </xdr:nvCxnSpPr>
      <xdr:spPr>
        <a:xfrm>
          <a:off x="762000" y="153289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88</xdr:row>
      <xdr:rowOff>99077</xdr:rowOff>
    </xdr:from>
    <xdr:ext cx="762000" cy="259045"/>
    <xdr:sp macro="" textlink="">
      <xdr:nvSpPr>
        <xdr:cNvPr id="177" name="テキスト ボックス 176">
          <a:extLst>
            <a:ext uri="{FF2B5EF4-FFF2-40B4-BE49-F238E27FC236}">
              <a16:creationId xmlns:a16="http://schemas.microsoft.com/office/drawing/2014/main" id="{00000000-0008-0000-0300-0000B1000000}"/>
            </a:ext>
          </a:extLst>
        </xdr:cNvPr>
        <xdr:cNvSpPr txBox="1"/>
      </xdr:nvSpPr>
      <xdr:spPr>
        <a:xfrm>
          <a:off x="0" y="1518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86</xdr:row>
      <xdr:rowOff>101600</xdr:rowOff>
    </xdr:from>
    <xdr:to>
      <xdr:col>27</xdr:col>
      <xdr:colOff>184150</xdr:colOff>
      <xdr:row>86</xdr:row>
      <xdr:rowOff>101600</xdr:rowOff>
    </xdr:to>
    <xdr:cxnSp macro="">
      <xdr:nvCxnSpPr>
        <xdr:cNvPr id="178" name="直線コネクタ 177">
          <a:extLst>
            <a:ext uri="{FF2B5EF4-FFF2-40B4-BE49-F238E27FC236}">
              <a16:creationId xmlns:a16="http://schemas.microsoft.com/office/drawing/2014/main" id="{00000000-0008-0000-0300-0000B2000000}"/>
            </a:ext>
          </a:extLst>
        </xdr:cNvPr>
        <xdr:cNvCxnSpPr/>
      </xdr:nvCxnSpPr>
      <xdr:spPr>
        <a:xfrm>
          <a:off x="762000" y="148463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85</xdr:row>
      <xdr:rowOff>130827</xdr:rowOff>
    </xdr:from>
    <xdr:ext cx="762000" cy="259045"/>
    <xdr:sp macro="" textlink="">
      <xdr:nvSpPr>
        <xdr:cNvPr id="179" name="テキスト ボックス 178">
          <a:extLst>
            <a:ext uri="{FF2B5EF4-FFF2-40B4-BE49-F238E27FC236}">
              <a16:creationId xmlns:a16="http://schemas.microsoft.com/office/drawing/2014/main" id="{00000000-0008-0000-0300-0000B3000000}"/>
            </a:ext>
          </a:extLst>
        </xdr:cNvPr>
        <xdr:cNvSpPr txBox="1"/>
      </xdr:nvSpPr>
      <xdr:spPr>
        <a:xfrm>
          <a:off x="0" y="14704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83</xdr:row>
      <xdr:rowOff>133350</xdr:rowOff>
    </xdr:from>
    <xdr:to>
      <xdr:col>27</xdr:col>
      <xdr:colOff>184150</xdr:colOff>
      <xdr:row>83</xdr:row>
      <xdr:rowOff>133350</xdr:rowOff>
    </xdr:to>
    <xdr:cxnSp macro="">
      <xdr:nvCxnSpPr>
        <xdr:cNvPr id="180" name="直線コネクタ 179">
          <a:extLst>
            <a:ext uri="{FF2B5EF4-FFF2-40B4-BE49-F238E27FC236}">
              <a16:creationId xmlns:a16="http://schemas.microsoft.com/office/drawing/2014/main" id="{00000000-0008-0000-0300-0000B4000000}"/>
            </a:ext>
          </a:extLst>
        </xdr:cNvPr>
        <xdr:cNvCxnSpPr/>
      </xdr:nvCxnSpPr>
      <xdr:spPr>
        <a:xfrm>
          <a:off x="762000" y="143637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82</xdr:row>
      <xdr:rowOff>162577</xdr:rowOff>
    </xdr:from>
    <xdr:ext cx="762000" cy="259045"/>
    <xdr:sp macro="" textlink="">
      <xdr:nvSpPr>
        <xdr:cNvPr id="181" name="テキスト ボックス 180">
          <a:extLst>
            <a:ext uri="{FF2B5EF4-FFF2-40B4-BE49-F238E27FC236}">
              <a16:creationId xmlns:a16="http://schemas.microsoft.com/office/drawing/2014/main" id="{00000000-0008-0000-0300-0000B5000000}"/>
            </a:ext>
          </a:extLst>
        </xdr:cNvPr>
        <xdr:cNvSpPr txBox="1"/>
      </xdr:nvSpPr>
      <xdr:spPr>
        <a:xfrm>
          <a:off x="0" y="14221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80</xdr:row>
      <xdr:rowOff>165100</xdr:rowOff>
    </xdr:from>
    <xdr:to>
      <xdr:col>27</xdr:col>
      <xdr:colOff>184150</xdr:colOff>
      <xdr:row>80</xdr:row>
      <xdr:rowOff>165100</xdr:rowOff>
    </xdr:to>
    <xdr:cxnSp macro="">
      <xdr:nvCxnSpPr>
        <xdr:cNvPr id="182" name="直線コネクタ 181">
          <a:extLst>
            <a:ext uri="{FF2B5EF4-FFF2-40B4-BE49-F238E27FC236}">
              <a16:creationId xmlns:a16="http://schemas.microsoft.com/office/drawing/2014/main" id="{00000000-0008-0000-0300-0000B6000000}"/>
            </a:ext>
          </a:extLst>
        </xdr:cNvPr>
        <xdr:cNvCxnSpPr/>
      </xdr:nvCxnSpPr>
      <xdr:spPr>
        <a:xfrm>
          <a:off x="762000" y="138811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80</xdr:row>
      <xdr:rowOff>22877</xdr:rowOff>
    </xdr:from>
    <xdr:ext cx="762000" cy="259045"/>
    <xdr:sp macro="" textlink="">
      <xdr:nvSpPr>
        <xdr:cNvPr id="183" name="テキスト ボックス 182">
          <a:extLst>
            <a:ext uri="{FF2B5EF4-FFF2-40B4-BE49-F238E27FC236}">
              <a16:creationId xmlns:a16="http://schemas.microsoft.com/office/drawing/2014/main" id="{00000000-0008-0000-0300-0000B7000000}"/>
            </a:ext>
          </a:extLst>
        </xdr:cNvPr>
        <xdr:cNvSpPr txBox="1"/>
      </xdr:nvSpPr>
      <xdr:spPr>
        <a:xfrm>
          <a:off x="0" y="13738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78</xdr:row>
      <xdr:rowOff>25400</xdr:rowOff>
    </xdr:from>
    <xdr:to>
      <xdr:col>27</xdr:col>
      <xdr:colOff>184150</xdr:colOff>
      <xdr:row>78</xdr:row>
      <xdr:rowOff>25400</xdr:rowOff>
    </xdr:to>
    <xdr:cxnSp macro="">
      <xdr:nvCxnSpPr>
        <xdr:cNvPr id="184" name="直線コネクタ 183">
          <a:extLst>
            <a:ext uri="{FF2B5EF4-FFF2-40B4-BE49-F238E27FC236}">
              <a16:creationId xmlns:a16="http://schemas.microsoft.com/office/drawing/2014/main" id="{00000000-0008-0000-0300-0000B8000000}"/>
            </a:ext>
          </a:extLst>
        </xdr:cNvPr>
        <xdr:cNvCxnSpPr/>
      </xdr:nvCxnSpPr>
      <xdr:spPr>
        <a:xfrm>
          <a:off x="762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77</xdr:row>
      <xdr:rowOff>54627</xdr:rowOff>
    </xdr:from>
    <xdr:ext cx="762000" cy="259045"/>
    <xdr:sp macro="" textlink="">
      <xdr:nvSpPr>
        <xdr:cNvPr id="185" name="テキスト ボックス 184">
          <a:extLst>
            <a:ext uri="{FF2B5EF4-FFF2-40B4-BE49-F238E27FC236}">
              <a16:creationId xmlns:a16="http://schemas.microsoft.com/office/drawing/2014/main" id="{00000000-0008-0000-0300-0000B9000000}"/>
            </a:ext>
          </a:extLst>
        </xdr:cNvPr>
        <xdr:cNvSpPr txBox="1"/>
      </xdr:nvSpPr>
      <xdr:spPr>
        <a:xfrm>
          <a:off x="0" y="1325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78</xdr:row>
      <xdr:rowOff>25400</xdr:rowOff>
    </xdr:from>
    <xdr:to>
      <xdr:col>27</xdr:col>
      <xdr:colOff>184150</xdr:colOff>
      <xdr:row>92</xdr:row>
      <xdr:rowOff>38100</xdr:rowOff>
    </xdr:to>
    <xdr:sp macro="" textlink="">
      <xdr:nvSpPr>
        <xdr:cNvPr id="186" name="人件費・物件費等の状況グラフ枠">
          <a:extLst>
            <a:ext uri="{FF2B5EF4-FFF2-40B4-BE49-F238E27FC236}">
              <a16:creationId xmlns:a16="http://schemas.microsoft.com/office/drawing/2014/main" id="{00000000-0008-0000-0300-0000BA000000}"/>
            </a:ext>
          </a:extLst>
        </xdr:cNvPr>
        <xdr:cNvSpPr/>
      </xdr:nvSpPr>
      <xdr:spPr>
        <a:xfrm>
          <a:off x="762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80</xdr:row>
      <xdr:rowOff>52494</xdr:rowOff>
    </xdr:from>
    <xdr:to>
      <xdr:col>23</xdr:col>
      <xdr:colOff>133350</xdr:colOff>
      <xdr:row>88</xdr:row>
      <xdr:rowOff>31350</xdr:rowOff>
    </xdr:to>
    <xdr:cxnSp macro="">
      <xdr:nvCxnSpPr>
        <xdr:cNvPr id="187" name="直線コネクタ 186">
          <a:extLst>
            <a:ext uri="{FF2B5EF4-FFF2-40B4-BE49-F238E27FC236}">
              <a16:creationId xmlns:a16="http://schemas.microsoft.com/office/drawing/2014/main" id="{00000000-0008-0000-0300-0000BB000000}"/>
            </a:ext>
          </a:extLst>
        </xdr:cNvPr>
        <xdr:cNvCxnSpPr/>
      </xdr:nvCxnSpPr>
      <xdr:spPr>
        <a:xfrm flipV="1">
          <a:off x="4953000" y="13768494"/>
          <a:ext cx="0" cy="1350456"/>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88</xdr:row>
      <xdr:rowOff>3427</xdr:rowOff>
    </xdr:from>
    <xdr:ext cx="762000" cy="259045"/>
    <xdr:sp macro="" textlink="">
      <xdr:nvSpPr>
        <xdr:cNvPr id="188" name="人件費・物件費等の状況最小値テキスト">
          <a:extLst>
            <a:ext uri="{FF2B5EF4-FFF2-40B4-BE49-F238E27FC236}">
              <a16:creationId xmlns:a16="http://schemas.microsoft.com/office/drawing/2014/main" id="{00000000-0008-0000-0300-0000BC000000}"/>
            </a:ext>
          </a:extLst>
        </xdr:cNvPr>
        <xdr:cNvSpPr txBox="1"/>
      </xdr:nvSpPr>
      <xdr:spPr>
        <a:xfrm>
          <a:off x="5041900" y="15091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712,992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88</xdr:row>
      <xdr:rowOff>31350</xdr:rowOff>
    </xdr:from>
    <xdr:to>
      <xdr:col>24</xdr:col>
      <xdr:colOff>12700</xdr:colOff>
      <xdr:row>88</xdr:row>
      <xdr:rowOff>31350</xdr:rowOff>
    </xdr:to>
    <xdr:cxnSp macro="">
      <xdr:nvCxnSpPr>
        <xdr:cNvPr id="189" name="直線コネクタ 188">
          <a:extLst>
            <a:ext uri="{FF2B5EF4-FFF2-40B4-BE49-F238E27FC236}">
              <a16:creationId xmlns:a16="http://schemas.microsoft.com/office/drawing/2014/main" id="{00000000-0008-0000-0300-0000BD000000}"/>
            </a:ext>
          </a:extLst>
        </xdr:cNvPr>
        <xdr:cNvCxnSpPr/>
      </xdr:nvCxnSpPr>
      <xdr:spPr>
        <a:xfrm>
          <a:off x="4864100" y="151189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78</xdr:row>
      <xdr:rowOff>138871</xdr:rowOff>
    </xdr:from>
    <xdr:ext cx="762000" cy="259045"/>
    <xdr:sp macro="" textlink="">
      <xdr:nvSpPr>
        <xdr:cNvPr id="190" name="人件費・物件費等の状況最大値テキスト">
          <a:extLst>
            <a:ext uri="{FF2B5EF4-FFF2-40B4-BE49-F238E27FC236}">
              <a16:creationId xmlns:a16="http://schemas.microsoft.com/office/drawing/2014/main" id="{00000000-0008-0000-0300-0000BE000000}"/>
            </a:ext>
          </a:extLst>
        </xdr:cNvPr>
        <xdr:cNvSpPr txBox="1"/>
      </xdr:nvSpPr>
      <xdr:spPr>
        <a:xfrm>
          <a:off x="5041900" y="1351197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153,334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80</xdr:row>
      <xdr:rowOff>52494</xdr:rowOff>
    </xdr:from>
    <xdr:to>
      <xdr:col>24</xdr:col>
      <xdr:colOff>12700</xdr:colOff>
      <xdr:row>80</xdr:row>
      <xdr:rowOff>52494</xdr:rowOff>
    </xdr:to>
    <xdr:cxnSp macro="">
      <xdr:nvCxnSpPr>
        <xdr:cNvPr id="191" name="直線コネクタ 190">
          <a:extLst>
            <a:ext uri="{FF2B5EF4-FFF2-40B4-BE49-F238E27FC236}">
              <a16:creationId xmlns:a16="http://schemas.microsoft.com/office/drawing/2014/main" id="{00000000-0008-0000-0300-0000BF000000}"/>
            </a:ext>
          </a:extLst>
        </xdr:cNvPr>
        <xdr:cNvCxnSpPr/>
      </xdr:nvCxnSpPr>
      <xdr:spPr>
        <a:xfrm>
          <a:off x="4864100" y="1376849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82</xdr:row>
      <xdr:rowOff>64472</xdr:rowOff>
    </xdr:from>
    <xdr:to>
      <xdr:col>23</xdr:col>
      <xdr:colOff>133350</xdr:colOff>
      <xdr:row>82</xdr:row>
      <xdr:rowOff>125994</xdr:rowOff>
    </xdr:to>
    <xdr:cxnSp macro="">
      <xdr:nvCxnSpPr>
        <xdr:cNvPr id="192" name="直線コネクタ 191">
          <a:extLst>
            <a:ext uri="{FF2B5EF4-FFF2-40B4-BE49-F238E27FC236}">
              <a16:creationId xmlns:a16="http://schemas.microsoft.com/office/drawing/2014/main" id="{00000000-0008-0000-0300-0000C0000000}"/>
            </a:ext>
          </a:extLst>
        </xdr:cNvPr>
        <xdr:cNvCxnSpPr/>
      </xdr:nvCxnSpPr>
      <xdr:spPr>
        <a:xfrm>
          <a:off x="4114800" y="14123372"/>
          <a:ext cx="838200" cy="6152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80</xdr:row>
      <xdr:rowOff>114412</xdr:rowOff>
    </xdr:from>
    <xdr:ext cx="762000" cy="259045"/>
    <xdr:sp macro="" textlink="">
      <xdr:nvSpPr>
        <xdr:cNvPr id="193" name="人件費・物件費等の状況平均値テキスト">
          <a:extLst>
            <a:ext uri="{FF2B5EF4-FFF2-40B4-BE49-F238E27FC236}">
              <a16:creationId xmlns:a16="http://schemas.microsoft.com/office/drawing/2014/main" id="{00000000-0008-0000-0300-0000C1000000}"/>
            </a:ext>
          </a:extLst>
        </xdr:cNvPr>
        <xdr:cNvSpPr txBox="1"/>
      </xdr:nvSpPr>
      <xdr:spPr>
        <a:xfrm>
          <a:off x="5041900" y="13830412"/>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264,250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81</xdr:row>
      <xdr:rowOff>97885</xdr:rowOff>
    </xdr:from>
    <xdr:to>
      <xdr:col>23</xdr:col>
      <xdr:colOff>184150</xdr:colOff>
      <xdr:row>82</xdr:row>
      <xdr:rowOff>28035</xdr:rowOff>
    </xdr:to>
    <xdr:sp macro="" textlink="">
      <xdr:nvSpPr>
        <xdr:cNvPr id="194" name="フローチャート: 判断 193">
          <a:extLst>
            <a:ext uri="{FF2B5EF4-FFF2-40B4-BE49-F238E27FC236}">
              <a16:creationId xmlns:a16="http://schemas.microsoft.com/office/drawing/2014/main" id="{00000000-0008-0000-0300-0000C2000000}"/>
            </a:ext>
          </a:extLst>
        </xdr:cNvPr>
        <xdr:cNvSpPr/>
      </xdr:nvSpPr>
      <xdr:spPr>
        <a:xfrm>
          <a:off x="4902200" y="139853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81</xdr:row>
      <xdr:rowOff>153603</xdr:rowOff>
    </xdr:from>
    <xdr:to>
      <xdr:col>19</xdr:col>
      <xdr:colOff>133350</xdr:colOff>
      <xdr:row>82</xdr:row>
      <xdr:rowOff>64472</xdr:rowOff>
    </xdr:to>
    <xdr:cxnSp macro="">
      <xdr:nvCxnSpPr>
        <xdr:cNvPr id="195" name="直線コネクタ 194">
          <a:extLst>
            <a:ext uri="{FF2B5EF4-FFF2-40B4-BE49-F238E27FC236}">
              <a16:creationId xmlns:a16="http://schemas.microsoft.com/office/drawing/2014/main" id="{00000000-0008-0000-0300-0000C3000000}"/>
            </a:ext>
          </a:extLst>
        </xdr:cNvPr>
        <xdr:cNvCxnSpPr/>
      </xdr:nvCxnSpPr>
      <xdr:spPr>
        <a:xfrm>
          <a:off x="3225800" y="14041053"/>
          <a:ext cx="889000" cy="8231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81</xdr:row>
      <xdr:rowOff>56539</xdr:rowOff>
    </xdr:from>
    <xdr:to>
      <xdr:col>19</xdr:col>
      <xdr:colOff>184150</xdr:colOff>
      <xdr:row>81</xdr:row>
      <xdr:rowOff>158139</xdr:rowOff>
    </xdr:to>
    <xdr:sp macro="" textlink="">
      <xdr:nvSpPr>
        <xdr:cNvPr id="196" name="フローチャート: 判断 195">
          <a:extLst>
            <a:ext uri="{FF2B5EF4-FFF2-40B4-BE49-F238E27FC236}">
              <a16:creationId xmlns:a16="http://schemas.microsoft.com/office/drawing/2014/main" id="{00000000-0008-0000-0300-0000C4000000}"/>
            </a:ext>
          </a:extLst>
        </xdr:cNvPr>
        <xdr:cNvSpPr/>
      </xdr:nvSpPr>
      <xdr:spPr>
        <a:xfrm>
          <a:off x="4064000" y="139439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79</xdr:row>
      <xdr:rowOff>168316</xdr:rowOff>
    </xdr:from>
    <xdr:ext cx="736600" cy="259045"/>
    <xdr:sp macro="" textlink="">
      <xdr:nvSpPr>
        <xdr:cNvPr id="197" name="テキスト ボックス 196">
          <a:extLst>
            <a:ext uri="{FF2B5EF4-FFF2-40B4-BE49-F238E27FC236}">
              <a16:creationId xmlns:a16="http://schemas.microsoft.com/office/drawing/2014/main" id="{00000000-0008-0000-0300-0000C5000000}"/>
            </a:ext>
          </a:extLst>
        </xdr:cNvPr>
        <xdr:cNvSpPr txBox="1"/>
      </xdr:nvSpPr>
      <xdr:spPr>
        <a:xfrm>
          <a:off x="3733800" y="1371286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247,115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81</xdr:row>
      <xdr:rowOff>84272</xdr:rowOff>
    </xdr:from>
    <xdr:to>
      <xdr:col>15</xdr:col>
      <xdr:colOff>82550</xdr:colOff>
      <xdr:row>81</xdr:row>
      <xdr:rowOff>153603</xdr:rowOff>
    </xdr:to>
    <xdr:cxnSp macro="">
      <xdr:nvCxnSpPr>
        <xdr:cNvPr id="198" name="直線コネクタ 197">
          <a:extLst>
            <a:ext uri="{FF2B5EF4-FFF2-40B4-BE49-F238E27FC236}">
              <a16:creationId xmlns:a16="http://schemas.microsoft.com/office/drawing/2014/main" id="{00000000-0008-0000-0300-0000C6000000}"/>
            </a:ext>
          </a:extLst>
        </xdr:cNvPr>
        <xdr:cNvCxnSpPr/>
      </xdr:nvCxnSpPr>
      <xdr:spPr>
        <a:xfrm>
          <a:off x="2336800" y="13971722"/>
          <a:ext cx="889000" cy="6933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81</xdr:row>
      <xdr:rowOff>38588</xdr:rowOff>
    </xdr:from>
    <xdr:to>
      <xdr:col>15</xdr:col>
      <xdr:colOff>133350</xdr:colOff>
      <xdr:row>81</xdr:row>
      <xdr:rowOff>140188</xdr:rowOff>
    </xdr:to>
    <xdr:sp macro="" textlink="">
      <xdr:nvSpPr>
        <xdr:cNvPr id="199" name="フローチャート: 判断 198">
          <a:extLst>
            <a:ext uri="{FF2B5EF4-FFF2-40B4-BE49-F238E27FC236}">
              <a16:creationId xmlns:a16="http://schemas.microsoft.com/office/drawing/2014/main" id="{00000000-0008-0000-0300-0000C7000000}"/>
            </a:ext>
          </a:extLst>
        </xdr:cNvPr>
        <xdr:cNvSpPr/>
      </xdr:nvSpPr>
      <xdr:spPr>
        <a:xfrm>
          <a:off x="3175000" y="139260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79</xdr:row>
      <xdr:rowOff>150365</xdr:rowOff>
    </xdr:from>
    <xdr:ext cx="762000" cy="259045"/>
    <xdr:sp macro="" textlink="">
      <xdr:nvSpPr>
        <xdr:cNvPr id="200" name="テキスト ボックス 199">
          <a:extLst>
            <a:ext uri="{FF2B5EF4-FFF2-40B4-BE49-F238E27FC236}">
              <a16:creationId xmlns:a16="http://schemas.microsoft.com/office/drawing/2014/main" id="{00000000-0008-0000-0300-0000C8000000}"/>
            </a:ext>
          </a:extLst>
        </xdr:cNvPr>
        <xdr:cNvSpPr txBox="1"/>
      </xdr:nvSpPr>
      <xdr:spPr>
        <a:xfrm>
          <a:off x="2844800" y="1369491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239,676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81</xdr:row>
      <xdr:rowOff>58719</xdr:rowOff>
    </xdr:from>
    <xdr:to>
      <xdr:col>11</xdr:col>
      <xdr:colOff>31750</xdr:colOff>
      <xdr:row>81</xdr:row>
      <xdr:rowOff>84272</xdr:rowOff>
    </xdr:to>
    <xdr:cxnSp macro="">
      <xdr:nvCxnSpPr>
        <xdr:cNvPr id="201" name="直線コネクタ 200">
          <a:extLst>
            <a:ext uri="{FF2B5EF4-FFF2-40B4-BE49-F238E27FC236}">
              <a16:creationId xmlns:a16="http://schemas.microsoft.com/office/drawing/2014/main" id="{00000000-0008-0000-0300-0000C9000000}"/>
            </a:ext>
          </a:extLst>
        </xdr:cNvPr>
        <xdr:cNvCxnSpPr/>
      </xdr:nvCxnSpPr>
      <xdr:spPr>
        <a:xfrm>
          <a:off x="1447800" y="13946169"/>
          <a:ext cx="889000" cy="2555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81</xdr:row>
      <xdr:rowOff>39385</xdr:rowOff>
    </xdr:from>
    <xdr:to>
      <xdr:col>11</xdr:col>
      <xdr:colOff>82550</xdr:colOff>
      <xdr:row>81</xdr:row>
      <xdr:rowOff>140985</xdr:rowOff>
    </xdr:to>
    <xdr:sp macro="" textlink="">
      <xdr:nvSpPr>
        <xdr:cNvPr id="202" name="フローチャート: 判断 201">
          <a:extLst>
            <a:ext uri="{FF2B5EF4-FFF2-40B4-BE49-F238E27FC236}">
              <a16:creationId xmlns:a16="http://schemas.microsoft.com/office/drawing/2014/main" id="{00000000-0008-0000-0300-0000CA000000}"/>
            </a:ext>
          </a:extLst>
        </xdr:cNvPr>
        <xdr:cNvSpPr/>
      </xdr:nvSpPr>
      <xdr:spPr>
        <a:xfrm>
          <a:off x="2286000" y="139268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81</xdr:row>
      <xdr:rowOff>125762</xdr:rowOff>
    </xdr:from>
    <xdr:ext cx="762000" cy="259045"/>
    <xdr:sp macro="" textlink="">
      <xdr:nvSpPr>
        <xdr:cNvPr id="203" name="テキスト ボックス 202">
          <a:extLst>
            <a:ext uri="{FF2B5EF4-FFF2-40B4-BE49-F238E27FC236}">
              <a16:creationId xmlns:a16="http://schemas.microsoft.com/office/drawing/2014/main" id="{00000000-0008-0000-0300-0000CB000000}"/>
            </a:ext>
          </a:extLst>
        </xdr:cNvPr>
        <xdr:cNvSpPr txBox="1"/>
      </xdr:nvSpPr>
      <xdr:spPr>
        <a:xfrm>
          <a:off x="1955800" y="1401321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240,006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81</xdr:row>
      <xdr:rowOff>21323</xdr:rowOff>
    </xdr:from>
    <xdr:to>
      <xdr:col>7</xdr:col>
      <xdr:colOff>31750</xdr:colOff>
      <xdr:row>81</xdr:row>
      <xdr:rowOff>122923</xdr:rowOff>
    </xdr:to>
    <xdr:sp macro="" textlink="">
      <xdr:nvSpPr>
        <xdr:cNvPr id="204" name="フローチャート: 判断 203">
          <a:extLst>
            <a:ext uri="{FF2B5EF4-FFF2-40B4-BE49-F238E27FC236}">
              <a16:creationId xmlns:a16="http://schemas.microsoft.com/office/drawing/2014/main" id="{00000000-0008-0000-0300-0000CC000000}"/>
            </a:ext>
          </a:extLst>
        </xdr:cNvPr>
        <xdr:cNvSpPr/>
      </xdr:nvSpPr>
      <xdr:spPr>
        <a:xfrm>
          <a:off x="1397000" y="1390877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81</xdr:row>
      <xdr:rowOff>107700</xdr:rowOff>
    </xdr:from>
    <xdr:ext cx="762000" cy="259045"/>
    <xdr:sp macro="" textlink="">
      <xdr:nvSpPr>
        <xdr:cNvPr id="205" name="テキスト ボックス 204">
          <a:extLst>
            <a:ext uri="{FF2B5EF4-FFF2-40B4-BE49-F238E27FC236}">
              <a16:creationId xmlns:a16="http://schemas.microsoft.com/office/drawing/2014/main" id="{00000000-0008-0000-0300-0000CD000000}"/>
            </a:ext>
          </a:extLst>
        </xdr:cNvPr>
        <xdr:cNvSpPr txBox="1"/>
      </xdr:nvSpPr>
      <xdr:spPr>
        <a:xfrm>
          <a:off x="1066800" y="1399515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232,521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92</xdr:row>
      <xdr:rowOff>35577</xdr:rowOff>
    </xdr:from>
    <xdr:ext cx="762000" cy="259045"/>
    <xdr:sp macro="" textlink="">
      <xdr:nvSpPr>
        <xdr:cNvPr id="206" name="テキスト ボックス 205">
          <a:extLst>
            <a:ext uri="{FF2B5EF4-FFF2-40B4-BE49-F238E27FC236}">
              <a16:creationId xmlns:a16="http://schemas.microsoft.com/office/drawing/2014/main" id="{00000000-0008-0000-0300-0000CE000000}"/>
            </a:ext>
          </a:extLst>
        </xdr:cNvPr>
        <xdr:cNvSpPr txBox="1"/>
      </xdr:nvSpPr>
      <xdr:spPr>
        <a:xfrm>
          <a:off x="4737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92</xdr:row>
      <xdr:rowOff>35577</xdr:rowOff>
    </xdr:from>
    <xdr:ext cx="762000" cy="259045"/>
    <xdr:sp macro="" textlink="">
      <xdr:nvSpPr>
        <xdr:cNvPr id="207" name="テキスト ボックス 206">
          <a:extLst>
            <a:ext uri="{FF2B5EF4-FFF2-40B4-BE49-F238E27FC236}">
              <a16:creationId xmlns:a16="http://schemas.microsoft.com/office/drawing/2014/main" id="{00000000-0008-0000-0300-0000CF000000}"/>
            </a:ext>
          </a:extLst>
        </xdr:cNvPr>
        <xdr:cNvSpPr txBox="1"/>
      </xdr:nvSpPr>
      <xdr:spPr>
        <a:xfrm>
          <a:off x="3898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92</xdr:row>
      <xdr:rowOff>35577</xdr:rowOff>
    </xdr:from>
    <xdr:ext cx="762000" cy="259045"/>
    <xdr:sp macro="" textlink="">
      <xdr:nvSpPr>
        <xdr:cNvPr id="208" name="テキスト ボックス 207">
          <a:extLst>
            <a:ext uri="{FF2B5EF4-FFF2-40B4-BE49-F238E27FC236}">
              <a16:creationId xmlns:a16="http://schemas.microsoft.com/office/drawing/2014/main" id="{00000000-0008-0000-0300-0000D0000000}"/>
            </a:ext>
          </a:extLst>
        </xdr:cNvPr>
        <xdr:cNvSpPr txBox="1"/>
      </xdr:nvSpPr>
      <xdr:spPr>
        <a:xfrm>
          <a:off x="3009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92</xdr:row>
      <xdr:rowOff>35577</xdr:rowOff>
    </xdr:from>
    <xdr:ext cx="762000" cy="259045"/>
    <xdr:sp macro="" textlink="">
      <xdr:nvSpPr>
        <xdr:cNvPr id="209" name="テキスト ボックス 208">
          <a:extLst>
            <a:ext uri="{FF2B5EF4-FFF2-40B4-BE49-F238E27FC236}">
              <a16:creationId xmlns:a16="http://schemas.microsoft.com/office/drawing/2014/main" id="{00000000-0008-0000-0300-0000D1000000}"/>
            </a:ext>
          </a:extLst>
        </xdr:cNvPr>
        <xdr:cNvSpPr txBox="1"/>
      </xdr:nvSpPr>
      <xdr:spPr>
        <a:xfrm>
          <a:off x="2120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92</xdr:row>
      <xdr:rowOff>35577</xdr:rowOff>
    </xdr:from>
    <xdr:ext cx="762000" cy="259045"/>
    <xdr:sp macro="" textlink="">
      <xdr:nvSpPr>
        <xdr:cNvPr id="210" name="テキスト ボックス 209">
          <a:extLst>
            <a:ext uri="{FF2B5EF4-FFF2-40B4-BE49-F238E27FC236}">
              <a16:creationId xmlns:a16="http://schemas.microsoft.com/office/drawing/2014/main" id="{00000000-0008-0000-0300-0000D2000000}"/>
            </a:ext>
          </a:extLst>
        </xdr:cNvPr>
        <xdr:cNvSpPr txBox="1"/>
      </xdr:nvSpPr>
      <xdr:spPr>
        <a:xfrm>
          <a:off x="1231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82</xdr:row>
      <xdr:rowOff>75194</xdr:rowOff>
    </xdr:from>
    <xdr:to>
      <xdr:col>23</xdr:col>
      <xdr:colOff>184150</xdr:colOff>
      <xdr:row>83</xdr:row>
      <xdr:rowOff>5344</xdr:rowOff>
    </xdr:to>
    <xdr:sp macro="" textlink="">
      <xdr:nvSpPr>
        <xdr:cNvPr id="211" name="楕円 210">
          <a:extLst>
            <a:ext uri="{FF2B5EF4-FFF2-40B4-BE49-F238E27FC236}">
              <a16:creationId xmlns:a16="http://schemas.microsoft.com/office/drawing/2014/main" id="{00000000-0008-0000-0300-0000D3000000}"/>
            </a:ext>
          </a:extLst>
        </xdr:cNvPr>
        <xdr:cNvSpPr/>
      </xdr:nvSpPr>
      <xdr:spPr>
        <a:xfrm>
          <a:off x="4902200" y="141340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82</xdr:row>
      <xdr:rowOff>47271</xdr:rowOff>
    </xdr:from>
    <xdr:ext cx="762000" cy="259045"/>
    <xdr:sp macro="" textlink="">
      <xdr:nvSpPr>
        <xdr:cNvPr id="212" name="人件費・物件費等の状況該当値テキスト">
          <a:extLst>
            <a:ext uri="{FF2B5EF4-FFF2-40B4-BE49-F238E27FC236}">
              <a16:creationId xmlns:a16="http://schemas.microsoft.com/office/drawing/2014/main" id="{00000000-0008-0000-0300-0000D4000000}"/>
            </a:ext>
          </a:extLst>
        </xdr:cNvPr>
        <xdr:cNvSpPr txBox="1"/>
      </xdr:nvSpPr>
      <xdr:spPr>
        <a:xfrm>
          <a:off x="5041900" y="1410617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325,899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82</xdr:row>
      <xdr:rowOff>13672</xdr:rowOff>
    </xdr:from>
    <xdr:to>
      <xdr:col>19</xdr:col>
      <xdr:colOff>184150</xdr:colOff>
      <xdr:row>82</xdr:row>
      <xdr:rowOff>115272</xdr:rowOff>
    </xdr:to>
    <xdr:sp macro="" textlink="">
      <xdr:nvSpPr>
        <xdr:cNvPr id="213" name="楕円 212">
          <a:extLst>
            <a:ext uri="{FF2B5EF4-FFF2-40B4-BE49-F238E27FC236}">
              <a16:creationId xmlns:a16="http://schemas.microsoft.com/office/drawing/2014/main" id="{00000000-0008-0000-0300-0000D5000000}"/>
            </a:ext>
          </a:extLst>
        </xdr:cNvPr>
        <xdr:cNvSpPr/>
      </xdr:nvSpPr>
      <xdr:spPr>
        <a:xfrm>
          <a:off x="4064000" y="140725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82</xdr:row>
      <xdr:rowOff>100049</xdr:rowOff>
    </xdr:from>
    <xdr:ext cx="736600" cy="259045"/>
    <xdr:sp macro="" textlink="">
      <xdr:nvSpPr>
        <xdr:cNvPr id="214" name="テキスト ボックス 213">
          <a:extLst>
            <a:ext uri="{FF2B5EF4-FFF2-40B4-BE49-F238E27FC236}">
              <a16:creationId xmlns:a16="http://schemas.microsoft.com/office/drawing/2014/main" id="{00000000-0008-0000-0300-0000D6000000}"/>
            </a:ext>
          </a:extLst>
        </xdr:cNvPr>
        <xdr:cNvSpPr txBox="1"/>
      </xdr:nvSpPr>
      <xdr:spPr>
        <a:xfrm>
          <a:off x="3733800" y="1415894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300,403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81</xdr:row>
      <xdr:rowOff>102803</xdr:rowOff>
    </xdr:from>
    <xdr:to>
      <xdr:col>15</xdr:col>
      <xdr:colOff>133350</xdr:colOff>
      <xdr:row>82</xdr:row>
      <xdr:rowOff>32953</xdr:rowOff>
    </xdr:to>
    <xdr:sp macro="" textlink="">
      <xdr:nvSpPr>
        <xdr:cNvPr id="215" name="楕円 214">
          <a:extLst>
            <a:ext uri="{FF2B5EF4-FFF2-40B4-BE49-F238E27FC236}">
              <a16:creationId xmlns:a16="http://schemas.microsoft.com/office/drawing/2014/main" id="{00000000-0008-0000-0300-0000D7000000}"/>
            </a:ext>
          </a:extLst>
        </xdr:cNvPr>
        <xdr:cNvSpPr/>
      </xdr:nvSpPr>
      <xdr:spPr>
        <a:xfrm>
          <a:off x="3175000" y="1399025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82</xdr:row>
      <xdr:rowOff>17730</xdr:rowOff>
    </xdr:from>
    <xdr:ext cx="762000" cy="259045"/>
    <xdr:sp macro="" textlink="">
      <xdr:nvSpPr>
        <xdr:cNvPr id="216" name="テキスト ボックス 215">
          <a:extLst>
            <a:ext uri="{FF2B5EF4-FFF2-40B4-BE49-F238E27FC236}">
              <a16:creationId xmlns:a16="http://schemas.microsoft.com/office/drawing/2014/main" id="{00000000-0008-0000-0300-0000D8000000}"/>
            </a:ext>
          </a:extLst>
        </xdr:cNvPr>
        <xdr:cNvSpPr txBox="1"/>
      </xdr:nvSpPr>
      <xdr:spPr>
        <a:xfrm>
          <a:off x="2844800" y="1407663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266,288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81</xdr:row>
      <xdr:rowOff>33472</xdr:rowOff>
    </xdr:from>
    <xdr:to>
      <xdr:col>11</xdr:col>
      <xdr:colOff>82550</xdr:colOff>
      <xdr:row>81</xdr:row>
      <xdr:rowOff>135072</xdr:rowOff>
    </xdr:to>
    <xdr:sp macro="" textlink="">
      <xdr:nvSpPr>
        <xdr:cNvPr id="217" name="楕円 216">
          <a:extLst>
            <a:ext uri="{FF2B5EF4-FFF2-40B4-BE49-F238E27FC236}">
              <a16:creationId xmlns:a16="http://schemas.microsoft.com/office/drawing/2014/main" id="{00000000-0008-0000-0300-0000D9000000}"/>
            </a:ext>
          </a:extLst>
        </xdr:cNvPr>
        <xdr:cNvSpPr/>
      </xdr:nvSpPr>
      <xdr:spPr>
        <a:xfrm>
          <a:off x="2286000" y="139209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79</xdr:row>
      <xdr:rowOff>145249</xdr:rowOff>
    </xdr:from>
    <xdr:ext cx="762000" cy="259045"/>
    <xdr:sp macro="" textlink="">
      <xdr:nvSpPr>
        <xdr:cNvPr id="218" name="テキスト ボックス 217">
          <a:extLst>
            <a:ext uri="{FF2B5EF4-FFF2-40B4-BE49-F238E27FC236}">
              <a16:creationId xmlns:a16="http://schemas.microsoft.com/office/drawing/2014/main" id="{00000000-0008-0000-0300-0000DA000000}"/>
            </a:ext>
          </a:extLst>
        </xdr:cNvPr>
        <xdr:cNvSpPr txBox="1"/>
      </xdr:nvSpPr>
      <xdr:spPr>
        <a:xfrm>
          <a:off x="1955800" y="1368979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237,556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81</xdr:row>
      <xdr:rowOff>7919</xdr:rowOff>
    </xdr:from>
    <xdr:to>
      <xdr:col>7</xdr:col>
      <xdr:colOff>31750</xdr:colOff>
      <xdr:row>81</xdr:row>
      <xdr:rowOff>109519</xdr:rowOff>
    </xdr:to>
    <xdr:sp macro="" textlink="">
      <xdr:nvSpPr>
        <xdr:cNvPr id="219" name="楕円 218">
          <a:extLst>
            <a:ext uri="{FF2B5EF4-FFF2-40B4-BE49-F238E27FC236}">
              <a16:creationId xmlns:a16="http://schemas.microsoft.com/office/drawing/2014/main" id="{00000000-0008-0000-0300-0000DB000000}"/>
            </a:ext>
          </a:extLst>
        </xdr:cNvPr>
        <xdr:cNvSpPr/>
      </xdr:nvSpPr>
      <xdr:spPr>
        <a:xfrm>
          <a:off x="1397000" y="1389536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79</xdr:row>
      <xdr:rowOff>119696</xdr:rowOff>
    </xdr:from>
    <xdr:ext cx="762000" cy="259045"/>
    <xdr:sp macro="" textlink="">
      <xdr:nvSpPr>
        <xdr:cNvPr id="220" name="テキスト ボックス 219">
          <a:extLst>
            <a:ext uri="{FF2B5EF4-FFF2-40B4-BE49-F238E27FC236}">
              <a16:creationId xmlns:a16="http://schemas.microsoft.com/office/drawing/2014/main" id="{00000000-0008-0000-0300-0000DC000000}"/>
            </a:ext>
          </a:extLst>
        </xdr:cNvPr>
        <xdr:cNvSpPr txBox="1"/>
      </xdr:nvSpPr>
      <xdr:spPr>
        <a:xfrm>
          <a:off x="1066800" y="1366424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226,966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73</xdr:row>
      <xdr:rowOff>120650</xdr:rowOff>
    </xdr:from>
    <xdr:to>
      <xdr:col>85</xdr:col>
      <xdr:colOff>95250</xdr:colOff>
      <xdr:row>75</xdr:row>
      <xdr:rowOff>95250</xdr:rowOff>
    </xdr:to>
    <xdr:sp macro="" textlink="">
      <xdr:nvSpPr>
        <xdr:cNvPr id="221" name="正方形/長方形 220">
          <a:extLst>
            <a:ext uri="{FF2B5EF4-FFF2-40B4-BE49-F238E27FC236}">
              <a16:creationId xmlns:a16="http://schemas.microsoft.com/office/drawing/2014/main" id="{00000000-0008-0000-0300-0000DD000000}"/>
            </a:ext>
          </a:extLst>
        </xdr:cNvPr>
        <xdr:cNvSpPr/>
      </xdr:nvSpPr>
      <xdr:spPr>
        <a:xfrm>
          <a:off x="12827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給与水準   （国との比較）</a:t>
          </a:r>
        </a:p>
      </xdr:txBody>
    </xdr:sp>
    <xdr:clientData/>
  </xdr:twoCellAnchor>
  <xdr:oneCellAnchor>
    <xdr:from>
      <xdr:col>65</xdr:col>
      <xdr:colOff>30347</xdr:colOff>
      <xdr:row>75</xdr:row>
      <xdr:rowOff>139700</xdr:rowOff>
    </xdr:from>
    <xdr:ext cx="1653807" cy="309059"/>
    <xdr:sp macro="" textlink="">
      <xdr:nvSpPr>
        <xdr:cNvPr id="222" name="テキスト ボックス 221">
          <a:extLst>
            <a:ext uri="{FF2B5EF4-FFF2-40B4-BE49-F238E27FC236}">
              <a16:creationId xmlns:a16="http://schemas.microsoft.com/office/drawing/2014/main" id="{00000000-0008-0000-0300-0000DE000000}"/>
            </a:ext>
          </a:extLst>
        </xdr:cNvPr>
        <xdr:cNvSpPr txBox="1"/>
      </xdr:nvSpPr>
      <xdr:spPr>
        <a:xfrm>
          <a:off x="13651097" y="12998450"/>
          <a:ext cx="165380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ラスパイレス指数</a:t>
          </a:r>
        </a:p>
      </xdr:txBody>
    </xdr:sp>
    <xdr:clientData/>
  </xdr:oneCellAnchor>
  <xdr:oneCellAnchor>
    <xdr:from>
      <xdr:col>73</xdr:col>
      <xdr:colOff>134755</xdr:colOff>
      <xdr:row>75</xdr:row>
      <xdr:rowOff>114300</xdr:rowOff>
    </xdr:from>
    <xdr:ext cx="1651000" cy="359073"/>
    <xdr:sp macro="" textlink="">
      <xdr:nvSpPr>
        <xdr:cNvPr id="223" name="テキスト ボックス 222">
          <a:extLst>
            <a:ext uri="{FF2B5EF4-FFF2-40B4-BE49-F238E27FC236}">
              <a16:creationId xmlns:a16="http://schemas.microsoft.com/office/drawing/2014/main" id="{00000000-0008-0000-0300-0000DF000000}"/>
            </a:ext>
          </a:extLst>
        </xdr:cNvPr>
        <xdr:cNvSpPr txBox="1"/>
      </xdr:nvSpPr>
      <xdr:spPr>
        <a:xfrm>
          <a:off x="15431905"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[96.1]</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75</xdr:row>
      <xdr:rowOff>31750</xdr:rowOff>
    </xdr:from>
    <xdr:to>
      <xdr:col>93</xdr:col>
      <xdr:colOff>6350</xdr:colOff>
      <xdr:row>76</xdr:row>
      <xdr:rowOff>114300</xdr:rowOff>
    </xdr:to>
    <xdr:sp macro="" textlink="">
      <xdr:nvSpPr>
        <xdr:cNvPr id="224" name="正方形/長方形 223">
          <a:extLst>
            <a:ext uri="{FF2B5EF4-FFF2-40B4-BE49-F238E27FC236}">
              <a16:creationId xmlns:a16="http://schemas.microsoft.com/office/drawing/2014/main" id="{00000000-0008-0000-0300-0000E0000000}"/>
            </a:ext>
          </a:extLst>
        </xdr:cNvPr>
        <xdr:cNvSpPr/>
      </xdr:nvSpPr>
      <xdr:spPr>
        <a:xfrm>
          <a:off x="17970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76</xdr:row>
      <xdr:rowOff>50800</xdr:rowOff>
    </xdr:from>
    <xdr:to>
      <xdr:col>93</xdr:col>
      <xdr:colOff>6350</xdr:colOff>
      <xdr:row>77</xdr:row>
      <xdr:rowOff>133350</xdr:rowOff>
    </xdr:to>
    <xdr:sp macro="" textlink="">
      <xdr:nvSpPr>
        <xdr:cNvPr id="225" name="正方形/長方形 224">
          <a:extLst>
            <a:ext uri="{FF2B5EF4-FFF2-40B4-BE49-F238E27FC236}">
              <a16:creationId xmlns:a16="http://schemas.microsoft.com/office/drawing/2014/main" id="{00000000-0008-0000-0300-0000E1000000}"/>
            </a:ext>
          </a:extLst>
        </xdr:cNvPr>
        <xdr:cNvSpPr/>
      </xdr:nvSpPr>
      <xdr:spPr>
        <a:xfrm>
          <a:off x="17970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42/68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75</xdr:row>
      <xdr:rowOff>31750</xdr:rowOff>
    </xdr:from>
    <xdr:to>
      <xdr:col>99</xdr:col>
      <xdr:colOff>146050</xdr:colOff>
      <xdr:row>76</xdr:row>
      <xdr:rowOff>114300</xdr:rowOff>
    </xdr:to>
    <xdr:sp macro="" textlink="">
      <xdr:nvSpPr>
        <xdr:cNvPr id="226" name="正方形/長方形 225">
          <a:extLst>
            <a:ext uri="{FF2B5EF4-FFF2-40B4-BE49-F238E27FC236}">
              <a16:creationId xmlns:a16="http://schemas.microsoft.com/office/drawing/2014/main" id="{00000000-0008-0000-0300-0000E2000000}"/>
            </a:ext>
          </a:extLst>
        </xdr:cNvPr>
        <xdr:cNvSpPr/>
      </xdr:nvSpPr>
      <xdr:spPr>
        <a:xfrm>
          <a:off x="19621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全国市平均</a:t>
          </a:r>
        </a:p>
      </xdr:txBody>
    </xdr:sp>
    <xdr:clientData/>
  </xdr:twoCellAnchor>
  <xdr:twoCellAnchor>
    <xdr:from>
      <xdr:col>93</xdr:col>
      <xdr:colOff>133350</xdr:colOff>
      <xdr:row>76</xdr:row>
      <xdr:rowOff>50800</xdr:rowOff>
    </xdr:from>
    <xdr:to>
      <xdr:col>99</xdr:col>
      <xdr:colOff>146050</xdr:colOff>
      <xdr:row>77</xdr:row>
      <xdr:rowOff>133350</xdr:rowOff>
    </xdr:to>
    <xdr:sp macro="" textlink="">
      <xdr:nvSpPr>
        <xdr:cNvPr id="227" name="正方形/長方形 226">
          <a:extLst>
            <a:ext uri="{FF2B5EF4-FFF2-40B4-BE49-F238E27FC236}">
              <a16:creationId xmlns:a16="http://schemas.microsoft.com/office/drawing/2014/main" id="{00000000-0008-0000-0300-0000E3000000}"/>
            </a:ext>
          </a:extLst>
        </xdr:cNvPr>
        <xdr:cNvSpPr/>
      </xdr:nvSpPr>
      <xdr:spPr>
        <a:xfrm>
          <a:off x="19621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98.8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75</xdr:row>
      <xdr:rowOff>31750</xdr:rowOff>
    </xdr:from>
    <xdr:to>
      <xdr:col>106</xdr:col>
      <xdr:colOff>139700</xdr:colOff>
      <xdr:row>76</xdr:row>
      <xdr:rowOff>114300</xdr:rowOff>
    </xdr:to>
    <xdr:sp macro="" textlink="">
      <xdr:nvSpPr>
        <xdr:cNvPr id="228" name="正方形/長方形 227">
          <a:extLst>
            <a:ext uri="{FF2B5EF4-FFF2-40B4-BE49-F238E27FC236}">
              <a16:creationId xmlns:a16="http://schemas.microsoft.com/office/drawing/2014/main" id="{00000000-0008-0000-0300-0000E4000000}"/>
            </a:ext>
          </a:extLst>
        </xdr:cNvPr>
        <xdr:cNvSpPr/>
      </xdr:nvSpPr>
      <xdr:spPr>
        <a:xfrm>
          <a:off x="21082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全国町村平均</a:t>
          </a:r>
        </a:p>
      </xdr:txBody>
    </xdr:sp>
    <xdr:clientData/>
  </xdr:twoCellAnchor>
  <xdr:twoCellAnchor>
    <xdr:from>
      <xdr:col>100</xdr:col>
      <xdr:colOff>127000</xdr:colOff>
      <xdr:row>76</xdr:row>
      <xdr:rowOff>50800</xdr:rowOff>
    </xdr:from>
    <xdr:to>
      <xdr:col>106</xdr:col>
      <xdr:colOff>139700</xdr:colOff>
      <xdr:row>77</xdr:row>
      <xdr:rowOff>133350</xdr:rowOff>
    </xdr:to>
    <xdr:sp macro="" textlink="">
      <xdr:nvSpPr>
        <xdr:cNvPr id="229" name="正方形/長方形 228">
          <a:extLst>
            <a:ext uri="{FF2B5EF4-FFF2-40B4-BE49-F238E27FC236}">
              <a16:creationId xmlns:a16="http://schemas.microsoft.com/office/drawing/2014/main" id="{00000000-0008-0000-0300-0000E5000000}"/>
            </a:ext>
          </a:extLst>
        </xdr:cNvPr>
        <xdr:cNvSpPr/>
      </xdr:nvSpPr>
      <xdr:spPr>
        <a:xfrm>
          <a:off x="21082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78</xdr:row>
      <xdr:rowOff>25400</xdr:rowOff>
    </xdr:from>
    <xdr:to>
      <xdr:col>85</xdr:col>
      <xdr:colOff>95250</xdr:colOff>
      <xdr:row>92</xdr:row>
      <xdr:rowOff>38100</xdr:rowOff>
    </xdr:to>
    <xdr:sp macro="" textlink="">
      <xdr:nvSpPr>
        <xdr:cNvPr id="230" name="正方形/長方形 229">
          <a:extLst>
            <a:ext uri="{FF2B5EF4-FFF2-40B4-BE49-F238E27FC236}">
              <a16:creationId xmlns:a16="http://schemas.microsoft.com/office/drawing/2014/main" id="{00000000-0008-0000-0300-0000E6000000}"/>
            </a:ext>
          </a:extLst>
        </xdr:cNvPr>
        <xdr:cNvSpPr/>
      </xdr:nvSpPr>
      <xdr:spPr>
        <a:xfrm>
          <a:off x="12827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78</xdr:row>
      <xdr:rowOff>25400</xdr:rowOff>
    </xdr:from>
    <xdr:to>
      <xdr:col>115</xdr:col>
      <xdr:colOff>31750</xdr:colOff>
      <xdr:row>92</xdr:row>
      <xdr:rowOff>38100</xdr:rowOff>
    </xdr:to>
    <xdr:sp macro="" textlink="">
      <xdr:nvSpPr>
        <xdr:cNvPr id="231" name="正方形/長方形 230">
          <a:extLst>
            <a:ext uri="{FF2B5EF4-FFF2-40B4-BE49-F238E27FC236}">
              <a16:creationId xmlns:a16="http://schemas.microsoft.com/office/drawing/2014/main" id="{00000000-0008-0000-0300-0000E7000000}"/>
            </a:ext>
          </a:extLst>
        </xdr:cNvPr>
        <xdr:cNvSpPr/>
      </xdr:nvSpPr>
      <xdr:spPr>
        <a:xfrm>
          <a:off x="18097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78</xdr:row>
      <xdr:rowOff>25400</xdr:rowOff>
    </xdr:from>
    <xdr:to>
      <xdr:col>104</xdr:col>
      <xdr:colOff>114300</xdr:colOff>
      <xdr:row>79</xdr:row>
      <xdr:rowOff>107950</xdr:rowOff>
    </xdr:to>
    <xdr:sp macro="" textlink="">
      <xdr:nvSpPr>
        <xdr:cNvPr id="232" name="正方形/長方形 231">
          <a:extLst>
            <a:ext uri="{FF2B5EF4-FFF2-40B4-BE49-F238E27FC236}">
              <a16:creationId xmlns:a16="http://schemas.microsoft.com/office/drawing/2014/main" id="{00000000-0008-0000-0300-0000E8000000}"/>
            </a:ext>
          </a:extLst>
        </xdr:cNvPr>
        <xdr:cNvSpPr/>
      </xdr:nvSpPr>
      <xdr:spPr>
        <a:xfrm>
          <a:off x="18097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ラスパイレス指数の分析欄</a:t>
          </a:r>
        </a:p>
      </xdr:txBody>
    </xdr:sp>
    <xdr:clientData/>
  </xdr:twoCellAnchor>
  <xdr:twoCellAnchor>
    <xdr:from>
      <xdr:col>86</xdr:col>
      <xdr:colOff>203200</xdr:colOff>
      <xdr:row>80</xdr:row>
      <xdr:rowOff>0</xdr:rowOff>
    </xdr:from>
    <xdr:to>
      <xdr:col>114</xdr:col>
      <xdr:colOff>114300</xdr:colOff>
      <xdr:row>91</xdr:row>
      <xdr:rowOff>146050</xdr:rowOff>
    </xdr:to>
    <xdr:sp macro="" textlink="" fLocksText="0">
      <xdr:nvSpPr>
        <xdr:cNvPr id="233" name="テキスト ボックス 232">
          <a:extLst>
            <a:ext uri="{FF2B5EF4-FFF2-40B4-BE49-F238E27FC236}">
              <a16:creationId xmlns:a16="http://schemas.microsoft.com/office/drawing/2014/main" id="{00000000-0008-0000-0300-0000E9000000}"/>
            </a:ext>
          </a:extLst>
        </xdr:cNvPr>
        <xdr:cNvSpPr txBox="1"/>
      </xdr:nvSpPr>
      <xdr:spPr>
        <a:xfrm>
          <a:off x="18224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　当町職員の平均年齢は高く、類似団体平均を上回る数値で推移しているが、経験年数の長い未昇格職員が増加することによって、ラスパイレス指数は３年連続で減少している。</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特に大卒</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未昇格職員</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の</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ラスパイレス指数</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が低く推移しており、今後もこの傾向が続くと思われる。</a:t>
          </a:r>
          <a:endParaRPr lang="ja-JP" altLang="ja-JP" sz="1300">
            <a:effectLst/>
            <a:latin typeface="ＭＳ Ｐゴシック" panose="020B0600070205080204" pitchFamily="50" charset="-128"/>
            <a:ea typeface="ＭＳ Ｐゴシック" panose="020B0600070205080204" pitchFamily="50" charset="-128"/>
          </a:endParaRPr>
        </a:p>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　人事評価制度を</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活用して</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、より一層の給与の適正化に努める。</a:t>
          </a:r>
          <a:endParaRPr lang="ja-JP" altLang="ja-JP" sz="1300">
            <a:effectLst/>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92</xdr:row>
      <xdr:rowOff>38100</xdr:rowOff>
    </xdr:from>
    <xdr:to>
      <xdr:col>85</xdr:col>
      <xdr:colOff>95250</xdr:colOff>
      <xdr:row>92</xdr:row>
      <xdr:rowOff>38100</xdr:rowOff>
    </xdr:to>
    <xdr:cxnSp macro="">
      <xdr:nvCxnSpPr>
        <xdr:cNvPr id="234" name="直線コネクタ 233">
          <a:extLst>
            <a:ext uri="{FF2B5EF4-FFF2-40B4-BE49-F238E27FC236}">
              <a16:creationId xmlns:a16="http://schemas.microsoft.com/office/drawing/2014/main" id="{00000000-0008-0000-0300-0000EA000000}"/>
            </a:ext>
          </a:extLst>
        </xdr:cNvPr>
        <xdr:cNvCxnSpPr/>
      </xdr:nvCxnSpPr>
      <xdr:spPr>
        <a:xfrm>
          <a:off x="12827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91</xdr:row>
      <xdr:rowOff>67327</xdr:rowOff>
    </xdr:from>
    <xdr:ext cx="762000" cy="259045"/>
    <xdr:sp macro="" textlink="">
      <xdr:nvSpPr>
        <xdr:cNvPr id="235" name="テキスト ボックス 234">
          <a:extLst>
            <a:ext uri="{FF2B5EF4-FFF2-40B4-BE49-F238E27FC236}">
              <a16:creationId xmlns:a16="http://schemas.microsoft.com/office/drawing/2014/main" id="{00000000-0008-0000-0300-0000EB000000}"/>
            </a:ext>
          </a:extLst>
        </xdr:cNvPr>
        <xdr:cNvSpPr txBox="1"/>
      </xdr:nvSpPr>
      <xdr:spPr>
        <a:xfrm>
          <a:off x="1206500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90</xdr:row>
      <xdr:rowOff>79375</xdr:rowOff>
    </xdr:from>
    <xdr:to>
      <xdr:col>85</xdr:col>
      <xdr:colOff>95250</xdr:colOff>
      <xdr:row>90</xdr:row>
      <xdr:rowOff>79375</xdr:rowOff>
    </xdr:to>
    <xdr:cxnSp macro="">
      <xdr:nvCxnSpPr>
        <xdr:cNvPr id="236" name="直線コネクタ 235">
          <a:extLst>
            <a:ext uri="{FF2B5EF4-FFF2-40B4-BE49-F238E27FC236}">
              <a16:creationId xmlns:a16="http://schemas.microsoft.com/office/drawing/2014/main" id="{00000000-0008-0000-0300-0000EC000000}"/>
            </a:ext>
          </a:extLst>
        </xdr:cNvPr>
        <xdr:cNvCxnSpPr/>
      </xdr:nvCxnSpPr>
      <xdr:spPr>
        <a:xfrm>
          <a:off x="12827000" y="1550987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89</xdr:row>
      <xdr:rowOff>108602</xdr:rowOff>
    </xdr:from>
    <xdr:ext cx="762000" cy="259045"/>
    <xdr:sp macro="" textlink="">
      <xdr:nvSpPr>
        <xdr:cNvPr id="237" name="テキスト ボックス 236">
          <a:extLst>
            <a:ext uri="{FF2B5EF4-FFF2-40B4-BE49-F238E27FC236}">
              <a16:creationId xmlns:a16="http://schemas.microsoft.com/office/drawing/2014/main" id="{00000000-0008-0000-0300-0000ED000000}"/>
            </a:ext>
          </a:extLst>
        </xdr:cNvPr>
        <xdr:cNvSpPr txBox="1"/>
      </xdr:nvSpPr>
      <xdr:spPr>
        <a:xfrm>
          <a:off x="12065000" y="1536765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88</xdr:row>
      <xdr:rowOff>120650</xdr:rowOff>
    </xdr:from>
    <xdr:to>
      <xdr:col>85</xdr:col>
      <xdr:colOff>95250</xdr:colOff>
      <xdr:row>88</xdr:row>
      <xdr:rowOff>120650</xdr:rowOff>
    </xdr:to>
    <xdr:cxnSp macro="">
      <xdr:nvCxnSpPr>
        <xdr:cNvPr id="238" name="直線コネクタ 237">
          <a:extLst>
            <a:ext uri="{FF2B5EF4-FFF2-40B4-BE49-F238E27FC236}">
              <a16:creationId xmlns:a16="http://schemas.microsoft.com/office/drawing/2014/main" id="{00000000-0008-0000-0300-0000EE000000}"/>
            </a:ext>
          </a:extLst>
        </xdr:cNvPr>
        <xdr:cNvCxnSpPr/>
      </xdr:nvCxnSpPr>
      <xdr:spPr>
        <a:xfrm>
          <a:off x="12827000" y="1520825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87</xdr:row>
      <xdr:rowOff>149877</xdr:rowOff>
    </xdr:from>
    <xdr:ext cx="762000" cy="259045"/>
    <xdr:sp macro="" textlink="">
      <xdr:nvSpPr>
        <xdr:cNvPr id="239" name="テキスト ボックス 238">
          <a:extLst>
            <a:ext uri="{FF2B5EF4-FFF2-40B4-BE49-F238E27FC236}">
              <a16:creationId xmlns:a16="http://schemas.microsoft.com/office/drawing/2014/main" id="{00000000-0008-0000-0300-0000EF000000}"/>
            </a:ext>
          </a:extLst>
        </xdr:cNvPr>
        <xdr:cNvSpPr txBox="1"/>
      </xdr:nvSpPr>
      <xdr:spPr>
        <a:xfrm>
          <a:off x="12065000" y="15066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86</xdr:row>
      <xdr:rowOff>161925</xdr:rowOff>
    </xdr:from>
    <xdr:to>
      <xdr:col>85</xdr:col>
      <xdr:colOff>95250</xdr:colOff>
      <xdr:row>86</xdr:row>
      <xdr:rowOff>161925</xdr:rowOff>
    </xdr:to>
    <xdr:cxnSp macro="">
      <xdr:nvCxnSpPr>
        <xdr:cNvPr id="240" name="直線コネクタ 239">
          <a:extLst>
            <a:ext uri="{FF2B5EF4-FFF2-40B4-BE49-F238E27FC236}">
              <a16:creationId xmlns:a16="http://schemas.microsoft.com/office/drawing/2014/main" id="{00000000-0008-0000-0300-0000F0000000}"/>
            </a:ext>
          </a:extLst>
        </xdr:cNvPr>
        <xdr:cNvCxnSpPr/>
      </xdr:nvCxnSpPr>
      <xdr:spPr>
        <a:xfrm>
          <a:off x="12827000" y="1490662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86</xdr:row>
      <xdr:rowOff>19702</xdr:rowOff>
    </xdr:from>
    <xdr:ext cx="762000" cy="259045"/>
    <xdr:sp macro="" textlink="">
      <xdr:nvSpPr>
        <xdr:cNvPr id="241" name="テキスト ボックス 240">
          <a:extLst>
            <a:ext uri="{FF2B5EF4-FFF2-40B4-BE49-F238E27FC236}">
              <a16:creationId xmlns:a16="http://schemas.microsoft.com/office/drawing/2014/main" id="{00000000-0008-0000-0300-0000F1000000}"/>
            </a:ext>
          </a:extLst>
        </xdr:cNvPr>
        <xdr:cNvSpPr txBox="1"/>
      </xdr:nvSpPr>
      <xdr:spPr>
        <a:xfrm>
          <a:off x="12065000" y="1476440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85</xdr:row>
      <xdr:rowOff>31750</xdr:rowOff>
    </xdr:from>
    <xdr:to>
      <xdr:col>85</xdr:col>
      <xdr:colOff>95250</xdr:colOff>
      <xdr:row>85</xdr:row>
      <xdr:rowOff>31750</xdr:rowOff>
    </xdr:to>
    <xdr:cxnSp macro="">
      <xdr:nvCxnSpPr>
        <xdr:cNvPr id="242" name="直線コネクタ 241">
          <a:extLst>
            <a:ext uri="{FF2B5EF4-FFF2-40B4-BE49-F238E27FC236}">
              <a16:creationId xmlns:a16="http://schemas.microsoft.com/office/drawing/2014/main" id="{00000000-0008-0000-0300-0000F2000000}"/>
            </a:ext>
          </a:extLst>
        </xdr:cNvPr>
        <xdr:cNvCxnSpPr/>
      </xdr:nvCxnSpPr>
      <xdr:spPr>
        <a:xfrm>
          <a:off x="12827000" y="1460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84</xdr:row>
      <xdr:rowOff>60977</xdr:rowOff>
    </xdr:from>
    <xdr:ext cx="762000" cy="259045"/>
    <xdr:sp macro="" textlink="">
      <xdr:nvSpPr>
        <xdr:cNvPr id="243" name="テキスト ボックス 242">
          <a:extLst>
            <a:ext uri="{FF2B5EF4-FFF2-40B4-BE49-F238E27FC236}">
              <a16:creationId xmlns:a16="http://schemas.microsoft.com/office/drawing/2014/main" id="{00000000-0008-0000-0300-0000F3000000}"/>
            </a:ext>
          </a:extLst>
        </xdr:cNvPr>
        <xdr:cNvSpPr txBox="1"/>
      </xdr:nvSpPr>
      <xdr:spPr>
        <a:xfrm>
          <a:off x="12065000" y="1446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83</xdr:row>
      <xdr:rowOff>73025</xdr:rowOff>
    </xdr:from>
    <xdr:to>
      <xdr:col>85</xdr:col>
      <xdr:colOff>95250</xdr:colOff>
      <xdr:row>83</xdr:row>
      <xdr:rowOff>73025</xdr:rowOff>
    </xdr:to>
    <xdr:cxnSp macro="">
      <xdr:nvCxnSpPr>
        <xdr:cNvPr id="244" name="直線コネクタ 243">
          <a:extLst>
            <a:ext uri="{FF2B5EF4-FFF2-40B4-BE49-F238E27FC236}">
              <a16:creationId xmlns:a16="http://schemas.microsoft.com/office/drawing/2014/main" id="{00000000-0008-0000-0300-0000F4000000}"/>
            </a:ext>
          </a:extLst>
        </xdr:cNvPr>
        <xdr:cNvCxnSpPr/>
      </xdr:nvCxnSpPr>
      <xdr:spPr>
        <a:xfrm>
          <a:off x="12827000" y="1430337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82</xdr:row>
      <xdr:rowOff>102252</xdr:rowOff>
    </xdr:from>
    <xdr:ext cx="762000" cy="259045"/>
    <xdr:sp macro="" textlink="">
      <xdr:nvSpPr>
        <xdr:cNvPr id="245" name="テキスト ボックス 244">
          <a:extLst>
            <a:ext uri="{FF2B5EF4-FFF2-40B4-BE49-F238E27FC236}">
              <a16:creationId xmlns:a16="http://schemas.microsoft.com/office/drawing/2014/main" id="{00000000-0008-0000-0300-0000F5000000}"/>
            </a:ext>
          </a:extLst>
        </xdr:cNvPr>
        <xdr:cNvSpPr txBox="1"/>
      </xdr:nvSpPr>
      <xdr:spPr>
        <a:xfrm>
          <a:off x="12065000" y="1416115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81</xdr:row>
      <xdr:rowOff>114300</xdr:rowOff>
    </xdr:from>
    <xdr:to>
      <xdr:col>85</xdr:col>
      <xdr:colOff>95250</xdr:colOff>
      <xdr:row>81</xdr:row>
      <xdr:rowOff>114300</xdr:rowOff>
    </xdr:to>
    <xdr:cxnSp macro="">
      <xdr:nvCxnSpPr>
        <xdr:cNvPr id="246" name="直線コネクタ 245">
          <a:extLst>
            <a:ext uri="{FF2B5EF4-FFF2-40B4-BE49-F238E27FC236}">
              <a16:creationId xmlns:a16="http://schemas.microsoft.com/office/drawing/2014/main" id="{00000000-0008-0000-0300-0000F6000000}"/>
            </a:ext>
          </a:extLst>
        </xdr:cNvPr>
        <xdr:cNvCxnSpPr/>
      </xdr:nvCxnSpPr>
      <xdr:spPr>
        <a:xfrm>
          <a:off x="12827000" y="1400175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80</xdr:row>
      <xdr:rowOff>143527</xdr:rowOff>
    </xdr:from>
    <xdr:ext cx="762000" cy="259045"/>
    <xdr:sp macro="" textlink="">
      <xdr:nvSpPr>
        <xdr:cNvPr id="247" name="テキスト ボックス 246">
          <a:extLst>
            <a:ext uri="{FF2B5EF4-FFF2-40B4-BE49-F238E27FC236}">
              <a16:creationId xmlns:a16="http://schemas.microsoft.com/office/drawing/2014/main" id="{00000000-0008-0000-0300-0000F7000000}"/>
            </a:ext>
          </a:extLst>
        </xdr:cNvPr>
        <xdr:cNvSpPr txBox="1"/>
      </xdr:nvSpPr>
      <xdr:spPr>
        <a:xfrm>
          <a:off x="12065000" y="138595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79</xdr:row>
      <xdr:rowOff>155575</xdr:rowOff>
    </xdr:from>
    <xdr:to>
      <xdr:col>85</xdr:col>
      <xdr:colOff>95250</xdr:colOff>
      <xdr:row>79</xdr:row>
      <xdr:rowOff>155575</xdr:rowOff>
    </xdr:to>
    <xdr:cxnSp macro="">
      <xdr:nvCxnSpPr>
        <xdr:cNvPr id="248" name="直線コネクタ 247">
          <a:extLst>
            <a:ext uri="{FF2B5EF4-FFF2-40B4-BE49-F238E27FC236}">
              <a16:creationId xmlns:a16="http://schemas.microsoft.com/office/drawing/2014/main" id="{00000000-0008-0000-0300-0000F8000000}"/>
            </a:ext>
          </a:extLst>
        </xdr:cNvPr>
        <xdr:cNvCxnSpPr/>
      </xdr:nvCxnSpPr>
      <xdr:spPr>
        <a:xfrm>
          <a:off x="12827000" y="1370012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79</xdr:row>
      <xdr:rowOff>13352</xdr:rowOff>
    </xdr:from>
    <xdr:ext cx="762000" cy="259045"/>
    <xdr:sp macro="" textlink="">
      <xdr:nvSpPr>
        <xdr:cNvPr id="249" name="テキスト ボックス 248">
          <a:extLst>
            <a:ext uri="{FF2B5EF4-FFF2-40B4-BE49-F238E27FC236}">
              <a16:creationId xmlns:a16="http://schemas.microsoft.com/office/drawing/2014/main" id="{00000000-0008-0000-0300-0000F9000000}"/>
            </a:ext>
          </a:extLst>
        </xdr:cNvPr>
        <xdr:cNvSpPr txBox="1"/>
      </xdr:nvSpPr>
      <xdr:spPr>
        <a:xfrm>
          <a:off x="12065000" y="1355790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87.0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78</xdr:row>
      <xdr:rowOff>25400</xdr:rowOff>
    </xdr:from>
    <xdr:to>
      <xdr:col>85</xdr:col>
      <xdr:colOff>95250</xdr:colOff>
      <xdr:row>78</xdr:row>
      <xdr:rowOff>25400</xdr:rowOff>
    </xdr:to>
    <xdr:cxnSp macro="">
      <xdr:nvCxnSpPr>
        <xdr:cNvPr id="250" name="直線コネクタ 249">
          <a:extLst>
            <a:ext uri="{FF2B5EF4-FFF2-40B4-BE49-F238E27FC236}">
              <a16:creationId xmlns:a16="http://schemas.microsoft.com/office/drawing/2014/main" id="{00000000-0008-0000-0300-0000FA000000}"/>
            </a:ext>
          </a:extLst>
        </xdr:cNvPr>
        <xdr:cNvCxnSpPr/>
      </xdr:nvCxnSpPr>
      <xdr:spPr>
        <a:xfrm>
          <a:off x="12827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77</xdr:row>
      <xdr:rowOff>54627</xdr:rowOff>
    </xdr:from>
    <xdr:ext cx="762000" cy="259045"/>
    <xdr:sp macro="" textlink="">
      <xdr:nvSpPr>
        <xdr:cNvPr id="251" name="テキスト ボックス 250">
          <a:extLst>
            <a:ext uri="{FF2B5EF4-FFF2-40B4-BE49-F238E27FC236}">
              <a16:creationId xmlns:a16="http://schemas.microsoft.com/office/drawing/2014/main" id="{00000000-0008-0000-0300-0000FB000000}"/>
            </a:ext>
          </a:extLst>
        </xdr:cNvPr>
        <xdr:cNvSpPr txBox="1"/>
      </xdr:nvSpPr>
      <xdr:spPr>
        <a:xfrm>
          <a:off x="12065000" y="1325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78</xdr:row>
      <xdr:rowOff>25400</xdr:rowOff>
    </xdr:from>
    <xdr:to>
      <xdr:col>85</xdr:col>
      <xdr:colOff>95250</xdr:colOff>
      <xdr:row>92</xdr:row>
      <xdr:rowOff>38100</xdr:rowOff>
    </xdr:to>
    <xdr:sp macro="" textlink="">
      <xdr:nvSpPr>
        <xdr:cNvPr id="252" name="給与水準   （国との比較）グラフ枠">
          <a:extLst>
            <a:ext uri="{FF2B5EF4-FFF2-40B4-BE49-F238E27FC236}">
              <a16:creationId xmlns:a16="http://schemas.microsoft.com/office/drawing/2014/main" id="{00000000-0008-0000-0300-0000FC000000}"/>
            </a:ext>
          </a:extLst>
        </xdr:cNvPr>
        <xdr:cNvSpPr/>
      </xdr:nvSpPr>
      <xdr:spPr>
        <a:xfrm>
          <a:off x="12827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80</xdr:row>
      <xdr:rowOff>104775</xdr:rowOff>
    </xdr:from>
    <xdr:to>
      <xdr:col>81</xdr:col>
      <xdr:colOff>44450</xdr:colOff>
      <xdr:row>89</xdr:row>
      <xdr:rowOff>29634</xdr:rowOff>
    </xdr:to>
    <xdr:cxnSp macro="">
      <xdr:nvCxnSpPr>
        <xdr:cNvPr id="253" name="直線コネクタ 252">
          <a:extLst>
            <a:ext uri="{FF2B5EF4-FFF2-40B4-BE49-F238E27FC236}">
              <a16:creationId xmlns:a16="http://schemas.microsoft.com/office/drawing/2014/main" id="{00000000-0008-0000-0300-0000FD000000}"/>
            </a:ext>
          </a:extLst>
        </xdr:cNvPr>
        <xdr:cNvCxnSpPr/>
      </xdr:nvCxnSpPr>
      <xdr:spPr>
        <a:xfrm flipV="1">
          <a:off x="17018000" y="13820775"/>
          <a:ext cx="0" cy="1467909"/>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89</xdr:row>
      <xdr:rowOff>1711</xdr:rowOff>
    </xdr:from>
    <xdr:ext cx="762000" cy="259045"/>
    <xdr:sp macro="" textlink="">
      <xdr:nvSpPr>
        <xdr:cNvPr id="254" name="給与水準   （国との比較）最小値テキスト">
          <a:extLst>
            <a:ext uri="{FF2B5EF4-FFF2-40B4-BE49-F238E27FC236}">
              <a16:creationId xmlns:a16="http://schemas.microsoft.com/office/drawing/2014/main" id="{00000000-0008-0000-0300-0000FE000000}"/>
            </a:ext>
          </a:extLst>
        </xdr:cNvPr>
        <xdr:cNvSpPr txBox="1"/>
      </xdr:nvSpPr>
      <xdr:spPr>
        <a:xfrm>
          <a:off x="17106900" y="1526076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102.8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89</xdr:row>
      <xdr:rowOff>29634</xdr:rowOff>
    </xdr:from>
    <xdr:to>
      <xdr:col>81</xdr:col>
      <xdr:colOff>133350</xdr:colOff>
      <xdr:row>89</xdr:row>
      <xdr:rowOff>29634</xdr:rowOff>
    </xdr:to>
    <xdr:cxnSp macro="">
      <xdr:nvCxnSpPr>
        <xdr:cNvPr id="255" name="直線コネクタ 254">
          <a:extLst>
            <a:ext uri="{FF2B5EF4-FFF2-40B4-BE49-F238E27FC236}">
              <a16:creationId xmlns:a16="http://schemas.microsoft.com/office/drawing/2014/main" id="{00000000-0008-0000-0300-0000FF000000}"/>
            </a:ext>
          </a:extLst>
        </xdr:cNvPr>
        <xdr:cNvCxnSpPr/>
      </xdr:nvCxnSpPr>
      <xdr:spPr>
        <a:xfrm>
          <a:off x="16929100" y="1528868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79</xdr:row>
      <xdr:rowOff>19702</xdr:rowOff>
    </xdr:from>
    <xdr:ext cx="762000" cy="259045"/>
    <xdr:sp macro="" textlink="">
      <xdr:nvSpPr>
        <xdr:cNvPr id="256" name="給与水準   （国との比較）最大値テキスト">
          <a:extLst>
            <a:ext uri="{FF2B5EF4-FFF2-40B4-BE49-F238E27FC236}">
              <a16:creationId xmlns:a16="http://schemas.microsoft.com/office/drawing/2014/main" id="{00000000-0008-0000-0300-000000010000}"/>
            </a:ext>
          </a:extLst>
        </xdr:cNvPr>
        <xdr:cNvSpPr txBox="1"/>
      </xdr:nvSpPr>
      <xdr:spPr>
        <a:xfrm>
          <a:off x="17106900" y="1356425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88.2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80</xdr:row>
      <xdr:rowOff>104775</xdr:rowOff>
    </xdr:from>
    <xdr:to>
      <xdr:col>81</xdr:col>
      <xdr:colOff>133350</xdr:colOff>
      <xdr:row>80</xdr:row>
      <xdr:rowOff>104775</xdr:rowOff>
    </xdr:to>
    <xdr:cxnSp macro="">
      <xdr:nvCxnSpPr>
        <xdr:cNvPr id="257" name="直線コネクタ 256">
          <a:extLst>
            <a:ext uri="{FF2B5EF4-FFF2-40B4-BE49-F238E27FC236}">
              <a16:creationId xmlns:a16="http://schemas.microsoft.com/office/drawing/2014/main" id="{00000000-0008-0000-0300-000001010000}"/>
            </a:ext>
          </a:extLst>
        </xdr:cNvPr>
        <xdr:cNvCxnSpPr/>
      </xdr:nvCxnSpPr>
      <xdr:spPr>
        <a:xfrm>
          <a:off x="16929100" y="1382077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85</xdr:row>
      <xdr:rowOff>41804</xdr:rowOff>
    </xdr:from>
    <xdr:to>
      <xdr:col>81</xdr:col>
      <xdr:colOff>44450</xdr:colOff>
      <xdr:row>85</xdr:row>
      <xdr:rowOff>41804</xdr:rowOff>
    </xdr:to>
    <xdr:cxnSp macro="">
      <xdr:nvCxnSpPr>
        <xdr:cNvPr id="258" name="直線コネクタ 257">
          <a:extLst>
            <a:ext uri="{FF2B5EF4-FFF2-40B4-BE49-F238E27FC236}">
              <a16:creationId xmlns:a16="http://schemas.microsoft.com/office/drawing/2014/main" id="{00000000-0008-0000-0300-000002010000}"/>
            </a:ext>
          </a:extLst>
        </xdr:cNvPr>
        <xdr:cNvCxnSpPr/>
      </xdr:nvCxnSpPr>
      <xdr:spPr>
        <a:xfrm>
          <a:off x="16179800" y="14615054"/>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83</xdr:row>
      <xdr:rowOff>118656</xdr:rowOff>
    </xdr:from>
    <xdr:ext cx="762000" cy="259045"/>
    <xdr:sp macro="" textlink="">
      <xdr:nvSpPr>
        <xdr:cNvPr id="259" name="給与水準   （国との比較）平均値テキスト">
          <a:extLst>
            <a:ext uri="{FF2B5EF4-FFF2-40B4-BE49-F238E27FC236}">
              <a16:creationId xmlns:a16="http://schemas.microsoft.com/office/drawing/2014/main" id="{00000000-0008-0000-0300-000003010000}"/>
            </a:ext>
          </a:extLst>
        </xdr:cNvPr>
        <xdr:cNvSpPr txBox="1"/>
      </xdr:nvSpPr>
      <xdr:spPr>
        <a:xfrm>
          <a:off x="17106900" y="14349006"/>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84</xdr:row>
      <xdr:rowOff>102129</xdr:rowOff>
    </xdr:from>
    <xdr:to>
      <xdr:col>81</xdr:col>
      <xdr:colOff>95250</xdr:colOff>
      <xdr:row>85</xdr:row>
      <xdr:rowOff>32279</xdr:rowOff>
    </xdr:to>
    <xdr:sp macro="" textlink="">
      <xdr:nvSpPr>
        <xdr:cNvPr id="260" name="フローチャート: 判断 259">
          <a:extLst>
            <a:ext uri="{FF2B5EF4-FFF2-40B4-BE49-F238E27FC236}">
              <a16:creationId xmlns:a16="http://schemas.microsoft.com/office/drawing/2014/main" id="{00000000-0008-0000-0300-000004010000}"/>
            </a:ext>
          </a:extLst>
        </xdr:cNvPr>
        <xdr:cNvSpPr/>
      </xdr:nvSpPr>
      <xdr:spPr>
        <a:xfrm>
          <a:off x="16967200" y="145039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85</xdr:row>
      <xdr:rowOff>41804</xdr:rowOff>
    </xdr:from>
    <xdr:to>
      <xdr:col>77</xdr:col>
      <xdr:colOff>44450</xdr:colOff>
      <xdr:row>85</xdr:row>
      <xdr:rowOff>132291</xdr:rowOff>
    </xdr:to>
    <xdr:cxnSp macro="">
      <xdr:nvCxnSpPr>
        <xdr:cNvPr id="261" name="直線コネクタ 260">
          <a:extLst>
            <a:ext uri="{FF2B5EF4-FFF2-40B4-BE49-F238E27FC236}">
              <a16:creationId xmlns:a16="http://schemas.microsoft.com/office/drawing/2014/main" id="{00000000-0008-0000-0300-000005010000}"/>
            </a:ext>
          </a:extLst>
        </xdr:cNvPr>
        <xdr:cNvCxnSpPr/>
      </xdr:nvCxnSpPr>
      <xdr:spPr>
        <a:xfrm flipV="1">
          <a:off x="15290800" y="14615054"/>
          <a:ext cx="889000" cy="904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84</xdr:row>
      <xdr:rowOff>71966</xdr:rowOff>
    </xdr:from>
    <xdr:to>
      <xdr:col>77</xdr:col>
      <xdr:colOff>95250</xdr:colOff>
      <xdr:row>85</xdr:row>
      <xdr:rowOff>2116</xdr:rowOff>
    </xdr:to>
    <xdr:sp macro="" textlink="">
      <xdr:nvSpPr>
        <xdr:cNvPr id="262" name="フローチャート: 判断 261">
          <a:extLst>
            <a:ext uri="{FF2B5EF4-FFF2-40B4-BE49-F238E27FC236}">
              <a16:creationId xmlns:a16="http://schemas.microsoft.com/office/drawing/2014/main" id="{00000000-0008-0000-0300-000006010000}"/>
            </a:ext>
          </a:extLst>
        </xdr:cNvPr>
        <xdr:cNvSpPr/>
      </xdr:nvSpPr>
      <xdr:spPr>
        <a:xfrm>
          <a:off x="16129000" y="144737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83</xdr:row>
      <xdr:rowOff>12293</xdr:rowOff>
    </xdr:from>
    <xdr:ext cx="736600" cy="259045"/>
    <xdr:sp macro="" textlink="">
      <xdr:nvSpPr>
        <xdr:cNvPr id="263" name="テキスト ボックス 262">
          <a:extLst>
            <a:ext uri="{FF2B5EF4-FFF2-40B4-BE49-F238E27FC236}">
              <a16:creationId xmlns:a16="http://schemas.microsoft.com/office/drawing/2014/main" id="{00000000-0008-0000-0300-000007010000}"/>
            </a:ext>
          </a:extLst>
        </xdr:cNvPr>
        <xdr:cNvSpPr txBox="1"/>
      </xdr:nvSpPr>
      <xdr:spPr>
        <a:xfrm>
          <a:off x="15798800" y="1424264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85</xdr:row>
      <xdr:rowOff>132291</xdr:rowOff>
    </xdr:from>
    <xdr:to>
      <xdr:col>72</xdr:col>
      <xdr:colOff>203200</xdr:colOff>
      <xdr:row>86</xdr:row>
      <xdr:rowOff>31221</xdr:rowOff>
    </xdr:to>
    <xdr:cxnSp macro="">
      <xdr:nvCxnSpPr>
        <xdr:cNvPr id="264" name="直線コネクタ 263">
          <a:extLst>
            <a:ext uri="{FF2B5EF4-FFF2-40B4-BE49-F238E27FC236}">
              <a16:creationId xmlns:a16="http://schemas.microsoft.com/office/drawing/2014/main" id="{00000000-0008-0000-0300-000008010000}"/>
            </a:ext>
          </a:extLst>
        </xdr:cNvPr>
        <xdr:cNvCxnSpPr/>
      </xdr:nvCxnSpPr>
      <xdr:spPr>
        <a:xfrm flipV="1">
          <a:off x="14401800" y="14705541"/>
          <a:ext cx="889000" cy="703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84</xdr:row>
      <xdr:rowOff>41804</xdr:rowOff>
    </xdr:from>
    <xdr:to>
      <xdr:col>73</xdr:col>
      <xdr:colOff>44450</xdr:colOff>
      <xdr:row>84</xdr:row>
      <xdr:rowOff>143404</xdr:rowOff>
    </xdr:to>
    <xdr:sp macro="" textlink="">
      <xdr:nvSpPr>
        <xdr:cNvPr id="265" name="フローチャート: 判断 264">
          <a:extLst>
            <a:ext uri="{FF2B5EF4-FFF2-40B4-BE49-F238E27FC236}">
              <a16:creationId xmlns:a16="http://schemas.microsoft.com/office/drawing/2014/main" id="{00000000-0008-0000-0300-000009010000}"/>
            </a:ext>
          </a:extLst>
        </xdr:cNvPr>
        <xdr:cNvSpPr/>
      </xdr:nvSpPr>
      <xdr:spPr>
        <a:xfrm>
          <a:off x="15240000" y="144436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82</xdr:row>
      <xdr:rowOff>153581</xdr:rowOff>
    </xdr:from>
    <xdr:ext cx="762000" cy="259045"/>
    <xdr:sp macro="" textlink="">
      <xdr:nvSpPr>
        <xdr:cNvPr id="266" name="テキスト ボックス 265">
          <a:extLst>
            <a:ext uri="{FF2B5EF4-FFF2-40B4-BE49-F238E27FC236}">
              <a16:creationId xmlns:a16="http://schemas.microsoft.com/office/drawing/2014/main" id="{00000000-0008-0000-0300-00000A010000}"/>
            </a:ext>
          </a:extLst>
        </xdr:cNvPr>
        <xdr:cNvSpPr txBox="1"/>
      </xdr:nvSpPr>
      <xdr:spPr>
        <a:xfrm>
          <a:off x="14909800" y="1421248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86</xdr:row>
      <xdr:rowOff>31221</xdr:rowOff>
    </xdr:from>
    <xdr:to>
      <xdr:col>68</xdr:col>
      <xdr:colOff>152400</xdr:colOff>
      <xdr:row>86</xdr:row>
      <xdr:rowOff>91546</xdr:rowOff>
    </xdr:to>
    <xdr:cxnSp macro="">
      <xdr:nvCxnSpPr>
        <xdr:cNvPr id="267" name="直線コネクタ 266">
          <a:extLst>
            <a:ext uri="{FF2B5EF4-FFF2-40B4-BE49-F238E27FC236}">
              <a16:creationId xmlns:a16="http://schemas.microsoft.com/office/drawing/2014/main" id="{00000000-0008-0000-0300-00000B010000}"/>
            </a:ext>
          </a:extLst>
        </xdr:cNvPr>
        <xdr:cNvCxnSpPr/>
      </xdr:nvCxnSpPr>
      <xdr:spPr>
        <a:xfrm flipV="1">
          <a:off x="13512800" y="14775921"/>
          <a:ext cx="889000" cy="603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84</xdr:row>
      <xdr:rowOff>41804</xdr:rowOff>
    </xdr:from>
    <xdr:to>
      <xdr:col>68</xdr:col>
      <xdr:colOff>203200</xdr:colOff>
      <xdr:row>84</xdr:row>
      <xdr:rowOff>143404</xdr:rowOff>
    </xdr:to>
    <xdr:sp macro="" textlink="">
      <xdr:nvSpPr>
        <xdr:cNvPr id="268" name="フローチャート: 判断 267">
          <a:extLst>
            <a:ext uri="{FF2B5EF4-FFF2-40B4-BE49-F238E27FC236}">
              <a16:creationId xmlns:a16="http://schemas.microsoft.com/office/drawing/2014/main" id="{00000000-0008-0000-0300-00000C010000}"/>
            </a:ext>
          </a:extLst>
        </xdr:cNvPr>
        <xdr:cNvSpPr/>
      </xdr:nvSpPr>
      <xdr:spPr>
        <a:xfrm>
          <a:off x="14351000" y="144436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82</xdr:row>
      <xdr:rowOff>153581</xdr:rowOff>
    </xdr:from>
    <xdr:ext cx="762000" cy="259045"/>
    <xdr:sp macro="" textlink="">
      <xdr:nvSpPr>
        <xdr:cNvPr id="269" name="テキスト ボックス 268">
          <a:extLst>
            <a:ext uri="{FF2B5EF4-FFF2-40B4-BE49-F238E27FC236}">
              <a16:creationId xmlns:a16="http://schemas.microsoft.com/office/drawing/2014/main" id="{00000000-0008-0000-0300-00000D010000}"/>
            </a:ext>
          </a:extLst>
        </xdr:cNvPr>
        <xdr:cNvSpPr txBox="1"/>
      </xdr:nvSpPr>
      <xdr:spPr>
        <a:xfrm>
          <a:off x="14020800" y="1421248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84</xdr:row>
      <xdr:rowOff>41804</xdr:rowOff>
    </xdr:from>
    <xdr:to>
      <xdr:col>64</xdr:col>
      <xdr:colOff>152400</xdr:colOff>
      <xdr:row>84</xdr:row>
      <xdr:rowOff>143404</xdr:rowOff>
    </xdr:to>
    <xdr:sp macro="" textlink="">
      <xdr:nvSpPr>
        <xdr:cNvPr id="270" name="フローチャート: 判断 269">
          <a:extLst>
            <a:ext uri="{FF2B5EF4-FFF2-40B4-BE49-F238E27FC236}">
              <a16:creationId xmlns:a16="http://schemas.microsoft.com/office/drawing/2014/main" id="{00000000-0008-0000-0300-00000E010000}"/>
            </a:ext>
          </a:extLst>
        </xdr:cNvPr>
        <xdr:cNvSpPr/>
      </xdr:nvSpPr>
      <xdr:spPr>
        <a:xfrm>
          <a:off x="13462000" y="144436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82</xdr:row>
      <xdr:rowOff>153581</xdr:rowOff>
    </xdr:from>
    <xdr:ext cx="762000" cy="259045"/>
    <xdr:sp macro="" textlink="">
      <xdr:nvSpPr>
        <xdr:cNvPr id="271" name="テキスト ボックス 270">
          <a:extLst>
            <a:ext uri="{FF2B5EF4-FFF2-40B4-BE49-F238E27FC236}">
              <a16:creationId xmlns:a16="http://schemas.microsoft.com/office/drawing/2014/main" id="{00000000-0008-0000-0300-00000F010000}"/>
            </a:ext>
          </a:extLst>
        </xdr:cNvPr>
        <xdr:cNvSpPr txBox="1"/>
      </xdr:nvSpPr>
      <xdr:spPr>
        <a:xfrm>
          <a:off x="13131800" y="1421248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92</xdr:row>
      <xdr:rowOff>35577</xdr:rowOff>
    </xdr:from>
    <xdr:ext cx="762000" cy="259045"/>
    <xdr:sp macro="" textlink="">
      <xdr:nvSpPr>
        <xdr:cNvPr id="272" name="テキスト ボックス 271">
          <a:extLst>
            <a:ext uri="{FF2B5EF4-FFF2-40B4-BE49-F238E27FC236}">
              <a16:creationId xmlns:a16="http://schemas.microsoft.com/office/drawing/2014/main" id="{00000000-0008-0000-0300-000010010000}"/>
            </a:ext>
          </a:extLst>
        </xdr:cNvPr>
        <xdr:cNvSpPr txBox="1"/>
      </xdr:nvSpPr>
      <xdr:spPr>
        <a:xfrm>
          <a:off x="16802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92</xdr:row>
      <xdr:rowOff>35577</xdr:rowOff>
    </xdr:from>
    <xdr:ext cx="762000" cy="259045"/>
    <xdr:sp macro="" textlink="">
      <xdr:nvSpPr>
        <xdr:cNvPr id="273" name="テキスト ボックス 272">
          <a:extLst>
            <a:ext uri="{FF2B5EF4-FFF2-40B4-BE49-F238E27FC236}">
              <a16:creationId xmlns:a16="http://schemas.microsoft.com/office/drawing/2014/main" id="{00000000-0008-0000-0300-000011010000}"/>
            </a:ext>
          </a:extLst>
        </xdr:cNvPr>
        <xdr:cNvSpPr txBox="1"/>
      </xdr:nvSpPr>
      <xdr:spPr>
        <a:xfrm>
          <a:off x="15963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92</xdr:row>
      <xdr:rowOff>35577</xdr:rowOff>
    </xdr:from>
    <xdr:ext cx="762000" cy="259045"/>
    <xdr:sp macro="" textlink="">
      <xdr:nvSpPr>
        <xdr:cNvPr id="274" name="テキスト ボックス 273">
          <a:extLst>
            <a:ext uri="{FF2B5EF4-FFF2-40B4-BE49-F238E27FC236}">
              <a16:creationId xmlns:a16="http://schemas.microsoft.com/office/drawing/2014/main" id="{00000000-0008-0000-0300-000012010000}"/>
            </a:ext>
          </a:extLst>
        </xdr:cNvPr>
        <xdr:cNvSpPr txBox="1"/>
      </xdr:nvSpPr>
      <xdr:spPr>
        <a:xfrm>
          <a:off x="15074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92</xdr:row>
      <xdr:rowOff>35577</xdr:rowOff>
    </xdr:from>
    <xdr:ext cx="762000" cy="259045"/>
    <xdr:sp macro="" textlink="">
      <xdr:nvSpPr>
        <xdr:cNvPr id="275" name="テキスト ボックス 274">
          <a:extLst>
            <a:ext uri="{FF2B5EF4-FFF2-40B4-BE49-F238E27FC236}">
              <a16:creationId xmlns:a16="http://schemas.microsoft.com/office/drawing/2014/main" id="{00000000-0008-0000-0300-000013010000}"/>
            </a:ext>
          </a:extLst>
        </xdr:cNvPr>
        <xdr:cNvSpPr txBox="1"/>
      </xdr:nvSpPr>
      <xdr:spPr>
        <a:xfrm>
          <a:off x="14185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92</xdr:row>
      <xdr:rowOff>35577</xdr:rowOff>
    </xdr:from>
    <xdr:ext cx="762000" cy="259045"/>
    <xdr:sp macro="" textlink="">
      <xdr:nvSpPr>
        <xdr:cNvPr id="276" name="テキスト ボックス 275">
          <a:extLst>
            <a:ext uri="{FF2B5EF4-FFF2-40B4-BE49-F238E27FC236}">
              <a16:creationId xmlns:a16="http://schemas.microsoft.com/office/drawing/2014/main" id="{00000000-0008-0000-0300-000014010000}"/>
            </a:ext>
          </a:extLst>
        </xdr:cNvPr>
        <xdr:cNvSpPr txBox="1"/>
      </xdr:nvSpPr>
      <xdr:spPr>
        <a:xfrm>
          <a:off x="13296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84</xdr:row>
      <xdr:rowOff>162454</xdr:rowOff>
    </xdr:from>
    <xdr:to>
      <xdr:col>81</xdr:col>
      <xdr:colOff>95250</xdr:colOff>
      <xdr:row>85</xdr:row>
      <xdr:rowOff>92604</xdr:rowOff>
    </xdr:to>
    <xdr:sp macro="" textlink="">
      <xdr:nvSpPr>
        <xdr:cNvPr id="277" name="楕円 276">
          <a:extLst>
            <a:ext uri="{FF2B5EF4-FFF2-40B4-BE49-F238E27FC236}">
              <a16:creationId xmlns:a16="http://schemas.microsoft.com/office/drawing/2014/main" id="{00000000-0008-0000-0300-000015010000}"/>
            </a:ext>
          </a:extLst>
        </xdr:cNvPr>
        <xdr:cNvSpPr/>
      </xdr:nvSpPr>
      <xdr:spPr>
        <a:xfrm>
          <a:off x="16967200" y="1456425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84</xdr:row>
      <xdr:rowOff>134531</xdr:rowOff>
    </xdr:from>
    <xdr:ext cx="762000" cy="259045"/>
    <xdr:sp macro="" textlink="">
      <xdr:nvSpPr>
        <xdr:cNvPr id="278" name="給与水準   （国との比較）該当値テキスト">
          <a:extLst>
            <a:ext uri="{FF2B5EF4-FFF2-40B4-BE49-F238E27FC236}">
              <a16:creationId xmlns:a16="http://schemas.microsoft.com/office/drawing/2014/main" id="{00000000-0008-0000-0300-000016010000}"/>
            </a:ext>
          </a:extLst>
        </xdr:cNvPr>
        <xdr:cNvSpPr txBox="1"/>
      </xdr:nvSpPr>
      <xdr:spPr>
        <a:xfrm>
          <a:off x="17106900" y="1453633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84</xdr:row>
      <xdr:rowOff>162454</xdr:rowOff>
    </xdr:from>
    <xdr:to>
      <xdr:col>77</xdr:col>
      <xdr:colOff>95250</xdr:colOff>
      <xdr:row>85</xdr:row>
      <xdr:rowOff>92604</xdr:rowOff>
    </xdr:to>
    <xdr:sp macro="" textlink="">
      <xdr:nvSpPr>
        <xdr:cNvPr id="279" name="楕円 278">
          <a:extLst>
            <a:ext uri="{FF2B5EF4-FFF2-40B4-BE49-F238E27FC236}">
              <a16:creationId xmlns:a16="http://schemas.microsoft.com/office/drawing/2014/main" id="{00000000-0008-0000-0300-000017010000}"/>
            </a:ext>
          </a:extLst>
        </xdr:cNvPr>
        <xdr:cNvSpPr/>
      </xdr:nvSpPr>
      <xdr:spPr>
        <a:xfrm>
          <a:off x="16129000" y="1456425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85</xdr:row>
      <xdr:rowOff>77381</xdr:rowOff>
    </xdr:from>
    <xdr:ext cx="736600" cy="259045"/>
    <xdr:sp macro="" textlink="">
      <xdr:nvSpPr>
        <xdr:cNvPr id="280" name="テキスト ボックス 279">
          <a:extLst>
            <a:ext uri="{FF2B5EF4-FFF2-40B4-BE49-F238E27FC236}">
              <a16:creationId xmlns:a16="http://schemas.microsoft.com/office/drawing/2014/main" id="{00000000-0008-0000-0300-000018010000}"/>
            </a:ext>
          </a:extLst>
        </xdr:cNvPr>
        <xdr:cNvSpPr txBox="1"/>
      </xdr:nvSpPr>
      <xdr:spPr>
        <a:xfrm>
          <a:off x="15798800" y="1465063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85</xdr:row>
      <xdr:rowOff>81491</xdr:rowOff>
    </xdr:from>
    <xdr:to>
      <xdr:col>73</xdr:col>
      <xdr:colOff>44450</xdr:colOff>
      <xdr:row>86</xdr:row>
      <xdr:rowOff>11641</xdr:rowOff>
    </xdr:to>
    <xdr:sp macro="" textlink="">
      <xdr:nvSpPr>
        <xdr:cNvPr id="281" name="楕円 280">
          <a:extLst>
            <a:ext uri="{FF2B5EF4-FFF2-40B4-BE49-F238E27FC236}">
              <a16:creationId xmlns:a16="http://schemas.microsoft.com/office/drawing/2014/main" id="{00000000-0008-0000-0300-000019010000}"/>
            </a:ext>
          </a:extLst>
        </xdr:cNvPr>
        <xdr:cNvSpPr/>
      </xdr:nvSpPr>
      <xdr:spPr>
        <a:xfrm>
          <a:off x="15240000" y="1465474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85</xdr:row>
      <xdr:rowOff>167868</xdr:rowOff>
    </xdr:from>
    <xdr:ext cx="762000" cy="259045"/>
    <xdr:sp macro="" textlink="">
      <xdr:nvSpPr>
        <xdr:cNvPr id="282" name="テキスト ボックス 281">
          <a:extLst>
            <a:ext uri="{FF2B5EF4-FFF2-40B4-BE49-F238E27FC236}">
              <a16:creationId xmlns:a16="http://schemas.microsoft.com/office/drawing/2014/main" id="{00000000-0008-0000-0300-00001A010000}"/>
            </a:ext>
          </a:extLst>
        </xdr:cNvPr>
        <xdr:cNvSpPr txBox="1"/>
      </xdr:nvSpPr>
      <xdr:spPr>
        <a:xfrm>
          <a:off x="14909800" y="1474111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97.0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85</xdr:row>
      <xdr:rowOff>151871</xdr:rowOff>
    </xdr:from>
    <xdr:to>
      <xdr:col>68</xdr:col>
      <xdr:colOff>203200</xdr:colOff>
      <xdr:row>86</xdr:row>
      <xdr:rowOff>82021</xdr:rowOff>
    </xdr:to>
    <xdr:sp macro="" textlink="">
      <xdr:nvSpPr>
        <xdr:cNvPr id="283" name="楕円 282">
          <a:extLst>
            <a:ext uri="{FF2B5EF4-FFF2-40B4-BE49-F238E27FC236}">
              <a16:creationId xmlns:a16="http://schemas.microsoft.com/office/drawing/2014/main" id="{00000000-0008-0000-0300-00001B010000}"/>
            </a:ext>
          </a:extLst>
        </xdr:cNvPr>
        <xdr:cNvSpPr/>
      </xdr:nvSpPr>
      <xdr:spPr>
        <a:xfrm>
          <a:off x="14351000" y="1472512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86</xdr:row>
      <xdr:rowOff>66798</xdr:rowOff>
    </xdr:from>
    <xdr:ext cx="762000" cy="259045"/>
    <xdr:sp macro="" textlink="">
      <xdr:nvSpPr>
        <xdr:cNvPr id="284" name="テキスト ボックス 283">
          <a:extLst>
            <a:ext uri="{FF2B5EF4-FFF2-40B4-BE49-F238E27FC236}">
              <a16:creationId xmlns:a16="http://schemas.microsoft.com/office/drawing/2014/main" id="{00000000-0008-0000-0300-00001C010000}"/>
            </a:ext>
          </a:extLst>
        </xdr:cNvPr>
        <xdr:cNvSpPr txBox="1"/>
      </xdr:nvSpPr>
      <xdr:spPr>
        <a:xfrm>
          <a:off x="14020800" y="1481149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97.7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86</xdr:row>
      <xdr:rowOff>40746</xdr:rowOff>
    </xdr:from>
    <xdr:to>
      <xdr:col>64</xdr:col>
      <xdr:colOff>152400</xdr:colOff>
      <xdr:row>86</xdr:row>
      <xdr:rowOff>142346</xdr:rowOff>
    </xdr:to>
    <xdr:sp macro="" textlink="">
      <xdr:nvSpPr>
        <xdr:cNvPr id="285" name="楕円 284">
          <a:extLst>
            <a:ext uri="{FF2B5EF4-FFF2-40B4-BE49-F238E27FC236}">
              <a16:creationId xmlns:a16="http://schemas.microsoft.com/office/drawing/2014/main" id="{00000000-0008-0000-0300-00001D010000}"/>
            </a:ext>
          </a:extLst>
        </xdr:cNvPr>
        <xdr:cNvSpPr/>
      </xdr:nvSpPr>
      <xdr:spPr>
        <a:xfrm>
          <a:off x="13462000" y="1478544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86</xdr:row>
      <xdr:rowOff>127123</xdr:rowOff>
    </xdr:from>
    <xdr:ext cx="762000" cy="259045"/>
    <xdr:sp macro="" textlink="">
      <xdr:nvSpPr>
        <xdr:cNvPr id="286" name="テキスト ボックス 285">
          <a:extLst>
            <a:ext uri="{FF2B5EF4-FFF2-40B4-BE49-F238E27FC236}">
              <a16:creationId xmlns:a16="http://schemas.microsoft.com/office/drawing/2014/main" id="{00000000-0008-0000-0300-00001E010000}"/>
            </a:ext>
          </a:extLst>
        </xdr:cNvPr>
        <xdr:cNvSpPr txBox="1"/>
      </xdr:nvSpPr>
      <xdr:spPr>
        <a:xfrm>
          <a:off x="13131800" y="1487182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51</xdr:row>
      <xdr:rowOff>82550</xdr:rowOff>
    </xdr:from>
    <xdr:to>
      <xdr:col>85</xdr:col>
      <xdr:colOff>95250</xdr:colOff>
      <xdr:row>53</xdr:row>
      <xdr:rowOff>57150</xdr:rowOff>
    </xdr:to>
    <xdr:sp macro="" textlink="">
      <xdr:nvSpPr>
        <xdr:cNvPr id="287" name="正方形/長方形 286">
          <a:extLst>
            <a:ext uri="{FF2B5EF4-FFF2-40B4-BE49-F238E27FC236}">
              <a16:creationId xmlns:a16="http://schemas.microsoft.com/office/drawing/2014/main" id="{00000000-0008-0000-0300-00001F010000}"/>
            </a:ext>
          </a:extLst>
        </xdr:cNvPr>
        <xdr:cNvSpPr/>
      </xdr:nvSpPr>
      <xdr:spPr>
        <a:xfrm>
          <a:off x="12827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定員管理の状況</a:t>
          </a:r>
        </a:p>
      </xdr:txBody>
    </xdr:sp>
    <xdr:clientData/>
  </xdr:twoCellAnchor>
  <xdr:oneCellAnchor>
    <xdr:from>
      <xdr:col>63</xdr:col>
      <xdr:colOff>144652</xdr:colOff>
      <xdr:row>53</xdr:row>
      <xdr:rowOff>101600</xdr:rowOff>
    </xdr:from>
    <xdr:ext cx="2263396" cy="309059"/>
    <xdr:sp macro="" textlink="">
      <xdr:nvSpPr>
        <xdr:cNvPr id="288" name="テキスト ボックス 287">
          <a:extLst>
            <a:ext uri="{FF2B5EF4-FFF2-40B4-BE49-F238E27FC236}">
              <a16:creationId xmlns:a16="http://schemas.microsoft.com/office/drawing/2014/main" id="{00000000-0008-0000-0300-000020010000}"/>
            </a:ext>
          </a:extLst>
        </xdr:cNvPr>
        <xdr:cNvSpPr txBox="1"/>
      </xdr:nvSpPr>
      <xdr:spPr>
        <a:xfrm>
          <a:off x="13346302" y="9188450"/>
          <a:ext cx="2263396"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人口</a:t>
          </a:r>
          <a:r>
            <a:rPr kumimoji="1" lang="en-US" altLang="ja-JP" sz="1300" b="1">
              <a:latin typeface="ＭＳ Ｐゴシック" panose="020B0600070205080204" pitchFamily="50" charset="-128"/>
              <a:ea typeface="ＭＳ Ｐゴシック" panose="020B0600070205080204" pitchFamily="50" charset="-128"/>
            </a:rPr>
            <a:t>1,000</a:t>
          </a:r>
          <a:r>
            <a:rPr kumimoji="1" lang="ja-JP" altLang="en-US" sz="1300" b="1">
              <a:latin typeface="ＭＳ Ｐゴシック" panose="020B0600070205080204" pitchFamily="50" charset="-128"/>
              <a:ea typeface="ＭＳ Ｐゴシック" panose="020B0600070205080204" pitchFamily="50" charset="-128"/>
            </a:rPr>
            <a:t>人当たり職員数</a:t>
          </a:r>
        </a:p>
      </xdr:txBody>
    </xdr:sp>
    <xdr:clientData/>
  </xdr:oneCellAnchor>
  <xdr:oneCellAnchor>
    <xdr:from>
      <xdr:col>75</xdr:col>
      <xdr:colOff>20449</xdr:colOff>
      <xdr:row>53</xdr:row>
      <xdr:rowOff>76200</xdr:rowOff>
    </xdr:from>
    <xdr:ext cx="1651000" cy="359073"/>
    <xdr:sp macro="" textlink="">
      <xdr:nvSpPr>
        <xdr:cNvPr id="289" name="テキスト ボックス 288">
          <a:extLst>
            <a:ext uri="{FF2B5EF4-FFF2-40B4-BE49-F238E27FC236}">
              <a16:creationId xmlns:a16="http://schemas.microsoft.com/office/drawing/2014/main" id="{00000000-0008-0000-0300-000021010000}"/>
            </a:ext>
          </a:extLst>
        </xdr:cNvPr>
        <xdr:cNvSpPr txBox="1"/>
      </xdr:nvSpPr>
      <xdr:spPr>
        <a:xfrm>
          <a:off x="15736699"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[14.63</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人</a:t>
          </a:r>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52</xdr:row>
      <xdr:rowOff>165100</xdr:rowOff>
    </xdr:from>
    <xdr:to>
      <xdr:col>93</xdr:col>
      <xdr:colOff>6350</xdr:colOff>
      <xdr:row>54</xdr:row>
      <xdr:rowOff>76200</xdr:rowOff>
    </xdr:to>
    <xdr:sp macro="" textlink="">
      <xdr:nvSpPr>
        <xdr:cNvPr id="290" name="正方形/長方形 289">
          <a:extLst>
            <a:ext uri="{FF2B5EF4-FFF2-40B4-BE49-F238E27FC236}">
              <a16:creationId xmlns:a16="http://schemas.microsoft.com/office/drawing/2014/main" id="{00000000-0008-0000-0300-000022010000}"/>
            </a:ext>
          </a:extLst>
        </xdr:cNvPr>
        <xdr:cNvSpPr/>
      </xdr:nvSpPr>
      <xdr:spPr>
        <a:xfrm>
          <a:off x="17970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54</xdr:row>
      <xdr:rowOff>12700</xdr:rowOff>
    </xdr:from>
    <xdr:to>
      <xdr:col>93</xdr:col>
      <xdr:colOff>6350</xdr:colOff>
      <xdr:row>55</xdr:row>
      <xdr:rowOff>95250</xdr:rowOff>
    </xdr:to>
    <xdr:sp macro="" textlink="">
      <xdr:nvSpPr>
        <xdr:cNvPr id="291" name="正方形/長方形 290">
          <a:extLst>
            <a:ext uri="{FF2B5EF4-FFF2-40B4-BE49-F238E27FC236}">
              <a16:creationId xmlns:a16="http://schemas.microsoft.com/office/drawing/2014/main" id="{00000000-0008-0000-0300-000023010000}"/>
            </a:ext>
          </a:extLst>
        </xdr:cNvPr>
        <xdr:cNvSpPr/>
      </xdr:nvSpPr>
      <xdr:spPr>
        <a:xfrm>
          <a:off x="17970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45/68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52</xdr:row>
      <xdr:rowOff>165100</xdr:rowOff>
    </xdr:from>
    <xdr:to>
      <xdr:col>99</xdr:col>
      <xdr:colOff>146050</xdr:colOff>
      <xdr:row>54</xdr:row>
      <xdr:rowOff>76200</xdr:rowOff>
    </xdr:to>
    <xdr:sp macro="" textlink="">
      <xdr:nvSpPr>
        <xdr:cNvPr id="292" name="正方形/長方形 291">
          <a:extLst>
            <a:ext uri="{FF2B5EF4-FFF2-40B4-BE49-F238E27FC236}">
              <a16:creationId xmlns:a16="http://schemas.microsoft.com/office/drawing/2014/main" id="{00000000-0008-0000-0300-000024010000}"/>
            </a:ext>
          </a:extLst>
        </xdr:cNvPr>
        <xdr:cNvSpPr/>
      </xdr:nvSpPr>
      <xdr:spPr>
        <a:xfrm>
          <a:off x="19621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54</xdr:row>
      <xdr:rowOff>12700</xdr:rowOff>
    </xdr:from>
    <xdr:to>
      <xdr:col>99</xdr:col>
      <xdr:colOff>146050</xdr:colOff>
      <xdr:row>55</xdr:row>
      <xdr:rowOff>95250</xdr:rowOff>
    </xdr:to>
    <xdr:sp macro="" textlink="">
      <xdr:nvSpPr>
        <xdr:cNvPr id="293" name="正方形/長方形 292">
          <a:extLst>
            <a:ext uri="{FF2B5EF4-FFF2-40B4-BE49-F238E27FC236}">
              <a16:creationId xmlns:a16="http://schemas.microsoft.com/office/drawing/2014/main" id="{00000000-0008-0000-0300-000025010000}"/>
            </a:ext>
          </a:extLst>
        </xdr:cNvPr>
        <xdr:cNvSpPr/>
      </xdr:nvSpPr>
      <xdr:spPr>
        <a:xfrm>
          <a:off x="19621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8.16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52</xdr:row>
      <xdr:rowOff>165100</xdr:rowOff>
    </xdr:from>
    <xdr:to>
      <xdr:col>106</xdr:col>
      <xdr:colOff>139700</xdr:colOff>
      <xdr:row>54</xdr:row>
      <xdr:rowOff>76200</xdr:rowOff>
    </xdr:to>
    <xdr:sp macro="" textlink="">
      <xdr:nvSpPr>
        <xdr:cNvPr id="294" name="正方形/長方形 293">
          <a:extLst>
            <a:ext uri="{FF2B5EF4-FFF2-40B4-BE49-F238E27FC236}">
              <a16:creationId xmlns:a16="http://schemas.microsoft.com/office/drawing/2014/main" id="{00000000-0008-0000-0300-000026010000}"/>
            </a:ext>
          </a:extLst>
        </xdr:cNvPr>
        <xdr:cNvSpPr/>
      </xdr:nvSpPr>
      <xdr:spPr>
        <a:xfrm>
          <a:off x="21082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静岡県平均</a:t>
          </a:r>
        </a:p>
      </xdr:txBody>
    </xdr:sp>
    <xdr:clientData/>
  </xdr:twoCellAnchor>
  <xdr:twoCellAnchor>
    <xdr:from>
      <xdr:col>100</xdr:col>
      <xdr:colOff>127000</xdr:colOff>
      <xdr:row>54</xdr:row>
      <xdr:rowOff>12700</xdr:rowOff>
    </xdr:from>
    <xdr:to>
      <xdr:col>106</xdr:col>
      <xdr:colOff>139700</xdr:colOff>
      <xdr:row>55</xdr:row>
      <xdr:rowOff>95250</xdr:rowOff>
    </xdr:to>
    <xdr:sp macro="" textlink="">
      <xdr:nvSpPr>
        <xdr:cNvPr id="295" name="正方形/長方形 294">
          <a:extLst>
            <a:ext uri="{FF2B5EF4-FFF2-40B4-BE49-F238E27FC236}">
              <a16:creationId xmlns:a16="http://schemas.microsoft.com/office/drawing/2014/main" id="{00000000-0008-0000-0300-000027010000}"/>
            </a:ext>
          </a:extLst>
        </xdr:cNvPr>
        <xdr:cNvSpPr/>
      </xdr:nvSpPr>
      <xdr:spPr>
        <a:xfrm>
          <a:off x="21082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55</xdr:row>
      <xdr:rowOff>158750</xdr:rowOff>
    </xdr:from>
    <xdr:to>
      <xdr:col>85</xdr:col>
      <xdr:colOff>95250</xdr:colOff>
      <xdr:row>70</xdr:row>
      <xdr:rowOff>0</xdr:rowOff>
    </xdr:to>
    <xdr:sp macro="" textlink="">
      <xdr:nvSpPr>
        <xdr:cNvPr id="296" name="正方形/長方形 295">
          <a:extLst>
            <a:ext uri="{FF2B5EF4-FFF2-40B4-BE49-F238E27FC236}">
              <a16:creationId xmlns:a16="http://schemas.microsoft.com/office/drawing/2014/main" id="{00000000-0008-0000-0300-000028010000}"/>
            </a:ext>
          </a:extLst>
        </xdr:cNvPr>
        <xdr:cNvSpPr/>
      </xdr:nvSpPr>
      <xdr:spPr>
        <a:xfrm>
          <a:off x="12827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55</xdr:row>
      <xdr:rowOff>158750</xdr:rowOff>
    </xdr:from>
    <xdr:to>
      <xdr:col>115</xdr:col>
      <xdr:colOff>31750</xdr:colOff>
      <xdr:row>70</xdr:row>
      <xdr:rowOff>0</xdr:rowOff>
    </xdr:to>
    <xdr:sp macro="" textlink="">
      <xdr:nvSpPr>
        <xdr:cNvPr id="297" name="正方形/長方形 296">
          <a:extLst>
            <a:ext uri="{FF2B5EF4-FFF2-40B4-BE49-F238E27FC236}">
              <a16:creationId xmlns:a16="http://schemas.microsoft.com/office/drawing/2014/main" id="{00000000-0008-0000-0300-000029010000}"/>
            </a:ext>
          </a:extLst>
        </xdr:cNvPr>
        <xdr:cNvSpPr/>
      </xdr:nvSpPr>
      <xdr:spPr>
        <a:xfrm>
          <a:off x="18097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55</xdr:row>
      <xdr:rowOff>158750</xdr:rowOff>
    </xdr:from>
    <xdr:to>
      <xdr:col>104</xdr:col>
      <xdr:colOff>114300</xdr:colOff>
      <xdr:row>57</xdr:row>
      <xdr:rowOff>69850</xdr:rowOff>
    </xdr:to>
    <xdr:sp macro="" textlink="">
      <xdr:nvSpPr>
        <xdr:cNvPr id="298" name="正方形/長方形 297">
          <a:extLst>
            <a:ext uri="{FF2B5EF4-FFF2-40B4-BE49-F238E27FC236}">
              <a16:creationId xmlns:a16="http://schemas.microsoft.com/office/drawing/2014/main" id="{00000000-0008-0000-0300-00002A010000}"/>
            </a:ext>
          </a:extLst>
        </xdr:cNvPr>
        <xdr:cNvSpPr/>
      </xdr:nvSpPr>
      <xdr:spPr>
        <a:xfrm>
          <a:off x="18097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人口</a:t>
          </a:r>
          <a:r>
            <a:rPr kumimoji="1" lang="en-US" altLang="ja-JP" sz="1100" b="1" i="1">
              <a:solidFill>
                <a:srgbClr val="FF0000"/>
              </a:solidFill>
              <a:latin typeface="ＭＳ Ｐゴシック" panose="020B0600070205080204" pitchFamily="50" charset="-128"/>
              <a:ea typeface="ＭＳ Ｐゴシック" panose="020B0600070205080204" pitchFamily="50" charset="-128"/>
            </a:rPr>
            <a:t>1,000</a:t>
          </a:r>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人当たり職員数の分析欄</a:t>
          </a:r>
        </a:p>
      </xdr:txBody>
    </xdr:sp>
    <xdr:clientData/>
  </xdr:twoCellAnchor>
  <xdr:twoCellAnchor>
    <xdr:from>
      <xdr:col>86</xdr:col>
      <xdr:colOff>203200</xdr:colOff>
      <xdr:row>57</xdr:row>
      <xdr:rowOff>133350</xdr:rowOff>
    </xdr:from>
    <xdr:to>
      <xdr:col>114</xdr:col>
      <xdr:colOff>114300</xdr:colOff>
      <xdr:row>69</xdr:row>
      <xdr:rowOff>107950</xdr:rowOff>
    </xdr:to>
    <xdr:sp macro="" textlink="" fLocksText="0">
      <xdr:nvSpPr>
        <xdr:cNvPr id="299" name="テキスト ボックス 298">
          <a:extLst>
            <a:ext uri="{FF2B5EF4-FFF2-40B4-BE49-F238E27FC236}">
              <a16:creationId xmlns:a16="http://schemas.microsoft.com/office/drawing/2014/main" id="{00000000-0008-0000-0300-00002B010000}"/>
            </a:ext>
          </a:extLst>
        </xdr:cNvPr>
        <xdr:cNvSpPr txBox="1"/>
      </xdr:nvSpPr>
      <xdr:spPr>
        <a:xfrm>
          <a:off x="18224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　類似団体平均とほぼ同率となっているが、全国・県平均と比較すると大幅に上回っている。</a:t>
          </a:r>
          <a:endParaRPr lang="ja-JP" altLang="ja-JP" sz="1300">
            <a:effectLst/>
            <a:latin typeface="ＭＳ Ｐゴシック" panose="020B0600070205080204" pitchFamily="50" charset="-128"/>
            <a:ea typeface="ＭＳ Ｐゴシック" panose="020B0600070205080204" pitchFamily="50" charset="-128"/>
          </a:endParaRPr>
        </a:p>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　主な要因として、支所・出張所や認定こども園設置数が多いことにより、職員数を削減できていないことにある。将来人口を見据え、町村合併によって過剰になっている施設を統廃合により削減し、より適切な定員管理に努める。</a:t>
          </a:r>
          <a:endParaRPr lang="ja-JP" altLang="ja-JP" sz="1300">
            <a:effectLst/>
            <a:latin typeface="ＭＳ Ｐゴシック" panose="020B0600070205080204" pitchFamily="50" charset="-128"/>
            <a:ea typeface="ＭＳ Ｐゴシック" panose="020B0600070205080204" pitchFamily="50" charset="-128"/>
          </a:endParaRPr>
        </a:p>
      </xdr:txBody>
    </xdr:sp>
    <xdr:clientData/>
  </xdr:twoCellAnchor>
  <xdr:oneCellAnchor>
    <xdr:from>
      <xdr:col>61</xdr:col>
      <xdr:colOff>6350</xdr:colOff>
      <xdr:row>54</xdr:row>
      <xdr:rowOff>139700</xdr:rowOff>
    </xdr:from>
    <xdr:ext cx="349839" cy="225703"/>
    <xdr:sp macro="" textlink="">
      <xdr:nvSpPr>
        <xdr:cNvPr id="300" name="テキスト ボックス 299">
          <a:extLst>
            <a:ext uri="{FF2B5EF4-FFF2-40B4-BE49-F238E27FC236}">
              <a16:creationId xmlns:a16="http://schemas.microsoft.com/office/drawing/2014/main" id="{00000000-0008-0000-0300-00002C010000}"/>
            </a:ext>
          </a:extLst>
        </xdr:cNvPr>
        <xdr:cNvSpPr txBox="1"/>
      </xdr:nvSpPr>
      <xdr:spPr>
        <a:xfrm>
          <a:off x="12788900" y="939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人</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70</xdr:row>
      <xdr:rowOff>0</xdr:rowOff>
    </xdr:from>
    <xdr:to>
      <xdr:col>85</xdr:col>
      <xdr:colOff>95250</xdr:colOff>
      <xdr:row>70</xdr:row>
      <xdr:rowOff>0</xdr:rowOff>
    </xdr:to>
    <xdr:cxnSp macro="">
      <xdr:nvCxnSpPr>
        <xdr:cNvPr id="301" name="直線コネクタ 300">
          <a:extLst>
            <a:ext uri="{FF2B5EF4-FFF2-40B4-BE49-F238E27FC236}">
              <a16:creationId xmlns:a16="http://schemas.microsoft.com/office/drawing/2014/main" id="{00000000-0008-0000-0300-00002D010000}"/>
            </a:ext>
          </a:extLst>
        </xdr:cNvPr>
        <xdr:cNvCxnSpPr/>
      </xdr:nvCxnSpPr>
      <xdr:spPr>
        <a:xfrm>
          <a:off x="12827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69</xdr:row>
      <xdr:rowOff>29227</xdr:rowOff>
    </xdr:from>
    <xdr:ext cx="762000" cy="259045"/>
    <xdr:sp macro="" textlink="">
      <xdr:nvSpPr>
        <xdr:cNvPr id="302" name="テキスト ボックス 301">
          <a:extLst>
            <a:ext uri="{FF2B5EF4-FFF2-40B4-BE49-F238E27FC236}">
              <a16:creationId xmlns:a16="http://schemas.microsoft.com/office/drawing/2014/main" id="{00000000-0008-0000-0300-00002E010000}"/>
            </a:ext>
          </a:extLst>
        </xdr:cNvPr>
        <xdr:cNvSpPr txBox="1"/>
      </xdr:nvSpPr>
      <xdr:spPr>
        <a:xfrm>
          <a:off x="1206500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67</xdr:row>
      <xdr:rowOff>31750</xdr:rowOff>
    </xdr:from>
    <xdr:to>
      <xdr:col>85</xdr:col>
      <xdr:colOff>95250</xdr:colOff>
      <xdr:row>67</xdr:row>
      <xdr:rowOff>31750</xdr:rowOff>
    </xdr:to>
    <xdr:cxnSp macro="">
      <xdr:nvCxnSpPr>
        <xdr:cNvPr id="303" name="直線コネクタ 302">
          <a:extLst>
            <a:ext uri="{FF2B5EF4-FFF2-40B4-BE49-F238E27FC236}">
              <a16:creationId xmlns:a16="http://schemas.microsoft.com/office/drawing/2014/main" id="{00000000-0008-0000-0300-00002F010000}"/>
            </a:ext>
          </a:extLst>
        </xdr:cNvPr>
        <xdr:cNvCxnSpPr/>
      </xdr:nvCxnSpPr>
      <xdr:spPr>
        <a:xfrm>
          <a:off x="12827000" y="115189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66</xdr:row>
      <xdr:rowOff>60977</xdr:rowOff>
    </xdr:from>
    <xdr:ext cx="762000" cy="259045"/>
    <xdr:sp macro="" textlink="">
      <xdr:nvSpPr>
        <xdr:cNvPr id="304" name="テキスト ボックス 303">
          <a:extLst>
            <a:ext uri="{FF2B5EF4-FFF2-40B4-BE49-F238E27FC236}">
              <a16:creationId xmlns:a16="http://schemas.microsoft.com/office/drawing/2014/main" id="{00000000-0008-0000-0300-000030010000}"/>
            </a:ext>
          </a:extLst>
        </xdr:cNvPr>
        <xdr:cNvSpPr txBox="1"/>
      </xdr:nvSpPr>
      <xdr:spPr>
        <a:xfrm>
          <a:off x="12065000" y="1137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64</xdr:row>
      <xdr:rowOff>63500</xdr:rowOff>
    </xdr:from>
    <xdr:to>
      <xdr:col>85</xdr:col>
      <xdr:colOff>95250</xdr:colOff>
      <xdr:row>64</xdr:row>
      <xdr:rowOff>63500</xdr:rowOff>
    </xdr:to>
    <xdr:cxnSp macro="">
      <xdr:nvCxnSpPr>
        <xdr:cNvPr id="305" name="直線コネクタ 304">
          <a:extLst>
            <a:ext uri="{FF2B5EF4-FFF2-40B4-BE49-F238E27FC236}">
              <a16:creationId xmlns:a16="http://schemas.microsoft.com/office/drawing/2014/main" id="{00000000-0008-0000-0300-000031010000}"/>
            </a:ext>
          </a:extLst>
        </xdr:cNvPr>
        <xdr:cNvCxnSpPr/>
      </xdr:nvCxnSpPr>
      <xdr:spPr>
        <a:xfrm>
          <a:off x="12827000" y="110363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63</xdr:row>
      <xdr:rowOff>92727</xdr:rowOff>
    </xdr:from>
    <xdr:ext cx="762000" cy="259045"/>
    <xdr:sp macro="" textlink="">
      <xdr:nvSpPr>
        <xdr:cNvPr id="306" name="テキスト ボックス 305">
          <a:extLst>
            <a:ext uri="{FF2B5EF4-FFF2-40B4-BE49-F238E27FC236}">
              <a16:creationId xmlns:a16="http://schemas.microsoft.com/office/drawing/2014/main" id="{00000000-0008-0000-0300-000032010000}"/>
            </a:ext>
          </a:extLst>
        </xdr:cNvPr>
        <xdr:cNvSpPr txBox="1"/>
      </xdr:nvSpPr>
      <xdr:spPr>
        <a:xfrm>
          <a:off x="12065000" y="10894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61</xdr:row>
      <xdr:rowOff>95250</xdr:rowOff>
    </xdr:from>
    <xdr:to>
      <xdr:col>85</xdr:col>
      <xdr:colOff>95250</xdr:colOff>
      <xdr:row>61</xdr:row>
      <xdr:rowOff>95250</xdr:rowOff>
    </xdr:to>
    <xdr:cxnSp macro="">
      <xdr:nvCxnSpPr>
        <xdr:cNvPr id="307" name="直線コネクタ 306">
          <a:extLst>
            <a:ext uri="{FF2B5EF4-FFF2-40B4-BE49-F238E27FC236}">
              <a16:creationId xmlns:a16="http://schemas.microsoft.com/office/drawing/2014/main" id="{00000000-0008-0000-0300-000033010000}"/>
            </a:ext>
          </a:extLst>
        </xdr:cNvPr>
        <xdr:cNvCxnSpPr/>
      </xdr:nvCxnSpPr>
      <xdr:spPr>
        <a:xfrm>
          <a:off x="12827000" y="105537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60</xdr:row>
      <xdr:rowOff>124477</xdr:rowOff>
    </xdr:from>
    <xdr:ext cx="762000" cy="259045"/>
    <xdr:sp macro="" textlink="">
      <xdr:nvSpPr>
        <xdr:cNvPr id="308" name="テキスト ボックス 307">
          <a:extLst>
            <a:ext uri="{FF2B5EF4-FFF2-40B4-BE49-F238E27FC236}">
              <a16:creationId xmlns:a16="http://schemas.microsoft.com/office/drawing/2014/main" id="{00000000-0008-0000-0300-000034010000}"/>
            </a:ext>
          </a:extLst>
        </xdr:cNvPr>
        <xdr:cNvSpPr txBox="1"/>
      </xdr:nvSpPr>
      <xdr:spPr>
        <a:xfrm>
          <a:off x="12065000" y="10411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58</xdr:row>
      <xdr:rowOff>127000</xdr:rowOff>
    </xdr:from>
    <xdr:to>
      <xdr:col>85</xdr:col>
      <xdr:colOff>95250</xdr:colOff>
      <xdr:row>58</xdr:row>
      <xdr:rowOff>127000</xdr:rowOff>
    </xdr:to>
    <xdr:cxnSp macro="">
      <xdr:nvCxnSpPr>
        <xdr:cNvPr id="309" name="直線コネクタ 308">
          <a:extLst>
            <a:ext uri="{FF2B5EF4-FFF2-40B4-BE49-F238E27FC236}">
              <a16:creationId xmlns:a16="http://schemas.microsoft.com/office/drawing/2014/main" id="{00000000-0008-0000-0300-000035010000}"/>
            </a:ext>
          </a:extLst>
        </xdr:cNvPr>
        <xdr:cNvCxnSpPr/>
      </xdr:nvCxnSpPr>
      <xdr:spPr>
        <a:xfrm>
          <a:off x="12827000" y="100711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57</xdr:row>
      <xdr:rowOff>156227</xdr:rowOff>
    </xdr:from>
    <xdr:ext cx="762000" cy="259045"/>
    <xdr:sp macro="" textlink="">
      <xdr:nvSpPr>
        <xdr:cNvPr id="310" name="テキスト ボックス 309">
          <a:extLst>
            <a:ext uri="{FF2B5EF4-FFF2-40B4-BE49-F238E27FC236}">
              <a16:creationId xmlns:a16="http://schemas.microsoft.com/office/drawing/2014/main" id="{00000000-0008-0000-0300-000036010000}"/>
            </a:ext>
          </a:extLst>
        </xdr:cNvPr>
        <xdr:cNvSpPr txBox="1"/>
      </xdr:nvSpPr>
      <xdr:spPr>
        <a:xfrm>
          <a:off x="12065000" y="9928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55</xdr:row>
      <xdr:rowOff>158750</xdr:rowOff>
    </xdr:from>
    <xdr:to>
      <xdr:col>85</xdr:col>
      <xdr:colOff>95250</xdr:colOff>
      <xdr:row>55</xdr:row>
      <xdr:rowOff>158750</xdr:rowOff>
    </xdr:to>
    <xdr:cxnSp macro="">
      <xdr:nvCxnSpPr>
        <xdr:cNvPr id="311" name="直線コネクタ 310">
          <a:extLst>
            <a:ext uri="{FF2B5EF4-FFF2-40B4-BE49-F238E27FC236}">
              <a16:creationId xmlns:a16="http://schemas.microsoft.com/office/drawing/2014/main" id="{00000000-0008-0000-0300-000037010000}"/>
            </a:ext>
          </a:extLst>
        </xdr:cNvPr>
        <xdr:cNvCxnSpPr/>
      </xdr:nvCxnSpPr>
      <xdr:spPr>
        <a:xfrm>
          <a:off x="12827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55</xdr:row>
      <xdr:rowOff>16527</xdr:rowOff>
    </xdr:from>
    <xdr:ext cx="762000" cy="259045"/>
    <xdr:sp macro="" textlink="">
      <xdr:nvSpPr>
        <xdr:cNvPr id="312" name="テキスト ボックス 311">
          <a:extLst>
            <a:ext uri="{FF2B5EF4-FFF2-40B4-BE49-F238E27FC236}">
              <a16:creationId xmlns:a16="http://schemas.microsoft.com/office/drawing/2014/main" id="{00000000-0008-0000-0300-000038010000}"/>
            </a:ext>
          </a:extLst>
        </xdr:cNvPr>
        <xdr:cNvSpPr txBox="1"/>
      </xdr:nvSpPr>
      <xdr:spPr>
        <a:xfrm>
          <a:off x="1206500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55</xdr:row>
      <xdr:rowOff>158750</xdr:rowOff>
    </xdr:from>
    <xdr:to>
      <xdr:col>85</xdr:col>
      <xdr:colOff>95250</xdr:colOff>
      <xdr:row>70</xdr:row>
      <xdr:rowOff>0</xdr:rowOff>
    </xdr:to>
    <xdr:sp macro="" textlink="">
      <xdr:nvSpPr>
        <xdr:cNvPr id="313" name="定員管理の状況グラフ枠">
          <a:extLst>
            <a:ext uri="{FF2B5EF4-FFF2-40B4-BE49-F238E27FC236}">
              <a16:creationId xmlns:a16="http://schemas.microsoft.com/office/drawing/2014/main" id="{00000000-0008-0000-0300-000039010000}"/>
            </a:ext>
          </a:extLst>
        </xdr:cNvPr>
        <xdr:cNvSpPr/>
      </xdr:nvSpPr>
      <xdr:spPr>
        <a:xfrm>
          <a:off x="12827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57</xdr:row>
      <xdr:rowOff>153670</xdr:rowOff>
    </xdr:from>
    <xdr:to>
      <xdr:col>81</xdr:col>
      <xdr:colOff>44450</xdr:colOff>
      <xdr:row>67</xdr:row>
      <xdr:rowOff>50088</xdr:rowOff>
    </xdr:to>
    <xdr:cxnSp macro="">
      <xdr:nvCxnSpPr>
        <xdr:cNvPr id="314" name="直線コネクタ 313">
          <a:extLst>
            <a:ext uri="{FF2B5EF4-FFF2-40B4-BE49-F238E27FC236}">
              <a16:creationId xmlns:a16="http://schemas.microsoft.com/office/drawing/2014/main" id="{00000000-0008-0000-0300-00003A010000}"/>
            </a:ext>
          </a:extLst>
        </xdr:cNvPr>
        <xdr:cNvCxnSpPr/>
      </xdr:nvCxnSpPr>
      <xdr:spPr>
        <a:xfrm flipV="1">
          <a:off x="17018000" y="9926320"/>
          <a:ext cx="0" cy="1610918"/>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67</xdr:row>
      <xdr:rowOff>22165</xdr:rowOff>
    </xdr:from>
    <xdr:ext cx="762000" cy="259045"/>
    <xdr:sp macro="" textlink="">
      <xdr:nvSpPr>
        <xdr:cNvPr id="315" name="定員管理の状況最小値テキスト">
          <a:extLst>
            <a:ext uri="{FF2B5EF4-FFF2-40B4-BE49-F238E27FC236}">
              <a16:creationId xmlns:a16="http://schemas.microsoft.com/office/drawing/2014/main" id="{00000000-0008-0000-0300-00003B010000}"/>
            </a:ext>
          </a:extLst>
        </xdr:cNvPr>
        <xdr:cNvSpPr txBox="1"/>
      </xdr:nvSpPr>
      <xdr:spPr>
        <a:xfrm>
          <a:off x="17106900" y="1150931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25.19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67</xdr:row>
      <xdr:rowOff>50088</xdr:rowOff>
    </xdr:from>
    <xdr:to>
      <xdr:col>81</xdr:col>
      <xdr:colOff>133350</xdr:colOff>
      <xdr:row>67</xdr:row>
      <xdr:rowOff>50088</xdr:rowOff>
    </xdr:to>
    <xdr:cxnSp macro="">
      <xdr:nvCxnSpPr>
        <xdr:cNvPr id="316" name="直線コネクタ 315">
          <a:extLst>
            <a:ext uri="{FF2B5EF4-FFF2-40B4-BE49-F238E27FC236}">
              <a16:creationId xmlns:a16="http://schemas.microsoft.com/office/drawing/2014/main" id="{00000000-0008-0000-0300-00003C010000}"/>
            </a:ext>
          </a:extLst>
        </xdr:cNvPr>
        <xdr:cNvCxnSpPr/>
      </xdr:nvCxnSpPr>
      <xdr:spPr>
        <a:xfrm>
          <a:off x="16929100" y="1153723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56</xdr:row>
      <xdr:rowOff>68597</xdr:rowOff>
    </xdr:from>
    <xdr:ext cx="762000" cy="259045"/>
    <xdr:sp macro="" textlink="">
      <xdr:nvSpPr>
        <xdr:cNvPr id="317" name="定員管理の状況最大値テキスト">
          <a:extLst>
            <a:ext uri="{FF2B5EF4-FFF2-40B4-BE49-F238E27FC236}">
              <a16:creationId xmlns:a16="http://schemas.microsoft.com/office/drawing/2014/main" id="{00000000-0008-0000-0300-00003D010000}"/>
            </a:ext>
          </a:extLst>
        </xdr:cNvPr>
        <xdr:cNvSpPr txBox="1"/>
      </xdr:nvSpPr>
      <xdr:spPr>
        <a:xfrm>
          <a:off x="17106900" y="96697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8.50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57</xdr:row>
      <xdr:rowOff>153670</xdr:rowOff>
    </xdr:from>
    <xdr:to>
      <xdr:col>81</xdr:col>
      <xdr:colOff>133350</xdr:colOff>
      <xdr:row>57</xdr:row>
      <xdr:rowOff>153670</xdr:rowOff>
    </xdr:to>
    <xdr:cxnSp macro="">
      <xdr:nvCxnSpPr>
        <xdr:cNvPr id="318" name="直線コネクタ 317">
          <a:extLst>
            <a:ext uri="{FF2B5EF4-FFF2-40B4-BE49-F238E27FC236}">
              <a16:creationId xmlns:a16="http://schemas.microsoft.com/office/drawing/2014/main" id="{00000000-0008-0000-0300-00003E010000}"/>
            </a:ext>
          </a:extLst>
        </xdr:cNvPr>
        <xdr:cNvCxnSpPr/>
      </xdr:nvCxnSpPr>
      <xdr:spPr>
        <a:xfrm>
          <a:off x="16929100" y="99263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61</xdr:row>
      <xdr:rowOff>18999</xdr:rowOff>
    </xdr:from>
    <xdr:to>
      <xdr:col>81</xdr:col>
      <xdr:colOff>44450</xdr:colOff>
      <xdr:row>61</xdr:row>
      <xdr:rowOff>59537</xdr:rowOff>
    </xdr:to>
    <xdr:cxnSp macro="">
      <xdr:nvCxnSpPr>
        <xdr:cNvPr id="319" name="直線コネクタ 318">
          <a:extLst>
            <a:ext uri="{FF2B5EF4-FFF2-40B4-BE49-F238E27FC236}">
              <a16:creationId xmlns:a16="http://schemas.microsoft.com/office/drawing/2014/main" id="{00000000-0008-0000-0300-00003F010000}"/>
            </a:ext>
          </a:extLst>
        </xdr:cNvPr>
        <xdr:cNvCxnSpPr/>
      </xdr:nvCxnSpPr>
      <xdr:spPr>
        <a:xfrm>
          <a:off x="16179800" y="10477449"/>
          <a:ext cx="838200" cy="4053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59</xdr:row>
      <xdr:rowOff>112742</xdr:rowOff>
    </xdr:from>
    <xdr:ext cx="762000" cy="259045"/>
    <xdr:sp macro="" textlink="">
      <xdr:nvSpPr>
        <xdr:cNvPr id="320" name="定員管理の状況平均値テキスト">
          <a:extLst>
            <a:ext uri="{FF2B5EF4-FFF2-40B4-BE49-F238E27FC236}">
              <a16:creationId xmlns:a16="http://schemas.microsoft.com/office/drawing/2014/main" id="{00000000-0008-0000-0300-000040010000}"/>
            </a:ext>
          </a:extLst>
        </xdr:cNvPr>
        <xdr:cNvSpPr txBox="1"/>
      </xdr:nvSpPr>
      <xdr:spPr>
        <a:xfrm>
          <a:off x="17106900" y="10228292"/>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13.76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60</xdr:row>
      <xdr:rowOff>96215</xdr:rowOff>
    </xdr:from>
    <xdr:to>
      <xdr:col>81</xdr:col>
      <xdr:colOff>95250</xdr:colOff>
      <xdr:row>61</xdr:row>
      <xdr:rowOff>26365</xdr:rowOff>
    </xdr:to>
    <xdr:sp macro="" textlink="">
      <xdr:nvSpPr>
        <xdr:cNvPr id="321" name="フローチャート: 判断 320">
          <a:extLst>
            <a:ext uri="{FF2B5EF4-FFF2-40B4-BE49-F238E27FC236}">
              <a16:creationId xmlns:a16="http://schemas.microsoft.com/office/drawing/2014/main" id="{00000000-0008-0000-0300-000041010000}"/>
            </a:ext>
          </a:extLst>
        </xdr:cNvPr>
        <xdr:cNvSpPr/>
      </xdr:nvSpPr>
      <xdr:spPr>
        <a:xfrm>
          <a:off x="16967200" y="103832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61</xdr:row>
      <xdr:rowOff>18999</xdr:rowOff>
    </xdr:from>
    <xdr:to>
      <xdr:col>77</xdr:col>
      <xdr:colOff>44450</xdr:colOff>
      <xdr:row>61</xdr:row>
      <xdr:rowOff>30582</xdr:rowOff>
    </xdr:to>
    <xdr:cxnSp macro="">
      <xdr:nvCxnSpPr>
        <xdr:cNvPr id="322" name="直線コネクタ 321">
          <a:extLst>
            <a:ext uri="{FF2B5EF4-FFF2-40B4-BE49-F238E27FC236}">
              <a16:creationId xmlns:a16="http://schemas.microsoft.com/office/drawing/2014/main" id="{00000000-0008-0000-0300-000042010000}"/>
            </a:ext>
          </a:extLst>
        </xdr:cNvPr>
        <xdr:cNvCxnSpPr/>
      </xdr:nvCxnSpPr>
      <xdr:spPr>
        <a:xfrm flipV="1">
          <a:off x="15290800" y="10477449"/>
          <a:ext cx="889000" cy="1158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60</xdr:row>
      <xdr:rowOff>99111</xdr:rowOff>
    </xdr:from>
    <xdr:to>
      <xdr:col>77</xdr:col>
      <xdr:colOff>95250</xdr:colOff>
      <xdr:row>61</xdr:row>
      <xdr:rowOff>29261</xdr:rowOff>
    </xdr:to>
    <xdr:sp macro="" textlink="">
      <xdr:nvSpPr>
        <xdr:cNvPr id="323" name="フローチャート: 判断 322">
          <a:extLst>
            <a:ext uri="{FF2B5EF4-FFF2-40B4-BE49-F238E27FC236}">
              <a16:creationId xmlns:a16="http://schemas.microsoft.com/office/drawing/2014/main" id="{00000000-0008-0000-0300-000043010000}"/>
            </a:ext>
          </a:extLst>
        </xdr:cNvPr>
        <xdr:cNvSpPr/>
      </xdr:nvSpPr>
      <xdr:spPr>
        <a:xfrm>
          <a:off x="16129000" y="103861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59</xdr:row>
      <xdr:rowOff>39438</xdr:rowOff>
    </xdr:from>
    <xdr:ext cx="736600" cy="259045"/>
    <xdr:sp macro="" textlink="">
      <xdr:nvSpPr>
        <xdr:cNvPr id="324" name="テキスト ボックス 323">
          <a:extLst>
            <a:ext uri="{FF2B5EF4-FFF2-40B4-BE49-F238E27FC236}">
              <a16:creationId xmlns:a16="http://schemas.microsoft.com/office/drawing/2014/main" id="{00000000-0008-0000-0300-000044010000}"/>
            </a:ext>
          </a:extLst>
        </xdr:cNvPr>
        <xdr:cNvSpPr txBox="1"/>
      </xdr:nvSpPr>
      <xdr:spPr>
        <a:xfrm>
          <a:off x="15798800" y="10154988"/>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61</xdr:row>
      <xdr:rowOff>19965</xdr:rowOff>
    </xdr:from>
    <xdr:to>
      <xdr:col>72</xdr:col>
      <xdr:colOff>203200</xdr:colOff>
      <xdr:row>61</xdr:row>
      <xdr:rowOff>30582</xdr:rowOff>
    </xdr:to>
    <xdr:cxnSp macro="">
      <xdr:nvCxnSpPr>
        <xdr:cNvPr id="325" name="直線コネクタ 324">
          <a:extLst>
            <a:ext uri="{FF2B5EF4-FFF2-40B4-BE49-F238E27FC236}">
              <a16:creationId xmlns:a16="http://schemas.microsoft.com/office/drawing/2014/main" id="{00000000-0008-0000-0300-000045010000}"/>
            </a:ext>
          </a:extLst>
        </xdr:cNvPr>
        <xdr:cNvCxnSpPr/>
      </xdr:nvCxnSpPr>
      <xdr:spPr>
        <a:xfrm>
          <a:off x="14401800" y="10478415"/>
          <a:ext cx="889000" cy="1061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60</xdr:row>
      <xdr:rowOff>96215</xdr:rowOff>
    </xdr:from>
    <xdr:to>
      <xdr:col>73</xdr:col>
      <xdr:colOff>44450</xdr:colOff>
      <xdr:row>61</xdr:row>
      <xdr:rowOff>26365</xdr:rowOff>
    </xdr:to>
    <xdr:sp macro="" textlink="">
      <xdr:nvSpPr>
        <xdr:cNvPr id="326" name="フローチャート: 判断 325">
          <a:extLst>
            <a:ext uri="{FF2B5EF4-FFF2-40B4-BE49-F238E27FC236}">
              <a16:creationId xmlns:a16="http://schemas.microsoft.com/office/drawing/2014/main" id="{00000000-0008-0000-0300-000046010000}"/>
            </a:ext>
          </a:extLst>
        </xdr:cNvPr>
        <xdr:cNvSpPr/>
      </xdr:nvSpPr>
      <xdr:spPr>
        <a:xfrm>
          <a:off x="15240000" y="103832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59</xdr:row>
      <xdr:rowOff>36542</xdr:rowOff>
    </xdr:from>
    <xdr:ext cx="762000" cy="259045"/>
    <xdr:sp macro="" textlink="">
      <xdr:nvSpPr>
        <xdr:cNvPr id="327" name="テキスト ボックス 326">
          <a:extLst>
            <a:ext uri="{FF2B5EF4-FFF2-40B4-BE49-F238E27FC236}">
              <a16:creationId xmlns:a16="http://schemas.microsoft.com/office/drawing/2014/main" id="{00000000-0008-0000-0300-000047010000}"/>
            </a:ext>
          </a:extLst>
        </xdr:cNvPr>
        <xdr:cNvSpPr txBox="1"/>
      </xdr:nvSpPr>
      <xdr:spPr>
        <a:xfrm>
          <a:off x="14909800" y="101520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60</xdr:row>
      <xdr:rowOff>115164</xdr:rowOff>
    </xdr:from>
    <xdr:to>
      <xdr:col>68</xdr:col>
      <xdr:colOff>152400</xdr:colOff>
      <xdr:row>61</xdr:row>
      <xdr:rowOff>19965</xdr:rowOff>
    </xdr:to>
    <xdr:cxnSp macro="">
      <xdr:nvCxnSpPr>
        <xdr:cNvPr id="328" name="直線コネクタ 327">
          <a:extLst>
            <a:ext uri="{FF2B5EF4-FFF2-40B4-BE49-F238E27FC236}">
              <a16:creationId xmlns:a16="http://schemas.microsoft.com/office/drawing/2014/main" id="{00000000-0008-0000-0300-000048010000}"/>
            </a:ext>
          </a:extLst>
        </xdr:cNvPr>
        <xdr:cNvCxnSpPr/>
      </xdr:nvCxnSpPr>
      <xdr:spPr>
        <a:xfrm>
          <a:off x="13512800" y="10402164"/>
          <a:ext cx="889000" cy="7625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60</xdr:row>
      <xdr:rowOff>102006</xdr:rowOff>
    </xdr:from>
    <xdr:to>
      <xdr:col>68</xdr:col>
      <xdr:colOff>203200</xdr:colOff>
      <xdr:row>61</xdr:row>
      <xdr:rowOff>32156</xdr:rowOff>
    </xdr:to>
    <xdr:sp macro="" textlink="">
      <xdr:nvSpPr>
        <xdr:cNvPr id="329" name="フローチャート: 判断 328">
          <a:extLst>
            <a:ext uri="{FF2B5EF4-FFF2-40B4-BE49-F238E27FC236}">
              <a16:creationId xmlns:a16="http://schemas.microsoft.com/office/drawing/2014/main" id="{00000000-0008-0000-0300-000049010000}"/>
            </a:ext>
          </a:extLst>
        </xdr:cNvPr>
        <xdr:cNvSpPr/>
      </xdr:nvSpPr>
      <xdr:spPr>
        <a:xfrm>
          <a:off x="14351000" y="1038900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59</xdr:row>
      <xdr:rowOff>42333</xdr:rowOff>
    </xdr:from>
    <xdr:ext cx="762000" cy="259045"/>
    <xdr:sp macro="" textlink="">
      <xdr:nvSpPr>
        <xdr:cNvPr id="330" name="テキスト ボックス 329">
          <a:extLst>
            <a:ext uri="{FF2B5EF4-FFF2-40B4-BE49-F238E27FC236}">
              <a16:creationId xmlns:a16="http://schemas.microsoft.com/office/drawing/2014/main" id="{00000000-0008-0000-0300-00004A010000}"/>
            </a:ext>
          </a:extLst>
        </xdr:cNvPr>
        <xdr:cNvSpPr txBox="1"/>
      </xdr:nvSpPr>
      <xdr:spPr>
        <a:xfrm>
          <a:off x="14020800" y="1015788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60</xdr:row>
      <xdr:rowOff>65329</xdr:rowOff>
    </xdr:from>
    <xdr:to>
      <xdr:col>64</xdr:col>
      <xdr:colOff>152400</xdr:colOff>
      <xdr:row>60</xdr:row>
      <xdr:rowOff>166929</xdr:rowOff>
    </xdr:to>
    <xdr:sp macro="" textlink="">
      <xdr:nvSpPr>
        <xdr:cNvPr id="331" name="フローチャート: 判断 330">
          <a:extLst>
            <a:ext uri="{FF2B5EF4-FFF2-40B4-BE49-F238E27FC236}">
              <a16:creationId xmlns:a16="http://schemas.microsoft.com/office/drawing/2014/main" id="{00000000-0008-0000-0300-00004B010000}"/>
            </a:ext>
          </a:extLst>
        </xdr:cNvPr>
        <xdr:cNvSpPr/>
      </xdr:nvSpPr>
      <xdr:spPr>
        <a:xfrm>
          <a:off x="13462000" y="103523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60</xdr:row>
      <xdr:rowOff>151706</xdr:rowOff>
    </xdr:from>
    <xdr:ext cx="762000" cy="259045"/>
    <xdr:sp macro="" textlink="">
      <xdr:nvSpPr>
        <xdr:cNvPr id="332" name="テキスト ボックス 331">
          <a:extLst>
            <a:ext uri="{FF2B5EF4-FFF2-40B4-BE49-F238E27FC236}">
              <a16:creationId xmlns:a16="http://schemas.microsoft.com/office/drawing/2014/main" id="{00000000-0008-0000-0300-00004C010000}"/>
            </a:ext>
          </a:extLst>
        </xdr:cNvPr>
        <xdr:cNvSpPr txBox="1"/>
      </xdr:nvSpPr>
      <xdr:spPr>
        <a:xfrm>
          <a:off x="13131800" y="104387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69</xdr:row>
      <xdr:rowOff>168927</xdr:rowOff>
    </xdr:from>
    <xdr:ext cx="762000" cy="259045"/>
    <xdr:sp macro="" textlink="">
      <xdr:nvSpPr>
        <xdr:cNvPr id="333" name="テキスト ボックス 332">
          <a:extLst>
            <a:ext uri="{FF2B5EF4-FFF2-40B4-BE49-F238E27FC236}">
              <a16:creationId xmlns:a16="http://schemas.microsoft.com/office/drawing/2014/main" id="{00000000-0008-0000-0300-00004D010000}"/>
            </a:ext>
          </a:extLst>
        </xdr:cNvPr>
        <xdr:cNvSpPr txBox="1"/>
      </xdr:nvSpPr>
      <xdr:spPr>
        <a:xfrm>
          <a:off x="16802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69</xdr:row>
      <xdr:rowOff>168927</xdr:rowOff>
    </xdr:from>
    <xdr:ext cx="762000" cy="259045"/>
    <xdr:sp macro="" textlink="">
      <xdr:nvSpPr>
        <xdr:cNvPr id="334" name="テキスト ボックス 333">
          <a:extLst>
            <a:ext uri="{FF2B5EF4-FFF2-40B4-BE49-F238E27FC236}">
              <a16:creationId xmlns:a16="http://schemas.microsoft.com/office/drawing/2014/main" id="{00000000-0008-0000-0300-00004E010000}"/>
            </a:ext>
          </a:extLst>
        </xdr:cNvPr>
        <xdr:cNvSpPr txBox="1"/>
      </xdr:nvSpPr>
      <xdr:spPr>
        <a:xfrm>
          <a:off x="15963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69</xdr:row>
      <xdr:rowOff>168927</xdr:rowOff>
    </xdr:from>
    <xdr:ext cx="762000" cy="259045"/>
    <xdr:sp macro="" textlink="">
      <xdr:nvSpPr>
        <xdr:cNvPr id="335" name="テキスト ボックス 334">
          <a:extLst>
            <a:ext uri="{FF2B5EF4-FFF2-40B4-BE49-F238E27FC236}">
              <a16:creationId xmlns:a16="http://schemas.microsoft.com/office/drawing/2014/main" id="{00000000-0008-0000-0300-00004F010000}"/>
            </a:ext>
          </a:extLst>
        </xdr:cNvPr>
        <xdr:cNvSpPr txBox="1"/>
      </xdr:nvSpPr>
      <xdr:spPr>
        <a:xfrm>
          <a:off x="15074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69</xdr:row>
      <xdr:rowOff>168927</xdr:rowOff>
    </xdr:from>
    <xdr:ext cx="762000" cy="259045"/>
    <xdr:sp macro="" textlink="">
      <xdr:nvSpPr>
        <xdr:cNvPr id="336" name="テキスト ボックス 335">
          <a:extLst>
            <a:ext uri="{FF2B5EF4-FFF2-40B4-BE49-F238E27FC236}">
              <a16:creationId xmlns:a16="http://schemas.microsoft.com/office/drawing/2014/main" id="{00000000-0008-0000-0300-000050010000}"/>
            </a:ext>
          </a:extLst>
        </xdr:cNvPr>
        <xdr:cNvSpPr txBox="1"/>
      </xdr:nvSpPr>
      <xdr:spPr>
        <a:xfrm>
          <a:off x="14185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69</xdr:row>
      <xdr:rowOff>168927</xdr:rowOff>
    </xdr:from>
    <xdr:ext cx="762000" cy="259045"/>
    <xdr:sp macro="" textlink="">
      <xdr:nvSpPr>
        <xdr:cNvPr id="337" name="テキスト ボックス 336">
          <a:extLst>
            <a:ext uri="{FF2B5EF4-FFF2-40B4-BE49-F238E27FC236}">
              <a16:creationId xmlns:a16="http://schemas.microsoft.com/office/drawing/2014/main" id="{00000000-0008-0000-0300-000051010000}"/>
            </a:ext>
          </a:extLst>
        </xdr:cNvPr>
        <xdr:cNvSpPr txBox="1"/>
      </xdr:nvSpPr>
      <xdr:spPr>
        <a:xfrm>
          <a:off x="13296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61</xdr:row>
      <xdr:rowOff>8737</xdr:rowOff>
    </xdr:from>
    <xdr:to>
      <xdr:col>81</xdr:col>
      <xdr:colOff>95250</xdr:colOff>
      <xdr:row>61</xdr:row>
      <xdr:rowOff>110337</xdr:rowOff>
    </xdr:to>
    <xdr:sp macro="" textlink="">
      <xdr:nvSpPr>
        <xdr:cNvPr id="338" name="楕円 337">
          <a:extLst>
            <a:ext uri="{FF2B5EF4-FFF2-40B4-BE49-F238E27FC236}">
              <a16:creationId xmlns:a16="http://schemas.microsoft.com/office/drawing/2014/main" id="{00000000-0008-0000-0300-000052010000}"/>
            </a:ext>
          </a:extLst>
        </xdr:cNvPr>
        <xdr:cNvSpPr/>
      </xdr:nvSpPr>
      <xdr:spPr>
        <a:xfrm>
          <a:off x="16967200" y="104671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60</xdr:row>
      <xdr:rowOff>152264</xdr:rowOff>
    </xdr:from>
    <xdr:ext cx="762000" cy="259045"/>
    <xdr:sp macro="" textlink="">
      <xdr:nvSpPr>
        <xdr:cNvPr id="339" name="定員管理の状況該当値テキスト">
          <a:extLst>
            <a:ext uri="{FF2B5EF4-FFF2-40B4-BE49-F238E27FC236}">
              <a16:creationId xmlns:a16="http://schemas.microsoft.com/office/drawing/2014/main" id="{00000000-0008-0000-0300-000053010000}"/>
            </a:ext>
          </a:extLst>
        </xdr:cNvPr>
        <xdr:cNvSpPr txBox="1"/>
      </xdr:nvSpPr>
      <xdr:spPr>
        <a:xfrm>
          <a:off x="17106900" y="1043926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14.63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60</xdr:row>
      <xdr:rowOff>139649</xdr:rowOff>
    </xdr:from>
    <xdr:to>
      <xdr:col>77</xdr:col>
      <xdr:colOff>95250</xdr:colOff>
      <xdr:row>61</xdr:row>
      <xdr:rowOff>69799</xdr:rowOff>
    </xdr:to>
    <xdr:sp macro="" textlink="">
      <xdr:nvSpPr>
        <xdr:cNvPr id="340" name="楕円 339">
          <a:extLst>
            <a:ext uri="{FF2B5EF4-FFF2-40B4-BE49-F238E27FC236}">
              <a16:creationId xmlns:a16="http://schemas.microsoft.com/office/drawing/2014/main" id="{00000000-0008-0000-0300-000054010000}"/>
            </a:ext>
          </a:extLst>
        </xdr:cNvPr>
        <xdr:cNvSpPr/>
      </xdr:nvSpPr>
      <xdr:spPr>
        <a:xfrm>
          <a:off x="16129000" y="1042664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61</xdr:row>
      <xdr:rowOff>54576</xdr:rowOff>
    </xdr:from>
    <xdr:ext cx="736600" cy="259045"/>
    <xdr:sp macro="" textlink="">
      <xdr:nvSpPr>
        <xdr:cNvPr id="341" name="テキスト ボックス 340">
          <a:extLst>
            <a:ext uri="{FF2B5EF4-FFF2-40B4-BE49-F238E27FC236}">
              <a16:creationId xmlns:a16="http://schemas.microsoft.com/office/drawing/2014/main" id="{00000000-0008-0000-0300-000055010000}"/>
            </a:ext>
          </a:extLst>
        </xdr:cNvPr>
        <xdr:cNvSpPr txBox="1"/>
      </xdr:nvSpPr>
      <xdr:spPr>
        <a:xfrm>
          <a:off x="15798800" y="1051302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60</xdr:row>
      <xdr:rowOff>151232</xdr:rowOff>
    </xdr:from>
    <xdr:to>
      <xdr:col>73</xdr:col>
      <xdr:colOff>44450</xdr:colOff>
      <xdr:row>61</xdr:row>
      <xdr:rowOff>81382</xdr:rowOff>
    </xdr:to>
    <xdr:sp macro="" textlink="">
      <xdr:nvSpPr>
        <xdr:cNvPr id="342" name="楕円 341">
          <a:extLst>
            <a:ext uri="{FF2B5EF4-FFF2-40B4-BE49-F238E27FC236}">
              <a16:creationId xmlns:a16="http://schemas.microsoft.com/office/drawing/2014/main" id="{00000000-0008-0000-0300-000056010000}"/>
            </a:ext>
          </a:extLst>
        </xdr:cNvPr>
        <xdr:cNvSpPr/>
      </xdr:nvSpPr>
      <xdr:spPr>
        <a:xfrm>
          <a:off x="15240000" y="104382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61</xdr:row>
      <xdr:rowOff>66159</xdr:rowOff>
    </xdr:from>
    <xdr:ext cx="762000" cy="259045"/>
    <xdr:sp macro="" textlink="">
      <xdr:nvSpPr>
        <xdr:cNvPr id="343" name="テキスト ボックス 342">
          <a:extLst>
            <a:ext uri="{FF2B5EF4-FFF2-40B4-BE49-F238E27FC236}">
              <a16:creationId xmlns:a16="http://schemas.microsoft.com/office/drawing/2014/main" id="{00000000-0008-0000-0300-000057010000}"/>
            </a:ext>
          </a:extLst>
        </xdr:cNvPr>
        <xdr:cNvSpPr txBox="1"/>
      </xdr:nvSpPr>
      <xdr:spPr>
        <a:xfrm>
          <a:off x="14909800" y="1052460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60</xdr:row>
      <xdr:rowOff>140615</xdr:rowOff>
    </xdr:from>
    <xdr:to>
      <xdr:col>68</xdr:col>
      <xdr:colOff>203200</xdr:colOff>
      <xdr:row>61</xdr:row>
      <xdr:rowOff>70765</xdr:rowOff>
    </xdr:to>
    <xdr:sp macro="" textlink="">
      <xdr:nvSpPr>
        <xdr:cNvPr id="344" name="楕円 343">
          <a:extLst>
            <a:ext uri="{FF2B5EF4-FFF2-40B4-BE49-F238E27FC236}">
              <a16:creationId xmlns:a16="http://schemas.microsoft.com/office/drawing/2014/main" id="{00000000-0008-0000-0300-000058010000}"/>
            </a:ext>
          </a:extLst>
        </xdr:cNvPr>
        <xdr:cNvSpPr/>
      </xdr:nvSpPr>
      <xdr:spPr>
        <a:xfrm>
          <a:off x="14351000" y="104276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61</xdr:row>
      <xdr:rowOff>55542</xdr:rowOff>
    </xdr:from>
    <xdr:ext cx="762000" cy="259045"/>
    <xdr:sp macro="" textlink="">
      <xdr:nvSpPr>
        <xdr:cNvPr id="345" name="テキスト ボックス 344">
          <a:extLst>
            <a:ext uri="{FF2B5EF4-FFF2-40B4-BE49-F238E27FC236}">
              <a16:creationId xmlns:a16="http://schemas.microsoft.com/office/drawing/2014/main" id="{00000000-0008-0000-0300-000059010000}"/>
            </a:ext>
          </a:extLst>
        </xdr:cNvPr>
        <xdr:cNvSpPr txBox="1"/>
      </xdr:nvSpPr>
      <xdr:spPr>
        <a:xfrm>
          <a:off x="14020800" y="105139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60</xdr:row>
      <xdr:rowOff>64364</xdr:rowOff>
    </xdr:from>
    <xdr:to>
      <xdr:col>64</xdr:col>
      <xdr:colOff>152400</xdr:colOff>
      <xdr:row>60</xdr:row>
      <xdr:rowOff>165964</xdr:rowOff>
    </xdr:to>
    <xdr:sp macro="" textlink="">
      <xdr:nvSpPr>
        <xdr:cNvPr id="346" name="楕円 345">
          <a:extLst>
            <a:ext uri="{FF2B5EF4-FFF2-40B4-BE49-F238E27FC236}">
              <a16:creationId xmlns:a16="http://schemas.microsoft.com/office/drawing/2014/main" id="{00000000-0008-0000-0300-00005A010000}"/>
            </a:ext>
          </a:extLst>
        </xdr:cNvPr>
        <xdr:cNvSpPr/>
      </xdr:nvSpPr>
      <xdr:spPr>
        <a:xfrm>
          <a:off x="13462000" y="103513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59</xdr:row>
      <xdr:rowOff>4691</xdr:rowOff>
    </xdr:from>
    <xdr:ext cx="762000" cy="259045"/>
    <xdr:sp macro="" textlink="">
      <xdr:nvSpPr>
        <xdr:cNvPr id="347" name="テキスト ボックス 346">
          <a:extLst>
            <a:ext uri="{FF2B5EF4-FFF2-40B4-BE49-F238E27FC236}">
              <a16:creationId xmlns:a16="http://schemas.microsoft.com/office/drawing/2014/main" id="{00000000-0008-0000-0300-00005B010000}"/>
            </a:ext>
          </a:extLst>
        </xdr:cNvPr>
        <xdr:cNvSpPr txBox="1"/>
      </xdr:nvSpPr>
      <xdr:spPr>
        <a:xfrm>
          <a:off x="13131800" y="1012024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29</xdr:row>
      <xdr:rowOff>44450</xdr:rowOff>
    </xdr:from>
    <xdr:to>
      <xdr:col>85</xdr:col>
      <xdr:colOff>95250</xdr:colOff>
      <xdr:row>31</xdr:row>
      <xdr:rowOff>19050</xdr:rowOff>
    </xdr:to>
    <xdr:sp macro="" textlink="">
      <xdr:nvSpPr>
        <xdr:cNvPr id="348" name="正方形/長方形 347">
          <a:extLst>
            <a:ext uri="{FF2B5EF4-FFF2-40B4-BE49-F238E27FC236}">
              <a16:creationId xmlns:a16="http://schemas.microsoft.com/office/drawing/2014/main" id="{00000000-0008-0000-0300-00005C010000}"/>
            </a:ext>
          </a:extLst>
        </xdr:cNvPr>
        <xdr:cNvSpPr/>
      </xdr:nvSpPr>
      <xdr:spPr>
        <a:xfrm>
          <a:off x="12827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公債費負担の状況</a:t>
          </a:r>
        </a:p>
      </xdr:txBody>
    </xdr:sp>
    <xdr:clientData/>
  </xdr:twoCellAnchor>
  <xdr:oneCellAnchor>
    <xdr:from>
      <xdr:col>65</xdr:col>
      <xdr:colOff>54424</xdr:colOff>
      <xdr:row>31</xdr:row>
      <xdr:rowOff>63500</xdr:rowOff>
    </xdr:from>
    <xdr:ext cx="1605652" cy="309059"/>
    <xdr:sp macro="" textlink="">
      <xdr:nvSpPr>
        <xdr:cNvPr id="349" name="テキスト ボックス 348">
          <a:extLst>
            <a:ext uri="{FF2B5EF4-FFF2-40B4-BE49-F238E27FC236}">
              <a16:creationId xmlns:a16="http://schemas.microsoft.com/office/drawing/2014/main" id="{00000000-0008-0000-0300-00005D010000}"/>
            </a:ext>
          </a:extLst>
        </xdr:cNvPr>
        <xdr:cNvSpPr txBox="1"/>
      </xdr:nvSpPr>
      <xdr:spPr>
        <a:xfrm>
          <a:off x="13675174" y="5378450"/>
          <a:ext cx="1605652"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実質公債費比率</a:t>
          </a:r>
        </a:p>
      </xdr:txBody>
    </xdr:sp>
    <xdr:clientData/>
  </xdr:oneCellAnchor>
  <xdr:oneCellAnchor>
    <xdr:from>
      <xdr:col>73</xdr:col>
      <xdr:colOff>110676</xdr:colOff>
      <xdr:row>31</xdr:row>
      <xdr:rowOff>38100</xdr:rowOff>
    </xdr:from>
    <xdr:ext cx="1651000" cy="359073"/>
    <xdr:sp macro="" textlink="">
      <xdr:nvSpPr>
        <xdr:cNvPr id="350" name="テキスト ボックス 349">
          <a:extLst>
            <a:ext uri="{FF2B5EF4-FFF2-40B4-BE49-F238E27FC236}">
              <a16:creationId xmlns:a16="http://schemas.microsoft.com/office/drawing/2014/main" id="{00000000-0008-0000-0300-00005E010000}"/>
            </a:ext>
          </a:extLst>
        </xdr:cNvPr>
        <xdr:cNvSpPr txBox="1"/>
      </xdr:nvSpPr>
      <xdr:spPr>
        <a:xfrm>
          <a:off x="15407826"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[4.3%]</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30</xdr:row>
      <xdr:rowOff>127000</xdr:rowOff>
    </xdr:from>
    <xdr:to>
      <xdr:col>93</xdr:col>
      <xdr:colOff>6350</xdr:colOff>
      <xdr:row>32</xdr:row>
      <xdr:rowOff>38100</xdr:rowOff>
    </xdr:to>
    <xdr:sp macro="" textlink="">
      <xdr:nvSpPr>
        <xdr:cNvPr id="351" name="正方形/長方形 350">
          <a:extLst>
            <a:ext uri="{FF2B5EF4-FFF2-40B4-BE49-F238E27FC236}">
              <a16:creationId xmlns:a16="http://schemas.microsoft.com/office/drawing/2014/main" id="{00000000-0008-0000-0300-00005F010000}"/>
            </a:ext>
          </a:extLst>
        </xdr:cNvPr>
        <xdr:cNvSpPr/>
      </xdr:nvSpPr>
      <xdr:spPr>
        <a:xfrm>
          <a:off x="17970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31</xdr:row>
      <xdr:rowOff>146050</xdr:rowOff>
    </xdr:from>
    <xdr:to>
      <xdr:col>93</xdr:col>
      <xdr:colOff>6350</xdr:colOff>
      <xdr:row>33</xdr:row>
      <xdr:rowOff>57150</xdr:rowOff>
    </xdr:to>
    <xdr:sp macro="" textlink="">
      <xdr:nvSpPr>
        <xdr:cNvPr id="352" name="正方形/長方形 351">
          <a:extLst>
            <a:ext uri="{FF2B5EF4-FFF2-40B4-BE49-F238E27FC236}">
              <a16:creationId xmlns:a16="http://schemas.microsoft.com/office/drawing/2014/main" id="{00000000-0008-0000-0300-000060010000}"/>
            </a:ext>
          </a:extLst>
        </xdr:cNvPr>
        <xdr:cNvSpPr/>
      </xdr:nvSpPr>
      <xdr:spPr>
        <a:xfrm>
          <a:off x="17970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30</xdr:row>
      <xdr:rowOff>127000</xdr:rowOff>
    </xdr:from>
    <xdr:to>
      <xdr:col>99</xdr:col>
      <xdr:colOff>146050</xdr:colOff>
      <xdr:row>32</xdr:row>
      <xdr:rowOff>38100</xdr:rowOff>
    </xdr:to>
    <xdr:sp macro="" textlink="">
      <xdr:nvSpPr>
        <xdr:cNvPr id="353" name="正方形/長方形 352">
          <a:extLst>
            <a:ext uri="{FF2B5EF4-FFF2-40B4-BE49-F238E27FC236}">
              <a16:creationId xmlns:a16="http://schemas.microsoft.com/office/drawing/2014/main" id="{00000000-0008-0000-0300-000061010000}"/>
            </a:ext>
          </a:extLst>
        </xdr:cNvPr>
        <xdr:cNvSpPr/>
      </xdr:nvSpPr>
      <xdr:spPr>
        <a:xfrm>
          <a:off x="19621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31</xdr:row>
      <xdr:rowOff>146050</xdr:rowOff>
    </xdr:from>
    <xdr:to>
      <xdr:col>99</xdr:col>
      <xdr:colOff>146050</xdr:colOff>
      <xdr:row>33</xdr:row>
      <xdr:rowOff>57150</xdr:rowOff>
    </xdr:to>
    <xdr:sp macro="" textlink="">
      <xdr:nvSpPr>
        <xdr:cNvPr id="354" name="正方形/長方形 353">
          <a:extLst>
            <a:ext uri="{FF2B5EF4-FFF2-40B4-BE49-F238E27FC236}">
              <a16:creationId xmlns:a16="http://schemas.microsoft.com/office/drawing/2014/main" id="{00000000-0008-0000-0300-000062010000}"/>
            </a:ext>
          </a:extLst>
        </xdr:cNvPr>
        <xdr:cNvSpPr/>
      </xdr:nvSpPr>
      <xdr:spPr>
        <a:xfrm>
          <a:off x="19621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30</xdr:row>
      <xdr:rowOff>127000</xdr:rowOff>
    </xdr:from>
    <xdr:to>
      <xdr:col>106</xdr:col>
      <xdr:colOff>139700</xdr:colOff>
      <xdr:row>32</xdr:row>
      <xdr:rowOff>38100</xdr:rowOff>
    </xdr:to>
    <xdr:sp macro="" textlink="">
      <xdr:nvSpPr>
        <xdr:cNvPr id="355" name="正方形/長方形 354">
          <a:extLst>
            <a:ext uri="{FF2B5EF4-FFF2-40B4-BE49-F238E27FC236}">
              <a16:creationId xmlns:a16="http://schemas.microsoft.com/office/drawing/2014/main" id="{00000000-0008-0000-0300-000063010000}"/>
            </a:ext>
          </a:extLst>
        </xdr:cNvPr>
        <xdr:cNvSpPr/>
      </xdr:nvSpPr>
      <xdr:spPr>
        <a:xfrm>
          <a:off x="21082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静岡県平均</a:t>
          </a:r>
        </a:p>
      </xdr:txBody>
    </xdr:sp>
    <xdr:clientData/>
  </xdr:twoCellAnchor>
  <xdr:twoCellAnchor>
    <xdr:from>
      <xdr:col>100</xdr:col>
      <xdr:colOff>127000</xdr:colOff>
      <xdr:row>31</xdr:row>
      <xdr:rowOff>146050</xdr:rowOff>
    </xdr:from>
    <xdr:to>
      <xdr:col>106</xdr:col>
      <xdr:colOff>139700</xdr:colOff>
      <xdr:row>33</xdr:row>
      <xdr:rowOff>57150</xdr:rowOff>
    </xdr:to>
    <xdr:sp macro="" textlink="">
      <xdr:nvSpPr>
        <xdr:cNvPr id="356" name="正方形/長方形 355">
          <a:extLst>
            <a:ext uri="{FF2B5EF4-FFF2-40B4-BE49-F238E27FC236}">
              <a16:creationId xmlns:a16="http://schemas.microsoft.com/office/drawing/2014/main" id="{00000000-0008-0000-0300-000064010000}"/>
            </a:ext>
          </a:extLst>
        </xdr:cNvPr>
        <xdr:cNvSpPr/>
      </xdr:nvSpPr>
      <xdr:spPr>
        <a:xfrm>
          <a:off x="21082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33</xdr:row>
      <xdr:rowOff>120650</xdr:rowOff>
    </xdr:from>
    <xdr:to>
      <xdr:col>85</xdr:col>
      <xdr:colOff>95250</xdr:colOff>
      <xdr:row>47</xdr:row>
      <xdr:rowOff>133350</xdr:rowOff>
    </xdr:to>
    <xdr:sp macro="" textlink="">
      <xdr:nvSpPr>
        <xdr:cNvPr id="357" name="正方形/長方形 356">
          <a:extLst>
            <a:ext uri="{FF2B5EF4-FFF2-40B4-BE49-F238E27FC236}">
              <a16:creationId xmlns:a16="http://schemas.microsoft.com/office/drawing/2014/main" id="{00000000-0008-0000-0300-000065010000}"/>
            </a:ext>
          </a:extLst>
        </xdr:cNvPr>
        <xdr:cNvSpPr/>
      </xdr:nvSpPr>
      <xdr:spPr>
        <a:xfrm>
          <a:off x="12827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33</xdr:row>
      <xdr:rowOff>120650</xdr:rowOff>
    </xdr:from>
    <xdr:to>
      <xdr:col>115</xdr:col>
      <xdr:colOff>31750</xdr:colOff>
      <xdr:row>47</xdr:row>
      <xdr:rowOff>133350</xdr:rowOff>
    </xdr:to>
    <xdr:sp macro="" textlink="">
      <xdr:nvSpPr>
        <xdr:cNvPr id="358" name="正方形/長方形 357">
          <a:extLst>
            <a:ext uri="{FF2B5EF4-FFF2-40B4-BE49-F238E27FC236}">
              <a16:creationId xmlns:a16="http://schemas.microsoft.com/office/drawing/2014/main" id="{00000000-0008-0000-0300-000066010000}"/>
            </a:ext>
          </a:extLst>
        </xdr:cNvPr>
        <xdr:cNvSpPr/>
      </xdr:nvSpPr>
      <xdr:spPr>
        <a:xfrm>
          <a:off x="18097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33</xdr:row>
      <xdr:rowOff>120650</xdr:rowOff>
    </xdr:from>
    <xdr:to>
      <xdr:col>104</xdr:col>
      <xdr:colOff>114300</xdr:colOff>
      <xdr:row>35</xdr:row>
      <xdr:rowOff>31750</xdr:rowOff>
    </xdr:to>
    <xdr:sp macro="" textlink="">
      <xdr:nvSpPr>
        <xdr:cNvPr id="359" name="正方形/長方形 358">
          <a:extLst>
            <a:ext uri="{FF2B5EF4-FFF2-40B4-BE49-F238E27FC236}">
              <a16:creationId xmlns:a16="http://schemas.microsoft.com/office/drawing/2014/main" id="{00000000-0008-0000-0300-000067010000}"/>
            </a:ext>
          </a:extLst>
        </xdr:cNvPr>
        <xdr:cNvSpPr/>
      </xdr:nvSpPr>
      <xdr:spPr>
        <a:xfrm>
          <a:off x="18097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実質公債費比率の分析欄</a:t>
          </a:r>
        </a:p>
      </xdr:txBody>
    </xdr:sp>
    <xdr:clientData/>
  </xdr:twoCellAnchor>
  <xdr:twoCellAnchor>
    <xdr:from>
      <xdr:col>86</xdr:col>
      <xdr:colOff>203200</xdr:colOff>
      <xdr:row>35</xdr:row>
      <xdr:rowOff>95250</xdr:rowOff>
    </xdr:from>
    <xdr:to>
      <xdr:col>114</xdr:col>
      <xdr:colOff>114300</xdr:colOff>
      <xdr:row>47</xdr:row>
      <xdr:rowOff>69850</xdr:rowOff>
    </xdr:to>
    <xdr:sp macro="" textlink="" fLocksText="0">
      <xdr:nvSpPr>
        <xdr:cNvPr id="360" name="テキスト ボックス 359">
          <a:extLst>
            <a:ext uri="{FF2B5EF4-FFF2-40B4-BE49-F238E27FC236}">
              <a16:creationId xmlns:a16="http://schemas.microsoft.com/office/drawing/2014/main" id="{00000000-0008-0000-0300-000068010000}"/>
            </a:ext>
          </a:extLst>
        </xdr:cNvPr>
        <xdr:cNvSpPr txBox="1"/>
      </xdr:nvSpPr>
      <xdr:spPr>
        <a:xfrm>
          <a:off x="18224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　令和</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２</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年度の単年度実質公債費率は</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４．６</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％で、３年平均では</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４．３</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％となり、類似団体平均を４．</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５</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ポイント下回っている。</a:t>
          </a:r>
          <a:endParaRPr lang="ja-JP" altLang="ja-JP" sz="1300">
            <a:effectLst/>
            <a:latin typeface="ＭＳ Ｐゴシック" panose="020B0600070205080204" pitchFamily="50" charset="-128"/>
            <a:ea typeface="ＭＳ Ｐゴシック" panose="020B0600070205080204" pitchFamily="50" charset="-128"/>
          </a:endParaRPr>
        </a:p>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　今後、大型投資事業による起債の増加を予定しているが、長期的な計画に基づき償還額の平準化を図り、引き続き比率の抑制に努めていく。</a:t>
          </a:r>
          <a:endParaRPr lang="ja-JP" altLang="ja-JP" sz="1300">
            <a:effectLst/>
            <a:latin typeface="ＭＳ Ｐゴシック" panose="020B0600070205080204" pitchFamily="50" charset="-128"/>
            <a:ea typeface="ＭＳ Ｐゴシック" panose="020B0600070205080204" pitchFamily="50" charset="-128"/>
          </a:endParaRPr>
        </a:p>
      </xdr:txBody>
    </xdr:sp>
    <xdr:clientData/>
  </xdr:twoCellAnchor>
  <xdr:oneCellAnchor>
    <xdr:from>
      <xdr:col>61</xdr:col>
      <xdr:colOff>6350</xdr:colOff>
      <xdr:row>32</xdr:row>
      <xdr:rowOff>101600</xdr:rowOff>
    </xdr:from>
    <xdr:ext cx="298543" cy="225703"/>
    <xdr:sp macro="" textlink="">
      <xdr:nvSpPr>
        <xdr:cNvPr id="361" name="テキスト ボックス 360">
          <a:extLst>
            <a:ext uri="{FF2B5EF4-FFF2-40B4-BE49-F238E27FC236}">
              <a16:creationId xmlns:a16="http://schemas.microsoft.com/office/drawing/2014/main" id="{00000000-0008-0000-0300-000069010000}"/>
            </a:ext>
          </a:extLst>
        </xdr:cNvPr>
        <xdr:cNvSpPr txBox="1"/>
      </xdr:nvSpPr>
      <xdr:spPr>
        <a:xfrm>
          <a:off x="12788900" y="558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47</xdr:row>
      <xdr:rowOff>133350</xdr:rowOff>
    </xdr:from>
    <xdr:to>
      <xdr:col>85</xdr:col>
      <xdr:colOff>95250</xdr:colOff>
      <xdr:row>47</xdr:row>
      <xdr:rowOff>133350</xdr:rowOff>
    </xdr:to>
    <xdr:cxnSp macro="">
      <xdr:nvCxnSpPr>
        <xdr:cNvPr id="362" name="直線コネクタ 361">
          <a:extLst>
            <a:ext uri="{FF2B5EF4-FFF2-40B4-BE49-F238E27FC236}">
              <a16:creationId xmlns:a16="http://schemas.microsoft.com/office/drawing/2014/main" id="{00000000-0008-0000-0300-00006A010000}"/>
            </a:ext>
          </a:extLst>
        </xdr:cNvPr>
        <xdr:cNvCxnSpPr/>
      </xdr:nvCxnSpPr>
      <xdr:spPr>
        <a:xfrm>
          <a:off x="12827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46</xdr:row>
      <xdr:rowOff>162577</xdr:rowOff>
    </xdr:from>
    <xdr:ext cx="762000" cy="259045"/>
    <xdr:sp macro="" textlink="">
      <xdr:nvSpPr>
        <xdr:cNvPr id="363" name="テキスト ボックス 362">
          <a:extLst>
            <a:ext uri="{FF2B5EF4-FFF2-40B4-BE49-F238E27FC236}">
              <a16:creationId xmlns:a16="http://schemas.microsoft.com/office/drawing/2014/main" id="{00000000-0008-0000-0300-00006B010000}"/>
            </a:ext>
          </a:extLst>
        </xdr:cNvPr>
        <xdr:cNvSpPr txBox="1"/>
      </xdr:nvSpPr>
      <xdr:spPr>
        <a:xfrm>
          <a:off x="12065000" y="804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45</xdr:row>
      <xdr:rowOff>74083</xdr:rowOff>
    </xdr:from>
    <xdr:to>
      <xdr:col>85</xdr:col>
      <xdr:colOff>95250</xdr:colOff>
      <xdr:row>45</xdr:row>
      <xdr:rowOff>74083</xdr:rowOff>
    </xdr:to>
    <xdr:cxnSp macro="">
      <xdr:nvCxnSpPr>
        <xdr:cNvPr id="364" name="直線コネクタ 363">
          <a:extLst>
            <a:ext uri="{FF2B5EF4-FFF2-40B4-BE49-F238E27FC236}">
              <a16:creationId xmlns:a16="http://schemas.microsoft.com/office/drawing/2014/main" id="{00000000-0008-0000-0300-00006C010000}"/>
            </a:ext>
          </a:extLst>
        </xdr:cNvPr>
        <xdr:cNvCxnSpPr/>
      </xdr:nvCxnSpPr>
      <xdr:spPr>
        <a:xfrm>
          <a:off x="12827000" y="778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44</xdr:row>
      <xdr:rowOff>103310</xdr:rowOff>
    </xdr:from>
    <xdr:ext cx="762000" cy="259045"/>
    <xdr:sp macro="" textlink="">
      <xdr:nvSpPr>
        <xdr:cNvPr id="365" name="テキスト ボックス 364">
          <a:extLst>
            <a:ext uri="{FF2B5EF4-FFF2-40B4-BE49-F238E27FC236}">
              <a16:creationId xmlns:a16="http://schemas.microsoft.com/office/drawing/2014/main" id="{00000000-0008-0000-0300-00006D010000}"/>
            </a:ext>
          </a:extLst>
        </xdr:cNvPr>
        <xdr:cNvSpPr txBox="1"/>
      </xdr:nvSpPr>
      <xdr:spPr>
        <a:xfrm>
          <a:off x="12065000" y="764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43</xdr:row>
      <xdr:rowOff>14817</xdr:rowOff>
    </xdr:from>
    <xdr:to>
      <xdr:col>85</xdr:col>
      <xdr:colOff>95250</xdr:colOff>
      <xdr:row>43</xdr:row>
      <xdr:rowOff>14817</xdr:rowOff>
    </xdr:to>
    <xdr:cxnSp macro="">
      <xdr:nvCxnSpPr>
        <xdr:cNvPr id="366" name="直線コネクタ 365">
          <a:extLst>
            <a:ext uri="{FF2B5EF4-FFF2-40B4-BE49-F238E27FC236}">
              <a16:creationId xmlns:a16="http://schemas.microsoft.com/office/drawing/2014/main" id="{00000000-0008-0000-0300-00006E010000}"/>
            </a:ext>
          </a:extLst>
        </xdr:cNvPr>
        <xdr:cNvCxnSpPr/>
      </xdr:nvCxnSpPr>
      <xdr:spPr>
        <a:xfrm>
          <a:off x="12827000" y="738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42</xdr:row>
      <xdr:rowOff>44044</xdr:rowOff>
    </xdr:from>
    <xdr:ext cx="762000" cy="259045"/>
    <xdr:sp macro="" textlink="">
      <xdr:nvSpPr>
        <xdr:cNvPr id="367" name="テキスト ボックス 366">
          <a:extLst>
            <a:ext uri="{FF2B5EF4-FFF2-40B4-BE49-F238E27FC236}">
              <a16:creationId xmlns:a16="http://schemas.microsoft.com/office/drawing/2014/main" id="{00000000-0008-0000-0300-00006F010000}"/>
            </a:ext>
          </a:extLst>
        </xdr:cNvPr>
        <xdr:cNvSpPr txBox="1"/>
      </xdr:nvSpPr>
      <xdr:spPr>
        <a:xfrm>
          <a:off x="12065000" y="724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40</xdr:row>
      <xdr:rowOff>127000</xdr:rowOff>
    </xdr:from>
    <xdr:to>
      <xdr:col>85</xdr:col>
      <xdr:colOff>95250</xdr:colOff>
      <xdr:row>40</xdr:row>
      <xdr:rowOff>127000</xdr:rowOff>
    </xdr:to>
    <xdr:cxnSp macro="">
      <xdr:nvCxnSpPr>
        <xdr:cNvPr id="368" name="直線コネクタ 367">
          <a:extLst>
            <a:ext uri="{FF2B5EF4-FFF2-40B4-BE49-F238E27FC236}">
              <a16:creationId xmlns:a16="http://schemas.microsoft.com/office/drawing/2014/main" id="{00000000-0008-0000-0300-000070010000}"/>
            </a:ext>
          </a:extLst>
        </xdr:cNvPr>
        <xdr:cNvCxnSpPr/>
      </xdr:nvCxnSpPr>
      <xdr:spPr>
        <a:xfrm>
          <a:off x="12827000" y="698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39</xdr:row>
      <xdr:rowOff>156227</xdr:rowOff>
    </xdr:from>
    <xdr:ext cx="762000" cy="259045"/>
    <xdr:sp macro="" textlink="">
      <xdr:nvSpPr>
        <xdr:cNvPr id="369" name="テキスト ボックス 368">
          <a:extLst>
            <a:ext uri="{FF2B5EF4-FFF2-40B4-BE49-F238E27FC236}">
              <a16:creationId xmlns:a16="http://schemas.microsoft.com/office/drawing/2014/main" id="{00000000-0008-0000-0300-000071010000}"/>
            </a:ext>
          </a:extLst>
        </xdr:cNvPr>
        <xdr:cNvSpPr txBox="1"/>
      </xdr:nvSpPr>
      <xdr:spPr>
        <a:xfrm>
          <a:off x="12065000" y="684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38</xdr:row>
      <xdr:rowOff>67733</xdr:rowOff>
    </xdr:from>
    <xdr:to>
      <xdr:col>85</xdr:col>
      <xdr:colOff>95250</xdr:colOff>
      <xdr:row>38</xdr:row>
      <xdr:rowOff>67733</xdr:rowOff>
    </xdr:to>
    <xdr:cxnSp macro="">
      <xdr:nvCxnSpPr>
        <xdr:cNvPr id="370" name="直線コネクタ 369">
          <a:extLst>
            <a:ext uri="{FF2B5EF4-FFF2-40B4-BE49-F238E27FC236}">
              <a16:creationId xmlns:a16="http://schemas.microsoft.com/office/drawing/2014/main" id="{00000000-0008-0000-0300-000072010000}"/>
            </a:ext>
          </a:extLst>
        </xdr:cNvPr>
        <xdr:cNvCxnSpPr/>
      </xdr:nvCxnSpPr>
      <xdr:spPr>
        <a:xfrm>
          <a:off x="12827000" y="658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37</xdr:row>
      <xdr:rowOff>96960</xdr:rowOff>
    </xdr:from>
    <xdr:ext cx="762000" cy="259045"/>
    <xdr:sp macro="" textlink="">
      <xdr:nvSpPr>
        <xdr:cNvPr id="371" name="テキスト ボックス 370">
          <a:extLst>
            <a:ext uri="{FF2B5EF4-FFF2-40B4-BE49-F238E27FC236}">
              <a16:creationId xmlns:a16="http://schemas.microsoft.com/office/drawing/2014/main" id="{00000000-0008-0000-0300-000073010000}"/>
            </a:ext>
          </a:extLst>
        </xdr:cNvPr>
        <xdr:cNvSpPr txBox="1"/>
      </xdr:nvSpPr>
      <xdr:spPr>
        <a:xfrm>
          <a:off x="12065000" y="644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36</xdr:row>
      <xdr:rowOff>8467</xdr:rowOff>
    </xdr:from>
    <xdr:to>
      <xdr:col>85</xdr:col>
      <xdr:colOff>95250</xdr:colOff>
      <xdr:row>36</xdr:row>
      <xdr:rowOff>8467</xdr:rowOff>
    </xdr:to>
    <xdr:cxnSp macro="">
      <xdr:nvCxnSpPr>
        <xdr:cNvPr id="372" name="直線コネクタ 371">
          <a:extLst>
            <a:ext uri="{FF2B5EF4-FFF2-40B4-BE49-F238E27FC236}">
              <a16:creationId xmlns:a16="http://schemas.microsoft.com/office/drawing/2014/main" id="{00000000-0008-0000-0300-000074010000}"/>
            </a:ext>
          </a:extLst>
        </xdr:cNvPr>
        <xdr:cNvCxnSpPr/>
      </xdr:nvCxnSpPr>
      <xdr:spPr>
        <a:xfrm>
          <a:off x="12827000" y="618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35</xdr:row>
      <xdr:rowOff>37694</xdr:rowOff>
    </xdr:from>
    <xdr:ext cx="762000" cy="259045"/>
    <xdr:sp macro="" textlink="">
      <xdr:nvSpPr>
        <xdr:cNvPr id="373" name="テキスト ボックス 372">
          <a:extLst>
            <a:ext uri="{FF2B5EF4-FFF2-40B4-BE49-F238E27FC236}">
              <a16:creationId xmlns:a16="http://schemas.microsoft.com/office/drawing/2014/main" id="{00000000-0008-0000-0300-000075010000}"/>
            </a:ext>
          </a:extLst>
        </xdr:cNvPr>
        <xdr:cNvSpPr txBox="1"/>
      </xdr:nvSpPr>
      <xdr:spPr>
        <a:xfrm>
          <a:off x="12065000" y="6038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33</xdr:row>
      <xdr:rowOff>120650</xdr:rowOff>
    </xdr:from>
    <xdr:to>
      <xdr:col>85</xdr:col>
      <xdr:colOff>95250</xdr:colOff>
      <xdr:row>33</xdr:row>
      <xdr:rowOff>120650</xdr:rowOff>
    </xdr:to>
    <xdr:cxnSp macro="">
      <xdr:nvCxnSpPr>
        <xdr:cNvPr id="374" name="直線コネクタ 373">
          <a:extLst>
            <a:ext uri="{FF2B5EF4-FFF2-40B4-BE49-F238E27FC236}">
              <a16:creationId xmlns:a16="http://schemas.microsoft.com/office/drawing/2014/main" id="{00000000-0008-0000-0300-000076010000}"/>
            </a:ext>
          </a:extLst>
        </xdr:cNvPr>
        <xdr:cNvCxnSpPr/>
      </xdr:nvCxnSpPr>
      <xdr:spPr>
        <a:xfrm>
          <a:off x="12827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33</xdr:row>
      <xdr:rowOff>120650</xdr:rowOff>
    </xdr:from>
    <xdr:to>
      <xdr:col>85</xdr:col>
      <xdr:colOff>95250</xdr:colOff>
      <xdr:row>47</xdr:row>
      <xdr:rowOff>133350</xdr:rowOff>
    </xdr:to>
    <xdr:sp macro="" textlink="">
      <xdr:nvSpPr>
        <xdr:cNvPr id="375" name="公債費負担の状況グラフ枠">
          <a:extLst>
            <a:ext uri="{FF2B5EF4-FFF2-40B4-BE49-F238E27FC236}">
              <a16:creationId xmlns:a16="http://schemas.microsoft.com/office/drawing/2014/main" id="{00000000-0008-0000-0300-000077010000}"/>
            </a:ext>
          </a:extLst>
        </xdr:cNvPr>
        <xdr:cNvSpPr/>
      </xdr:nvSpPr>
      <xdr:spPr>
        <a:xfrm>
          <a:off x="12827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36</xdr:row>
      <xdr:rowOff>96943</xdr:rowOff>
    </xdr:from>
    <xdr:to>
      <xdr:col>81</xdr:col>
      <xdr:colOff>44450</xdr:colOff>
      <xdr:row>43</xdr:row>
      <xdr:rowOff>143510</xdr:rowOff>
    </xdr:to>
    <xdr:cxnSp macro="">
      <xdr:nvCxnSpPr>
        <xdr:cNvPr id="376" name="直線コネクタ 375">
          <a:extLst>
            <a:ext uri="{FF2B5EF4-FFF2-40B4-BE49-F238E27FC236}">
              <a16:creationId xmlns:a16="http://schemas.microsoft.com/office/drawing/2014/main" id="{00000000-0008-0000-0300-000078010000}"/>
            </a:ext>
          </a:extLst>
        </xdr:cNvPr>
        <xdr:cNvCxnSpPr/>
      </xdr:nvCxnSpPr>
      <xdr:spPr>
        <a:xfrm flipV="1">
          <a:off x="17018000" y="6269143"/>
          <a:ext cx="0" cy="1246717"/>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43</xdr:row>
      <xdr:rowOff>115587</xdr:rowOff>
    </xdr:from>
    <xdr:ext cx="762000" cy="259045"/>
    <xdr:sp macro="" textlink="">
      <xdr:nvSpPr>
        <xdr:cNvPr id="377" name="公債費負担の状況最小値テキスト">
          <a:extLst>
            <a:ext uri="{FF2B5EF4-FFF2-40B4-BE49-F238E27FC236}">
              <a16:creationId xmlns:a16="http://schemas.microsoft.com/office/drawing/2014/main" id="{00000000-0008-0000-0300-000079010000}"/>
            </a:ext>
          </a:extLst>
        </xdr:cNvPr>
        <xdr:cNvSpPr txBox="1"/>
      </xdr:nvSpPr>
      <xdr:spPr>
        <a:xfrm>
          <a:off x="17106900" y="74879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16.6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43</xdr:row>
      <xdr:rowOff>143510</xdr:rowOff>
    </xdr:from>
    <xdr:to>
      <xdr:col>81</xdr:col>
      <xdr:colOff>133350</xdr:colOff>
      <xdr:row>43</xdr:row>
      <xdr:rowOff>143510</xdr:rowOff>
    </xdr:to>
    <xdr:cxnSp macro="">
      <xdr:nvCxnSpPr>
        <xdr:cNvPr id="378" name="直線コネクタ 377">
          <a:extLst>
            <a:ext uri="{FF2B5EF4-FFF2-40B4-BE49-F238E27FC236}">
              <a16:creationId xmlns:a16="http://schemas.microsoft.com/office/drawing/2014/main" id="{00000000-0008-0000-0300-00007A010000}"/>
            </a:ext>
          </a:extLst>
        </xdr:cNvPr>
        <xdr:cNvCxnSpPr/>
      </xdr:nvCxnSpPr>
      <xdr:spPr>
        <a:xfrm>
          <a:off x="16929100" y="751586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35</xdr:row>
      <xdr:rowOff>11870</xdr:rowOff>
    </xdr:from>
    <xdr:ext cx="762000" cy="259045"/>
    <xdr:sp macro="" textlink="">
      <xdr:nvSpPr>
        <xdr:cNvPr id="379" name="公債費負担の状況最大値テキスト">
          <a:extLst>
            <a:ext uri="{FF2B5EF4-FFF2-40B4-BE49-F238E27FC236}">
              <a16:creationId xmlns:a16="http://schemas.microsoft.com/office/drawing/2014/main" id="{00000000-0008-0000-0300-00007B010000}"/>
            </a:ext>
          </a:extLst>
        </xdr:cNvPr>
        <xdr:cNvSpPr txBox="1"/>
      </xdr:nvSpPr>
      <xdr:spPr>
        <a:xfrm>
          <a:off x="17106900" y="60126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36</xdr:row>
      <xdr:rowOff>96943</xdr:rowOff>
    </xdr:from>
    <xdr:to>
      <xdr:col>81</xdr:col>
      <xdr:colOff>133350</xdr:colOff>
      <xdr:row>36</xdr:row>
      <xdr:rowOff>96943</xdr:rowOff>
    </xdr:to>
    <xdr:cxnSp macro="">
      <xdr:nvCxnSpPr>
        <xdr:cNvPr id="380" name="直線コネクタ 379">
          <a:extLst>
            <a:ext uri="{FF2B5EF4-FFF2-40B4-BE49-F238E27FC236}">
              <a16:creationId xmlns:a16="http://schemas.microsoft.com/office/drawing/2014/main" id="{00000000-0008-0000-0300-00007C010000}"/>
            </a:ext>
          </a:extLst>
        </xdr:cNvPr>
        <xdr:cNvCxnSpPr/>
      </xdr:nvCxnSpPr>
      <xdr:spPr>
        <a:xfrm>
          <a:off x="16929100" y="626914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37</xdr:row>
      <xdr:rowOff>150707</xdr:rowOff>
    </xdr:from>
    <xdr:to>
      <xdr:col>81</xdr:col>
      <xdr:colOff>44450</xdr:colOff>
      <xdr:row>38</xdr:row>
      <xdr:rowOff>11430</xdr:rowOff>
    </xdr:to>
    <xdr:cxnSp macro="">
      <xdr:nvCxnSpPr>
        <xdr:cNvPr id="381" name="直線コネクタ 380">
          <a:extLst>
            <a:ext uri="{FF2B5EF4-FFF2-40B4-BE49-F238E27FC236}">
              <a16:creationId xmlns:a16="http://schemas.microsoft.com/office/drawing/2014/main" id="{00000000-0008-0000-0300-00007D010000}"/>
            </a:ext>
          </a:extLst>
        </xdr:cNvPr>
        <xdr:cNvCxnSpPr/>
      </xdr:nvCxnSpPr>
      <xdr:spPr>
        <a:xfrm>
          <a:off x="16179800" y="6494357"/>
          <a:ext cx="838200" cy="3217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39</xdr:row>
      <xdr:rowOff>123207</xdr:rowOff>
    </xdr:from>
    <xdr:ext cx="762000" cy="259045"/>
    <xdr:sp macro="" textlink="">
      <xdr:nvSpPr>
        <xdr:cNvPr id="382" name="公債費負担の状況平均値テキスト">
          <a:extLst>
            <a:ext uri="{FF2B5EF4-FFF2-40B4-BE49-F238E27FC236}">
              <a16:creationId xmlns:a16="http://schemas.microsoft.com/office/drawing/2014/main" id="{00000000-0008-0000-0300-00007E010000}"/>
            </a:ext>
          </a:extLst>
        </xdr:cNvPr>
        <xdr:cNvSpPr txBox="1"/>
      </xdr:nvSpPr>
      <xdr:spPr>
        <a:xfrm>
          <a:off x="17106900" y="680975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39</xdr:row>
      <xdr:rowOff>151130</xdr:rowOff>
    </xdr:from>
    <xdr:to>
      <xdr:col>81</xdr:col>
      <xdr:colOff>95250</xdr:colOff>
      <xdr:row>40</xdr:row>
      <xdr:rowOff>81280</xdr:rowOff>
    </xdr:to>
    <xdr:sp macro="" textlink="">
      <xdr:nvSpPr>
        <xdr:cNvPr id="383" name="フローチャート: 判断 382">
          <a:extLst>
            <a:ext uri="{FF2B5EF4-FFF2-40B4-BE49-F238E27FC236}">
              <a16:creationId xmlns:a16="http://schemas.microsoft.com/office/drawing/2014/main" id="{00000000-0008-0000-0300-00007F010000}"/>
            </a:ext>
          </a:extLst>
        </xdr:cNvPr>
        <xdr:cNvSpPr/>
      </xdr:nvSpPr>
      <xdr:spPr>
        <a:xfrm>
          <a:off x="16967200" y="68376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37</xdr:row>
      <xdr:rowOff>46143</xdr:rowOff>
    </xdr:from>
    <xdr:to>
      <xdr:col>77</xdr:col>
      <xdr:colOff>44450</xdr:colOff>
      <xdr:row>37</xdr:row>
      <xdr:rowOff>150707</xdr:rowOff>
    </xdr:to>
    <xdr:cxnSp macro="">
      <xdr:nvCxnSpPr>
        <xdr:cNvPr id="384" name="直線コネクタ 383">
          <a:extLst>
            <a:ext uri="{FF2B5EF4-FFF2-40B4-BE49-F238E27FC236}">
              <a16:creationId xmlns:a16="http://schemas.microsoft.com/office/drawing/2014/main" id="{00000000-0008-0000-0300-000080010000}"/>
            </a:ext>
          </a:extLst>
        </xdr:cNvPr>
        <xdr:cNvCxnSpPr/>
      </xdr:nvCxnSpPr>
      <xdr:spPr>
        <a:xfrm>
          <a:off x="15290800" y="6389793"/>
          <a:ext cx="889000" cy="1045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39</xdr:row>
      <xdr:rowOff>151130</xdr:rowOff>
    </xdr:from>
    <xdr:to>
      <xdr:col>77</xdr:col>
      <xdr:colOff>95250</xdr:colOff>
      <xdr:row>40</xdr:row>
      <xdr:rowOff>81280</xdr:rowOff>
    </xdr:to>
    <xdr:sp macro="" textlink="">
      <xdr:nvSpPr>
        <xdr:cNvPr id="385" name="フローチャート: 判断 384">
          <a:extLst>
            <a:ext uri="{FF2B5EF4-FFF2-40B4-BE49-F238E27FC236}">
              <a16:creationId xmlns:a16="http://schemas.microsoft.com/office/drawing/2014/main" id="{00000000-0008-0000-0300-000081010000}"/>
            </a:ext>
          </a:extLst>
        </xdr:cNvPr>
        <xdr:cNvSpPr/>
      </xdr:nvSpPr>
      <xdr:spPr>
        <a:xfrm>
          <a:off x="16129000" y="68376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40</xdr:row>
      <xdr:rowOff>66057</xdr:rowOff>
    </xdr:from>
    <xdr:ext cx="736600" cy="259045"/>
    <xdr:sp macro="" textlink="">
      <xdr:nvSpPr>
        <xdr:cNvPr id="386" name="テキスト ボックス 385">
          <a:extLst>
            <a:ext uri="{FF2B5EF4-FFF2-40B4-BE49-F238E27FC236}">
              <a16:creationId xmlns:a16="http://schemas.microsoft.com/office/drawing/2014/main" id="{00000000-0008-0000-0300-000082010000}"/>
            </a:ext>
          </a:extLst>
        </xdr:cNvPr>
        <xdr:cNvSpPr txBox="1"/>
      </xdr:nvSpPr>
      <xdr:spPr>
        <a:xfrm>
          <a:off x="15798800" y="692405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37</xdr:row>
      <xdr:rowOff>38100</xdr:rowOff>
    </xdr:from>
    <xdr:to>
      <xdr:col>72</xdr:col>
      <xdr:colOff>203200</xdr:colOff>
      <xdr:row>37</xdr:row>
      <xdr:rowOff>46143</xdr:rowOff>
    </xdr:to>
    <xdr:cxnSp macro="">
      <xdr:nvCxnSpPr>
        <xdr:cNvPr id="387" name="直線コネクタ 386">
          <a:extLst>
            <a:ext uri="{FF2B5EF4-FFF2-40B4-BE49-F238E27FC236}">
              <a16:creationId xmlns:a16="http://schemas.microsoft.com/office/drawing/2014/main" id="{00000000-0008-0000-0300-000083010000}"/>
            </a:ext>
          </a:extLst>
        </xdr:cNvPr>
        <xdr:cNvCxnSpPr/>
      </xdr:nvCxnSpPr>
      <xdr:spPr>
        <a:xfrm>
          <a:off x="14401800" y="6381750"/>
          <a:ext cx="889000" cy="80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39</xdr:row>
      <xdr:rowOff>135044</xdr:rowOff>
    </xdr:from>
    <xdr:to>
      <xdr:col>73</xdr:col>
      <xdr:colOff>44450</xdr:colOff>
      <xdr:row>40</xdr:row>
      <xdr:rowOff>65194</xdr:rowOff>
    </xdr:to>
    <xdr:sp macro="" textlink="">
      <xdr:nvSpPr>
        <xdr:cNvPr id="388" name="フローチャート: 判断 387">
          <a:extLst>
            <a:ext uri="{FF2B5EF4-FFF2-40B4-BE49-F238E27FC236}">
              <a16:creationId xmlns:a16="http://schemas.microsoft.com/office/drawing/2014/main" id="{00000000-0008-0000-0300-000084010000}"/>
            </a:ext>
          </a:extLst>
        </xdr:cNvPr>
        <xdr:cNvSpPr/>
      </xdr:nvSpPr>
      <xdr:spPr>
        <a:xfrm>
          <a:off x="15240000" y="68215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40</xdr:row>
      <xdr:rowOff>49971</xdr:rowOff>
    </xdr:from>
    <xdr:ext cx="762000" cy="259045"/>
    <xdr:sp macro="" textlink="">
      <xdr:nvSpPr>
        <xdr:cNvPr id="389" name="テキスト ボックス 388">
          <a:extLst>
            <a:ext uri="{FF2B5EF4-FFF2-40B4-BE49-F238E27FC236}">
              <a16:creationId xmlns:a16="http://schemas.microsoft.com/office/drawing/2014/main" id="{00000000-0008-0000-0300-000085010000}"/>
            </a:ext>
          </a:extLst>
        </xdr:cNvPr>
        <xdr:cNvSpPr txBox="1"/>
      </xdr:nvSpPr>
      <xdr:spPr>
        <a:xfrm>
          <a:off x="14909800" y="690797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37</xdr:row>
      <xdr:rowOff>38100</xdr:rowOff>
    </xdr:from>
    <xdr:to>
      <xdr:col>68</xdr:col>
      <xdr:colOff>152400</xdr:colOff>
      <xdr:row>37</xdr:row>
      <xdr:rowOff>38100</xdr:rowOff>
    </xdr:to>
    <xdr:cxnSp macro="">
      <xdr:nvCxnSpPr>
        <xdr:cNvPr id="390" name="直線コネクタ 389">
          <a:extLst>
            <a:ext uri="{FF2B5EF4-FFF2-40B4-BE49-F238E27FC236}">
              <a16:creationId xmlns:a16="http://schemas.microsoft.com/office/drawing/2014/main" id="{00000000-0008-0000-0300-000086010000}"/>
            </a:ext>
          </a:extLst>
        </xdr:cNvPr>
        <xdr:cNvCxnSpPr/>
      </xdr:nvCxnSpPr>
      <xdr:spPr>
        <a:xfrm>
          <a:off x="13512800" y="638175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39</xdr:row>
      <xdr:rowOff>127000</xdr:rowOff>
    </xdr:from>
    <xdr:to>
      <xdr:col>68</xdr:col>
      <xdr:colOff>203200</xdr:colOff>
      <xdr:row>40</xdr:row>
      <xdr:rowOff>57150</xdr:rowOff>
    </xdr:to>
    <xdr:sp macro="" textlink="">
      <xdr:nvSpPr>
        <xdr:cNvPr id="391" name="フローチャート: 判断 390">
          <a:extLst>
            <a:ext uri="{FF2B5EF4-FFF2-40B4-BE49-F238E27FC236}">
              <a16:creationId xmlns:a16="http://schemas.microsoft.com/office/drawing/2014/main" id="{00000000-0008-0000-0300-000087010000}"/>
            </a:ext>
          </a:extLst>
        </xdr:cNvPr>
        <xdr:cNvSpPr/>
      </xdr:nvSpPr>
      <xdr:spPr>
        <a:xfrm>
          <a:off x="14351000" y="68135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40</xdr:row>
      <xdr:rowOff>41927</xdr:rowOff>
    </xdr:from>
    <xdr:ext cx="762000" cy="259045"/>
    <xdr:sp macro="" textlink="">
      <xdr:nvSpPr>
        <xdr:cNvPr id="392" name="テキスト ボックス 391">
          <a:extLst>
            <a:ext uri="{FF2B5EF4-FFF2-40B4-BE49-F238E27FC236}">
              <a16:creationId xmlns:a16="http://schemas.microsoft.com/office/drawing/2014/main" id="{00000000-0008-0000-0300-000088010000}"/>
            </a:ext>
          </a:extLst>
        </xdr:cNvPr>
        <xdr:cNvSpPr txBox="1"/>
      </xdr:nvSpPr>
      <xdr:spPr>
        <a:xfrm>
          <a:off x="14020800" y="68999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39</xdr:row>
      <xdr:rowOff>135044</xdr:rowOff>
    </xdr:from>
    <xdr:to>
      <xdr:col>64</xdr:col>
      <xdr:colOff>152400</xdr:colOff>
      <xdr:row>40</xdr:row>
      <xdr:rowOff>65194</xdr:rowOff>
    </xdr:to>
    <xdr:sp macro="" textlink="">
      <xdr:nvSpPr>
        <xdr:cNvPr id="393" name="フローチャート: 判断 392">
          <a:extLst>
            <a:ext uri="{FF2B5EF4-FFF2-40B4-BE49-F238E27FC236}">
              <a16:creationId xmlns:a16="http://schemas.microsoft.com/office/drawing/2014/main" id="{00000000-0008-0000-0300-000089010000}"/>
            </a:ext>
          </a:extLst>
        </xdr:cNvPr>
        <xdr:cNvSpPr/>
      </xdr:nvSpPr>
      <xdr:spPr>
        <a:xfrm>
          <a:off x="13462000" y="68215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40</xdr:row>
      <xdr:rowOff>49971</xdr:rowOff>
    </xdr:from>
    <xdr:ext cx="762000" cy="259045"/>
    <xdr:sp macro="" textlink="">
      <xdr:nvSpPr>
        <xdr:cNvPr id="394" name="テキスト ボックス 393">
          <a:extLst>
            <a:ext uri="{FF2B5EF4-FFF2-40B4-BE49-F238E27FC236}">
              <a16:creationId xmlns:a16="http://schemas.microsoft.com/office/drawing/2014/main" id="{00000000-0008-0000-0300-00008A010000}"/>
            </a:ext>
          </a:extLst>
        </xdr:cNvPr>
        <xdr:cNvSpPr txBox="1"/>
      </xdr:nvSpPr>
      <xdr:spPr>
        <a:xfrm>
          <a:off x="13131800" y="690797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47</xdr:row>
      <xdr:rowOff>130827</xdr:rowOff>
    </xdr:from>
    <xdr:ext cx="762000" cy="259045"/>
    <xdr:sp macro="" textlink="">
      <xdr:nvSpPr>
        <xdr:cNvPr id="395" name="テキスト ボックス 394">
          <a:extLst>
            <a:ext uri="{FF2B5EF4-FFF2-40B4-BE49-F238E27FC236}">
              <a16:creationId xmlns:a16="http://schemas.microsoft.com/office/drawing/2014/main" id="{00000000-0008-0000-0300-00008B010000}"/>
            </a:ext>
          </a:extLst>
        </xdr:cNvPr>
        <xdr:cNvSpPr txBox="1"/>
      </xdr:nvSpPr>
      <xdr:spPr>
        <a:xfrm>
          <a:off x="16802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47</xdr:row>
      <xdr:rowOff>130827</xdr:rowOff>
    </xdr:from>
    <xdr:ext cx="762000" cy="259045"/>
    <xdr:sp macro="" textlink="">
      <xdr:nvSpPr>
        <xdr:cNvPr id="396" name="テキスト ボックス 395">
          <a:extLst>
            <a:ext uri="{FF2B5EF4-FFF2-40B4-BE49-F238E27FC236}">
              <a16:creationId xmlns:a16="http://schemas.microsoft.com/office/drawing/2014/main" id="{00000000-0008-0000-0300-00008C010000}"/>
            </a:ext>
          </a:extLst>
        </xdr:cNvPr>
        <xdr:cNvSpPr txBox="1"/>
      </xdr:nvSpPr>
      <xdr:spPr>
        <a:xfrm>
          <a:off x="15963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47</xdr:row>
      <xdr:rowOff>130827</xdr:rowOff>
    </xdr:from>
    <xdr:ext cx="762000" cy="259045"/>
    <xdr:sp macro="" textlink="">
      <xdr:nvSpPr>
        <xdr:cNvPr id="397" name="テキスト ボックス 396">
          <a:extLst>
            <a:ext uri="{FF2B5EF4-FFF2-40B4-BE49-F238E27FC236}">
              <a16:creationId xmlns:a16="http://schemas.microsoft.com/office/drawing/2014/main" id="{00000000-0008-0000-0300-00008D010000}"/>
            </a:ext>
          </a:extLst>
        </xdr:cNvPr>
        <xdr:cNvSpPr txBox="1"/>
      </xdr:nvSpPr>
      <xdr:spPr>
        <a:xfrm>
          <a:off x="15074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47</xdr:row>
      <xdr:rowOff>130827</xdr:rowOff>
    </xdr:from>
    <xdr:ext cx="762000" cy="259045"/>
    <xdr:sp macro="" textlink="">
      <xdr:nvSpPr>
        <xdr:cNvPr id="398" name="テキスト ボックス 397">
          <a:extLst>
            <a:ext uri="{FF2B5EF4-FFF2-40B4-BE49-F238E27FC236}">
              <a16:creationId xmlns:a16="http://schemas.microsoft.com/office/drawing/2014/main" id="{00000000-0008-0000-0300-00008E010000}"/>
            </a:ext>
          </a:extLst>
        </xdr:cNvPr>
        <xdr:cNvSpPr txBox="1"/>
      </xdr:nvSpPr>
      <xdr:spPr>
        <a:xfrm>
          <a:off x="14185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47</xdr:row>
      <xdr:rowOff>130827</xdr:rowOff>
    </xdr:from>
    <xdr:ext cx="762000" cy="259045"/>
    <xdr:sp macro="" textlink="">
      <xdr:nvSpPr>
        <xdr:cNvPr id="399" name="テキスト ボックス 398">
          <a:extLst>
            <a:ext uri="{FF2B5EF4-FFF2-40B4-BE49-F238E27FC236}">
              <a16:creationId xmlns:a16="http://schemas.microsoft.com/office/drawing/2014/main" id="{00000000-0008-0000-0300-00008F010000}"/>
            </a:ext>
          </a:extLst>
        </xdr:cNvPr>
        <xdr:cNvSpPr txBox="1"/>
      </xdr:nvSpPr>
      <xdr:spPr>
        <a:xfrm>
          <a:off x="13296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37</xdr:row>
      <xdr:rowOff>132080</xdr:rowOff>
    </xdr:from>
    <xdr:to>
      <xdr:col>81</xdr:col>
      <xdr:colOff>95250</xdr:colOff>
      <xdr:row>38</xdr:row>
      <xdr:rowOff>62230</xdr:rowOff>
    </xdr:to>
    <xdr:sp macro="" textlink="">
      <xdr:nvSpPr>
        <xdr:cNvPr id="400" name="楕円 399">
          <a:extLst>
            <a:ext uri="{FF2B5EF4-FFF2-40B4-BE49-F238E27FC236}">
              <a16:creationId xmlns:a16="http://schemas.microsoft.com/office/drawing/2014/main" id="{00000000-0008-0000-0300-000090010000}"/>
            </a:ext>
          </a:extLst>
        </xdr:cNvPr>
        <xdr:cNvSpPr/>
      </xdr:nvSpPr>
      <xdr:spPr>
        <a:xfrm>
          <a:off x="16967200" y="64757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36</xdr:row>
      <xdr:rowOff>148607</xdr:rowOff>
    </xdr:from>
    <xdr:ext cx="762000" cy="259045"/>
    <xdr:sp macro="" textlink="">
      <xdr:nvSpPr>
        <xdr:cNvPr id="401" name="公債費負担の状況該当値テキスト">
          <a:extLst>
            <a:ext uri="{FF2B5EF4-FFF2-40B4-BE49-F238E27FC236}">
              <a16:creationId xmlns:a16="http://schemas.microsoft.com/office/drawing/2014/main" id="{00000000-0008-0000-0300-000091010000}"/>
            </a:ext>
          </a:extLst>
        </xdr:cNvPr>
        <xdr:cNvSpPr txBox="1"/>
      </xdr:nvSpPr>
      <xdr:spPr>
        <a:xfrm>
          <a:off x="17106900" y="632080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37</xdr:row>
      <xdr:rowOff>99907</xdr:rowOff>
    </xdr:from>
    <xdr:to>
      <xdr:col>77</xdr:col>
      <xdr:colOff>95250</xdr:colOff>
      <xdr:row>38</xdr:row>
      <xdr:rowOff>30057</xdr:rowOff>
    </xdr:to>
    <xdr:sp macro="" textlink="">
      <xdr:nvSpPr>
        <xdr:cNvPr id="402" name="楕円 401">
          <a:extLst>
            <a:ext uri="{FF2B5EF4-FFF2-40B4-BE49-F238E27FC236}">
              <a16:creationId xmlns:a16="http://schemas.microsoft.com/office/drawing/2014/main" id="{00000000-0008-0000-0300-000092010000}"/>
            </a:ext>
          </a:extLst>
        </xdr:cNvPr>
        <xdr:cNvSpPr/>
      </xdr:nvSpPr>
      <xdr:spPr>
        <a:xfrm>
          <a:off x="16129000" y="64435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36</xdr:row>
      <xdr:rowOff>40234</xdr:rowOff>
    </xdr:from>
    <xdr:ext cx="736600" cy="259045"/>
    <xdr:sp macro="" textlink="">
      <xdr:nvSpPr>
        <xdr:cNvPr id="403" name="テキスト ボックス 402">
          <a:extLst>
            <a:ext uri="{FF2B5EF4-FFF2-40B4-BE49-F238E27FC236}">
              <a16:creationId xmlns:a16="http://schemas.microsoft.com/office/drawing/2014/main" id="{00000000-0008-0000-0300-000093010000}"/>
            </a:ext>
          </a:extLst>
        </xdr:cNvPr>
        <xdr:cNvSpPr txBox="1"/>
      </xdr:nvSpPr>
      <xdr:spPr>
        <a:xfrm>
          <a:off x="15798800" y="621243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36</xdr:row>
      <xdr:rowOff>166793</xdr:rowOff>
    </xdr:from>
    <xdr:to>
      <xdr:col>73</xdr:col>
      <xdr:colOff>44450</xdr:colOff>
      <xdr:row>37</xdr:row>
      <xdr:rowOff>96943</xdr:rowOff>
    </xdr:to>
    <xdr:sp macro="" textlink="">
      <xdr:nvSpPr>
        <xdr:cNvPr id="404" name="楕円 403">
          <a:extLst>
            <a:ext uri="{FF2B5EF4-FFF2-40B4-BE49-F238E27FC236}">
              <a16:creationId xmlns:a16="http://schemas.microsoft.com/office/drawing/2014/main" id="{00000000-0008-0000-0300-000094010000}"/>
            </a:ext>
          </a:extLst>
        </xdr:cNvPr>
        <xdr:cNvSpPr/>
      </xdr:nvSpPr>
      <xdr:spPr>
        <a:xfrm>
          <a:off x="15240000" y="633899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35</xdr:row>
      <xdr:rowOff>107120</xdr:rowOff>
    </xdr:from>
    <xdr:ext cx="762000" cy="259045"/>
    <xdr:sp macro="" textlink="">
      <xdr:nvSpPr>
        <xdr:cNvPr id="405" name="テキスト ボックス 404">
          <a:extLst>
            <a:ext uri="{FF2B5EF4-FFF2-40B4-BE49-F238E27FC236}">
              <a16:creationId xmlns:a16="http://schemas.microsoft.com/office/drawing/2014/main" id="{00000000-0008-0000-0300-000095010000}"/>
            </a:ext>
          </a:extLst>
        </xdr:cNvPr>
        <xdr:cNvSpPr txBox="1"/>
      </xdr:nvSpPr>
      <xdr:spPr>
        <a:xfrm>
          <a:off x="14909800" y="610787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36</xdr:row>
      <xdr:rowOff>158750</xdr:rowOff>
    </xdr:from>
    <xdr:to>
      <xdr:col>68</xdr:col>
      <xdr:colOff>203200</xdr:colOff>
      <xdr:row>37</xdr:row>
      <xdr:rowOff>88900</xdr:rowOff>
    </xdr:to>
    <xdr:sp macro="" textlink="">
      <xdr:nvSpPr>
        <xdr:cNvPr id="406" name="楕円 405">
          <a:extLst>
            <a:ext uri="{FF2B5EF4-FFF2-40B4-BE49-F238E27FC236}">
              <a16:creationId xmlns:a16="http://schemas.microsoft.com/office/drawing/2014/main" id="{00000000-0008-0000-0300-000096010000}"/>
            </a:ext>
          </a:extLst>
        </xdr:cNvPr>
        <xdr:cNvSpPr/>
      </xdr:nvSpPr>
      <xdr:spPr>
        <a:xfrm>
          <a:off x="14351000" y="63309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35</xdr:row>
      <xdr:rowOff>99077</xdr:rowOff>
    </xdr:from>
    <xdr:ext cx="762000" cy="259045"/>
    <xdr:sp macro="" textlink="">
      <xdr:nvSpPr>
        <xdr:cNvPr id="407" name="テキスト ボックス 406">
          <a:extLst>
            <a:ext uri="{FF2B5EF4-FFF2-40B4-BE49-F238E27FC236}">
              <a16:creationId xmlns:a16="http://schemas.microsoft.com/office/drawing/2014/main" id="{00000000-0008-0000-0300-000097010000}"/>
            </a:ext>
          </a:extLst>
        </xdr:cNvPr>
        <xdr:cNvSpPr txBox="1"/>
      </xdr:nvSpPr>
      <xdr:spPr>
        <a:xfrm>
          <a:off x="14020800" y="60998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36</xdr:row>
      <xdr:rowOff>158750</xdr:rowOff>
    </xdr:from>
    <xdr:to>
      <xdr:col>64</xdr:col>
      <xdr:colOff>152400</xdr:colOff>
      <xdr:row>37</xdr:row>
      <xdr:rowOff>88900</xdr:rowOff>
    </xdr:to>
    <xdr:sp macro="" textlink="">
      <xdr:nvSpPr>
        <xdr:cNvPr id="408" name="楕円 407">
          <a:extLst>
            <a:ext uri="{FF2B5EF4-FFF2-40B4-BE49-F238E27FC236}">
              <a16:creationId xmlns:a16="http://schemas.microsoft.com/office/drawing/2014/main" id="{00000000-0008-0000-0300-000098010000}"/>
            </a:ext>
          </a:extLst>
        </xdr:cNvPr>
        <xdr:cNvSpPr/>
      </xdr:nvSpPr>
      <xdr:spPr>
        <a:xfrm>
          <a:off x="13462000" y="63309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35</xdr:row>
      <xdr:rowOff>99077</xdr:rowOff>
    </xdr:from>
    <xdr:ext cx="762000" cy="259045"/>
    <xdr:sp macro="" textlink="">
      <xdr:nvSpPr>
        <xdr:cNvPr id="409" name="テキスト ボックス 408">
          <a:extLst>
            <a:ext uri="{FF2B5EF4-FFF2-40B4-BE49-F238E27FC236}">
              <a16:creationId xmlns:a16="http://schemas.microsoft.com/office/drawing/2014/main" id="{00000000-0008-0000-0300-000099010000}"/>
            </a:ext>
          </a:extLst>
        </xdr:cNvPr>
        <xdr:cNvSpPr txBox="1"/>
      </xdr:nvSpPr>
      <xdr:spPr>
        <a:xfrm>
          <a:off x="13131800" y="60998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xdr:row>
      <xdr:rowOff>6350</xdr:rowOff>
    </xdr:from>
    <xdr:to>
      <xdr:col>85</xdr:col>
      <xdr:colOff>95250</xdr:colOff>
      <xdr:row>8</xdr:row>
      <xdr:rowOff>152400</xdr:rowOff>
    </xdr:to>
    <xdr:sp macro="" textlink="">
      <xdr:nvSpPr>
        <xdr:cNvPr id="410" name="正方形/長方形 409">
          <a:extLst>
            <a:ext uri="{FF2B5EF4-FFF2-40B4-BE49-F238E27FC236}">
              <a16:creationId xmlns:a16="http://schemas.microsoft.com/office/drawing/2014/main" id="{00000000-0008-0000-0300-00009A010000}"/>
            </a:ext>
          </a:extLst>
        </xdr:cNvPr>
        <xdr:cNvSpPr/>
      </xdr:nvSpPr>
      <xdr:spPr>
        <a:xfrm>
          <a:off x="12827000" y="120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将来負担の状況</a:t>
          </a:r>
        </a:p>
      </xdr:txBody>
    </xdr:sp>
    <xdr:clientData/>
  </xdr:twoCellAnchor>
  <xdr:oneCellAnchor>
    <xdr:from>
      <xdr:col>65</xdr:col>
      <xdr:colOff>137780</xdr:colOff>
      <xdr:row>9</xdr:row>
      <xdr:rowOff>25400</xdr:rowOff>
    </xdr:from>
    <xdr:ext cx="1438940" cy="309059"/>
    <xdr:sp macro="" textlink="">
      <xdr:nvSpPr>
        <xdr:cNvPr id="411" name="テキスト ボックス 410">
          <a:extLst>
            <a:ext uri="{FF2B5EF4-FFF2-40B4-BE49-F238E27FC236}">
              <a16:creationId xmlns:a16="http://schemas.microsoft.com/office/drawing/2014/main" id="{00000000-0008-0000-0300-00009B010000}"/>
            </a:ext>
          </a:extLst>
        </xdr:cNvPr>
        <xdr:cNvSpPr txBox="1"/>
      </xdr:nvSpPr>
      <xdr:spPr>
        <a:xfrm>
          <a:off x="13758530" y="156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将来負担比率</a:t>
          </a:r>
        </a:p>
      </xdr:txBody>
    </xdr:sp>
    <xdr:clientData/>
  </xdr:oneCellAnchor>
  <xdr:oneCellAnchor>
    <xdr:from>
      <xdr:col>73</xdr:col>
      <xdr:colOff>27320</xdr:colOff>
      <xdr:row>9</xdr:row>
      <xdr:rowOff>0</xdr:rowOff>
    </xdr:from>
    <xdr:ext cx="1651000" cy="359073"/>
    <xdr:sp macro="" textlink="">
      <xdr:nvSpPr>
        <xdr:cNvPr id="412" name="テキスト ボックス 411">
          <a:extLst>
            <a:ext uri="{FF2B5EF4-FFF2-40B4-BE49-F238E27FC236}">
              <a16:creationId xmlns:a16="http://schemas.microsoft.com/office/drawing/2014/main" id="{00000000-0008-0000-0300-00009C010000}"/>
            </a:ext>
          </a:extLst>
        </xdr:cNvPr>
        <xdr:cNvSpPr txBox="1"/>
      </xdr:nvSpPr>
      <xdr:spPr>
        <a:xfrm>
          <a:off x="15324470" y="154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8</xdr:row>
      <xdr:rowOff>88900</xdr:rowOff>
    </xdr:from>
    <xdr:to>
      <xdr:col>93</xdr:col>
      <xdr:colOff>6350</xdr:colOff>
      <xdr:row>10</xdr:row>
      <xdr:rowOff>0</xdr:rowOff>
    </xdr:to>
    <xdr:sp macro="" textlink="">
      <xdr:nvSpPr>
        <xdr:cNvPr id="413" name="正方形/長方形 412">
          <a:extLst>
            <a:ext uri="{FF2B5EF4-FFF2-40B4-BE49-F238E27FC236}">
              <a16:creationId xmlns:a16="http://schemas.microsoft.com/office/drawing/2014/main" id="{00000000-0008-0000-0300-00009D010000}"/>
            </a:ext>
          </a:extLst>
        </xdr:cNvPr>
        <xdr:cNvSpPr/>
      </xdr:nvSpPr>
      <xdr:spPr>
        <a:xfrm>
          <a:off x="17970500" y="146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9</xdr:row>
      <xdr:rowOff>107950</xdr:rowOff>
    </xdr:from>
    <xdr:to>
      <xdr:col>93</xdr:col>
      <xdr:colOff>6350</xdr:colOff>
      <xdr:row>11</xdr:row>
      <xdr:rowOff>19050</xdr:rowOff>
    </xdr:to>
    <xdr:sp macro="" textlink="">
      <xdr:nvSpPr>
        <xdr:cNvPr id="414" name="正方形/長方形 413">
          <a:extLst>
            <a:ext uri="{FF2B5EF4-FFF2-40B4-BE49-F238E27FC236}">
              <a16:creationId xmlns:a16="http://schemas.microsoft.com/office/drawing/2014/main" id="{00000000-0008-0000-0300-00009E010000}"/>
            </a:ext>
          </a:extLst>
        </xdr:cNvPr>
        <xdr:cNvSpPr/>
      </xdr:nvSpPr>
      <xdr:spPr>
        <a:xfrm>
          <a:off x="17970500" y="165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8</xdr:row>
      <xdr:rowOff>88900</xdr:rowOff>
    </xdr:from>
    <xdr:to>
      <xdr:col>99</xdr:col>
      <xdr:colOff>146050</xdr:colOff>
      <xdr:row>10</xdr:row>
      <xdr:rowOff>0</xdr:rowOff>
    </xdr:to>
    <xdr:sp macro="" textlink="">
      <xdr:nvSpPr>
        <xdr:cNvPr id="415" name="正方形/長方形 414">
          <a:extLst>
            <a:ext uri="{FF2B5EF4-FFF2-40B4-BE49-F238E27FC236}">
              <a16:creationId xmlns:a16="http://schemas.microsoft.com/office/drawing/2014/main" id="{00000000-0008-0000-0300-00009F010000}"/>
            </a:ext>
          </a:extLst>
        </xdr:cNvPr>
        <xdr:cNvSpPr/>
      </xdr:nvSpPr>
      <xdr:spPr>
        <a:xfrm>
          <a:off x="196215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9</xdr:row>
      <xdr:rowOff>107950</xdr:rowOff>
    </xdr:from>
    <xdr:to>
      <xdr:col>99</xdr:col>
      <xdr:colOff>146050</xdr:colOff>
      <xdr:row>11</xdr:row>
      <xdr:rowOff>19050</xdr:rowOff>
    </xdr:to>
    <xdr:sp macro="" textlink="">
      <xdr:nvSpPr>
        <xdr:cNvPr id="416" name="正方形/長方形 415">
          <a:extLst>
            <a:ext uri="{FF2B5EF4-FFF2-40B4-BE49-F238E27FC236}">
              <a16:creationId xmlns:a16="http://schemas.microsoft.com/office/drawing/2014/main" id="{00000000-0008-0000-0300-0000A0010000}"/>
            </a:ext>
          </a:extLst>
        </xdr:cNvPr>
        <xdr:cNvSpPr/>
      </xdr:nvSpPr>
      <xdr:spPr>
        <a:xfrm>
          <a:off x="196215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24.9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8</xdr:row>
      <xdr:rowOff>88900</xdr:rowOff>
    </xdr:from>
    <xdr:to>
      <xdr:col>106</xdr:col>
      <xdr:colOff>139700</xdr:colOff>
      <xdr:row>10</xdr:row>
      <xdr:rowOff>0</xdr:rowOff>
    </xdr:to>
    <xdr:sp macro="" textlink="">
      <xdr:nvSpPr>
        <xdr:cNvPr id="417" name="正方形/長方形 416">
          <a:extLst>
            <a:ext uri="{FF2B5EF4-FFF2-40B4-BE49-F238E27FC236}">
              <a16:creationId xmlns:a16="http://schemas.microsoft.com/office/drawing/2014/main" id="{00000000-0008-0000-0300-0000A1010000}"/>
            </a:ext>
          </a:extLst>
        </xdr:cNvPr>
        <xdr:cNvSpPr/>
      </xdr:nvSpPr>
      <xdr:spPr>
        <a:xfrm>
          <a:off x="210820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静岡県平均</a:t>
          </a:r>
        </a:p>
      </xdr:txBody>
    </xdr:sp>
    <xdr:clientData/>
  </xdr:twoCellAnchor>
  <xdr:twoCellAnchor>
    <xdr:from>
      <xdr:col>100</xdr:col>
      <xdr:colOff>127000</xdr:colOff>
      <xdr:row>9</xdr:row>
      <xdr:rowOff>107950</xdr:rowOff>
    </xdr:from>
    <xdr:to>
      <xdr:col>106</xdr:col>
      <xdr:colOff>139700</xdr:colOff>
      <xdr:row>11</xdr:row>
      <xdr:rowOff>19050</xdr:rowOff>
    </xdr:to>
    <xdr:sp macro="" textlink="">
      <xdr:nvSpPr>
        <xdr:cNvPr id="418" name="正方形/長方形 417">
          <a:extLst>
            <a:ext uri="{FF2B5EF4-FFF2-40B4-BE49-F238E27FC236}">
              <a16:creationId xmlns:a16="http://schemas.microsoft.com/office/drawing/2014/main" id="{00000000-0008-0000-0300-0000A2010000}"/>
            </a:ext>
          </a:extLst>
        </xdr:cNvPr>
        <xdr:cNvSpPr/>
      </xdr:nvSpPr>
      <xdr:spPr>
        <a:xfrm>
          <a:off x="210820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11</xdr:row>
      <xdr:rowOff>82550</xdr:rowOff>
    </xdr:from>
    <xdr:to>
      <xdr:col>85</xdr:col>
      <xdr:colOff>95250</xdr:colOff>
      <xdr:row>25</xdr:row>
      <xdr:rowOff>95250</xdr:rowOff>
    </xdr:to>
    <xdr:sp macro="" textlink="">
      <xdr:nvSpPr>
        <xdr:cNvPr id="419" name="正方形/長方形 418">
          <a:extLst>
            <a:ext uri="{FF2B5EF4-FFF2-40B4-BE49-F238E27FC236}">
              <a16:creationId xmlns:a16="http://schemas.microsoft.com/office/drawing/2014/main" id="{00000000-0008-0000-0300-0000A3010000}"/>
            </a:ext>
          </a:extLst>
        </xdr:cNvPr>
        <xdr:cNvSpPr/>
      </xdr:nvSpPr>
      <xdr:spPr>
        <a:xfrm>
          <a:off x="12827000" y="196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11</xdr:row>
      <xdr:rowOff>82550</xdr:rowOff>
    </xdr:from>
    <xdr:to>
      <xdr:col>115</xdr:col>
      <xdr:colOff>31750</xdr:colOff>
      <xdr:row>25</xdr:row>
      <xdr:rowOff>95250</xdr:rowOff>
    </xdr:to>
    <xdr:sp macro="" textlink="">
      <xdr:nvSpPr>
        <xdr:cNvPr id="420" name="正方形/長方形 419">
          <a:extLst>
            <a:ext uri="{FF2B5EF4-FFF2-40B4-BE49-F238E27FC236}">
              <a16:creationId xmlns:a16="http://schemas.microsoft.com/office/drawing/2014/main" id="{00000000-0008-0000-0300-0000A4010000}"/>
            </a:ext>
          </a:extLst>
        </xdr:cNvPr>
        <xdr:cNvSpPr/>
      </xdr:nvSpPr>
      <xdr:spPr>
        <a:xfrm>
          <a:off x="18097500" y="196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11</xdr:row>
      <xdr:rowOff>82550</xdr:rowOff>
    </xdr:from>
    <xdr:to>
      <xdr:col>104</xdr:col>
      <xdr:colOff>114300</xdr:colOff>
      <xdr:row>12</xdr:row>
      <xdr:rowOff>165100</xdr:rowOff>
    </xdr:to>
    <xdr:sp macro="" textlink="">
      <xdr:nvSpPr>
        <xdr:cNvPr id="421" name="正方形/長方形 420">
          <a:extLst>
            <a:ext uri="{FF2B5EF4-FFF2-40B4-BE49-F238E27FC236}">
              <a16:creationId xmlns:a16="http://schemas.microsoft.com/office/drawing/2014/main" id="{00000000-0008-0000-0300-0000A5010000}"/>
            </a:ext>
          </a:extLst>
        </xdr:cNvPr>
        <xdr:cNvSpPr/>
      </xdr:nvSpPr>
      <xdr:spPr>
        <a:xfrm>
          <a:off x="18097500" y="196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将来負担比率の分析欄</a:t>
          </a:r>
        </a:p>
      </xdr:txBody>
    </xdr:sp>
    <xdr:clientData/>
  </xdr:twoCellAnchor>
  <xdr:twoCellAnchor>
    <xdr:from>
      <xdr:col>86</xdr:col>
      <xdr:colOff>203200</xdr:colOff>
      <xdr:row>13</xdr:row>
      <xdr:rowOff>57150</xdr:rowOff>
    </xdr:from>
    <xdr:to>
      <xdr:col>114</xdr:col>
      <xdr:colOff>114300</xdr:colOff>
      <xdr:row>25</xdr:row>
      <xdr:rowOff>31750</xdr:rowOff>
    </xdr:to>
    <xdr:sp macro="" textlink="" fLocksText="0">
      <xdr:nvSpPr>
        <xdr:cNvPr id="422" name="テキスト ボックス 421">
          <a:extLst>
            <a:ext uri="{FF2B5EF4-FFF2-40B4-BE49-F238E27FC236}">
              <a16:creationId xmlns:a16="http://schemas.microsoft.com/office/drawing/2014/main" id="{00000000-0008-0000-0300-0000A6010000}"/>
            </a:ext>
          </a:extLst>
        </xdr:cNvPr>
        <xdr:cNvSpPr txBox="1"/>
      </xdr:nvSpPr>
      <xdr:spPr>
        <a:xfrm>
          <a:off x="18224500" y="228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　</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公共施設の維持管理に必要な財源を積み立てた公共施設等総合管理基金や</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ふるさと応援基金の積立による充当可能基金の増により、将来負担比率は０％となっている。しかし、今後数年間のうちに公共施設の再編に伴う大型投資事業を控えており、将来負担額の増加が見込まれることから、後世への負担を少しでも軽減するよう計画的な事業執行を図る。</a:t>
          </a:r>
          <a:endParaRPr lang="ja-JP" altLang="ja-JP" sz="1300">
            <a:effectLst/>
            <a:latin typeface="ＭＳ Ｐゴシック" panose="020B0600070205080204" pitchFamily="50" charset="-128"/>
            <a:ea typeface="ＭＳ Ｐゴシック" panose="020B0600070205080204" pitchFamily="50" charset="-128"/>
          </a:endParaRPr>
        </a:p>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　また、経常経費の削減を中心とする行財政改革を進め、財政の健全化に努める。</a:t>
          </a:r>
          <a:endParaRPr lang="ja-JP" altLang="ja-JP" sz="1300">
            <a:effectLst/>
            <a:latin typeface="ＭＳ Ｐゴシック" panose="020B0600070205080204" pitchFamily="50" charset="-128"/>
            <a:ea typeface="ＭＳ Ｐゴシック" panose="020B0600070205080204" pitchFamily="50" charset="-128"/>
          </a:endParaRPr>
        </a:p>
      </xdr:txBody>
    </xdr:sp>
    <xdr:clientData/>
  </xdr:twoCellAnchor>
  <xdr:oneCellAnchor>
    <xdr:from>
      <xdr:col>61</xdr:col>
      <xdr:colOff>6350</xdr:colOff>
      <xdr:row>10</xdr:row>
      <xdr:rowOff>63500</xdr:rowOff>
    </xdr:from>
    <xdr:ext cx="298543" cy="225703"/>
    <xdr:sp macro="" textlink="">
      <xdr:nvSpPr>
        <xdr:cNvPr id="423" name="テキスト ボックス 422">
          <a:extLst>
            <a:ext uri="{FF2B5EF4-FFF2-40B4-BE49-F238E27FC236}">
              <a16:creationId xmlns:a16="http://schemas.microsoft.com/office/drawing/2014/main" id="{00000000-0008-0000-0300-0000A7010000}"/>
            </a:ext>
          </a:extLst>
        </xdr:cNvPr>
        <xdr:cNvSpPr txBox="1"/>
      </xdr:nvSpPr>
      <xdr:spPr>
        <a:xfrm>
          <a:off x="12788900" y="177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25</xdr:row>
      <xdr:rowOff>95250</xdr:rowOff>
    </xdr:from>
    <xdr:to>
      <xdr:col>85</xdr:col>
      <xdr:colOff>95250</xdr:colOff>
      <xdr:row>25</xdr:row>
      <xdr:rowOff>95250</xdr:rowOff>
    </xdr:to>
    <xdr:cxnSp macro="">
      <xdr:nvCxnSpPr>
        <xdr:cNvPr id="424" name="直線コネクタ 423">
          <a:extLst>
            <a:ext uri="{FF2B5EF4-FFF2-40B4-BE49-F238E27FC236}">
              <a16:creationId xmlns:a16="http://schemas.microsoft.com/office/drawing/2014/main" id="{00000000-0008-0000-0300-0000A8010000}"/>
            </a:ext>
          </a:extLst>
        </xdr:cNvPr>
        <xdr:cNvCxnSpPr/>
      </xdr:nvCxnSpPr>
      <xdr:spPr>
        <a:xfrm>
          <a:off x="12827000" y="438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24</xdr:row>
      <xdr:rowOff>124477</xdr:rowOff>
    </xdr:from>
    <xdr:ext cx="762000" cy="259045"/>
    <xdr:sp macro="" textlink="">
      <xdr:nvSpPr>
        <xdr:cNvPr id="425" name="テキスト ボックス 424">
          <a:extLst>
            <a:ext uri="{FF2B5EF4-FFF2-40B4-BE49-F238E27FC236}">
              <a16:creationId xmlns:a16="http://schemas.microsoft.com/office/drawing/2014/main" id="{00000000-0008-0000-0300-0000A9010000}"/>
            </a:ext>
          </a:extLst>
        </xdr:cNvPr>
        <xdr:cNvSpPr txBox="1"/>
      </xdr:nvSpPr>
      <xdr:spPr>
        <a:xfrm>
          <a:off x="12065000" y="423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23</xdr:row>
      <xdr:rowOff>93436</xdr:rowOff>
    </xdr:from>
    <xdr:to>
      <xdr:col>85</xdr:col>
      <xdr:colOff>95250</xdr:colOff>
      <xdr:row>23</xdr:row>
      <xdr:rowOff>93436</xdr:rowOff>
    </xdr:to>
    <xdr:cxnSp macro="">
      <xdr:nvCxnSpPr>
        <xdr:cNvPr id="426" name="直線コネクタ 425">
          <a:extLst>
            <a:ext uri="{FF2B5EF4-FFF2-40B4-BE49-F238E27FC236}">
              <a16:creationId xmlns:a16="http://schemas.microsoft.com/office/drawing/2014/main" id="{00000000-0008-0000-0300-0000AA010000}"/>
            </a:ext>
          </a:extLst>
        </xdr:cNvPr>
        <xdr:cNvCxnSpPr/>
      </xdr:nvCxnSpPr>
      <xdr:spPr>
        <a:xfrm>
          <a:off x="12827000" y="403678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22</xdr:row>
      <xdr:rowOff>122663</xdr:rowOff>
    </xdr:from>
    <xdr:ext cx="762000" cy="259045"/>
    <xdr:sp macro="" textlink="">
      <xdr:nvSpPr>
        <xdr:cNvPr id="427" name="テキスト ボックス 426">
          <a:extLst>
            <a:ext uri="{FF2B5EF4-FFF2-40B4-BE49-F238E27FC236}">
              <a16:creationId xmlns:a16="http://schemas.microsoft.com/office/drawing/2014/main" id="{00000000-0008-0000-0300-0000AB010000}"/>
            </a:ext>
          </a:extLst>
        </xdr:cNvPr>
        <xdr:cNvSpPr txBox="1"/>
      </xdr:nvSpPr>
      <xdr:spPr>
        <a:xfrm>
          <a:off x="12065000" y="38945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21</xdr:row>
      <xdr:rowOff>91622</xdr:rowOff>
    </xdr:from>
    <xdr:to>
      <xdr:col>85</xdr:col>
      <xdr:colOff>95250</xdr:colOff>
      <xdr:row>21</xdr:row>
      <xdr:rowOff>91622</xdr:rowOff>
    </xdr:to>
    <xdr:cxnSp macro="">
      <xdr:nvCxnSpPr>
        <xdr:cNvPr id="428" name="直線コネクタ 427">
          <a:extLst>
            <a:ext uri="{FF2B5EF4-FFF2-40B4-BE49-F238E27FC236}">
              <a16:creationId xmlns:a16="http://schemas.microsoft.com/office/drawing/2014/main" id="{00000000-0008-0000-0300-0000AC010000}"/>
            </a:ext>
          </a:extLst>
        </xdr:cNvPr>
        <xdr:cNvCxnSpPr/>
      </xdr:nvCxnSpPr>
      <xdr:spPr>
        <a:xfrm>
          <a:off x="12827000" y="3692072"/>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20</xdr:row>
      <xdr:rowOff>120849</xdr:rowOff>
    </xdr:from>
    <xdr:ext cx="762000" cy="259045"/>
    <xdr:sp macro="" textlink="">
      <xdr:nvSpPr>
        <xdr:cNvPr id="429" name="テキスト ボックス 428">
          <a:extLst>
            <a:ext uri="{FF2B5EF4-FFF2-40B4-BE49-F238E27FC236}">
              <a16:creationId xmlns:a16="http://schemas.microsoft.com/office/drawing/2014/main" id="{00000000-0008-0000-0300-0000AD010000}"/>
            </a:ext>
          </a:extLst>
        </xdr:cNvPr>
        <xdr:cNvSpPr txBox="1"/>
      </xdr:nvSpPr>
      <xdr:spPr>
        <a:xfrm>
          <a:off x="12065000" y="3549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19</xdr:row>
      <xdr:rowOff>89807</xdr:rowOff>
    </xdr:from>
    <xdr:to>
      <xdr:col>85</xdr:col>
      <xdr:colOff>95250</xdr:colOff>
      <xdr:row>19</xdr:row>
      <xdr:rowOff>89807</xdr:rowOff>
    </xdr:to>
    <xdr:cxnSp macro="">
      <xdr:nvCxnSpPr>
        <xdr:cNvPr id="430" name="直線コネクタ 429">
          <a:extLst>
            <a:ext uri="{FF2B5EF4-FFF2-40B4-BE49-F238E27FC236}">
              <a16:creationId xmlns:a16="http://schemas.microsoft.com/office/drawing/2014/main" id="{00000000-0008-0000-0300-0000AE010000}"/>
            </a:ext>
          </a:extLst>
        </xdr:cNvPr>
        <xdr:cNvCxnSpPr/>
      </xdr:nvCxnSpPr>
      <xdr:spPr>
        <a:xfrm>
          <a:off x="12827000" y="334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18</xdr:row>
      <xdr:rowOff>119034</xdr:rowOff>
    </xdr:from>
    <xdr:ext cx="762000" cy="259045"/>
    <xdr:sp macro="" textlink="">
      <xdr:nvSpPr>
        <xdr:cNvPr id="431" name="テキスト ボックス 430">
          <a:extLst>
            <a:ext uri="{FF2B5EF4-FFF2-40B4-BE49-F238E27FC236}">
              <a16:creationId xmlns:a16="http://schemas.microsoft.com/office/drawing/2014/main" id="{00000000-0008-0000-0300-0000AF010000}"/>
            </a:ext>
          </a:extLst>
        </xdr:cNvPr>
        <xdr:cNvSpPr txBox="1"/>
      </xdr:nvSpPr>
      <xdr:spPr>
        <a:xfrm>
          <a:off x="12065000" y="320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17</xdr:row>
      <xdr:rowOff>87993</xdr:rowOff>
    </xdr:from>
    <xdr:to>
      <xdr:col>85</xdr:col>
      <xdr:colOff>95250</xdr:colOff>
      <xdr:row>17</xdr:row>
      <xdr:rowOff>87993</xdr:rowOff>
    </xdr:to>
    <xdr:cxnSp macro="">
      <xdr:nvCxnSpPr>
        <xdr:cNvPr id="432" name="直線コネクタ 431">
          <a:extLst>
            <a:ext uri="{FF2B5EF4-FFF2-40B4-BE49-F238E27FC236}">
              <a16:creationId xmlns:a16="http://schemas.microsoft.com/office/drawing/2014/main" id="{00000000-0008-0000-0300-0000B0010000}"/>
            </a:ext>
          </a:extLst>
        </xdr:cNvPr>
        <xdr:cNvCxnSpPr/>
      </xdr:nvCxnSpPr>
      <xdr:spPr>
        <a:xfrm>
          <a:off x="12827000" y="300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16</xdr:row>
      <xdr:rowOff>117220</xdr:rowOff>
    </xdr:from>
    <xdr:ext cx="762000" cy="259045"/>
    <xdr:sp macro="" textlink="">
      <xdr:nvSpPr>
        <xdr:cNvPr id="433" name="テキスト ボックス 432">
          <a:extLst>
            <a:ext uri="{FF2B5EF4-FFF2-40B4-BE49-F238E27FC236}">
              <a16:creationId xmlns:a16="http://schemas.microsoft.com/office/drawing/2014/main" id="{00000000-0008-0000-0300-0000B1010000}"/>
            </a:ext>
          </a:extLst>
        </xdr:cNvPr>
        <xdr:cNvSpPr txBox="1"/>
      </xdr:nvSpPr>
      <xdr:spPr>
        <a:xfrm>
          <a:off x="12065000" y="286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15</xdr:row>
      <xdr:rowOff>86179</xdr:rowOff>
    </xdr:from>
    <xdr:to>
      <xdr:col>85</xdr:col>
      <xdr:colOff>95250</xdr:colOff>
      <xdr:row>15</xdr:row>
      <xdr:rowOff>86179</xdr:rowOff>
    </xdr:to>
    <xdr:cxnSp macro="">
      <xdr:nvCxnSpPr>
        <xdr:cNvPr id="434" name="直線コネクタ 433">
          <a:extLst>
            <a:ext uri="{FF2B5EF4-FFF2-40B4-BE49-F238E27FC236}">
              <a16:creationId xmlns:a16="http://schemas.microsoft.com/office/drawing/2014/main" id="{00000000-0008-0000-0300-0000B2010000}"/>
            </a:ext>
          </a:extLst>
        </xdr:cNvPr>
        <xdr:cNvCxnSpPr/>
      </xdr:nvCxnSpPr>
      <xdr:spPr>
        <a:xfrm>
          <a:off x="12827000" y="2657929"/>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14</xdr:row>
      <xdr:rowOff>115406</xdr:rowOff>
    </xdr:from>
    <xdr:ext cx="762000" cy="259045"/>
    <xdr:sp macro="" textlink="">
      <xdr:nvSpPr>
        <xdr:cNvPr id="435" name="テキスト ボックス 434">
          <a:extLst>
            <a:ext uri="{FF2B5EF4-FFF2-40B4-BE49-F238E27FC236}">
              <a16:creationId xmlns:a16="http://schemas.microsoft.com/office/drawing/2014/main" id="{00000000-0008-0000-0300-0000B3010000}"/>
            </a:ext>
          </a:extLst>
        </xdr:cNvPr>
        <xdr:cNvSpPr txBox="1"/>
      </xdr:nvSpPr>
      <xdr:spPr>
        <a:xfrm>
          <a:off x="12065000" y="25157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13</xdr:row>
      <xdr:rowOff>84364</xdr:rowOff>
    </xdr:from>
    <xdr:to>
      <xdr:col>85</xdr:col>
      <xdr:colOff>95250</xdr:colOff>
      <xdr:row>13</xdr:row>
      <xdr:rowOff>84364</xdr:rowOff>
    </xdr:to>
    <xdr:cxnSp macro="">
      <xdr:nvCxnSpPr>
        <xdr:cNvPr id="436" name="直線コネクタ 435">
          <a:extLst>
            <a:ext uri="{FF2B5EF4-FFF2-40B4-BE49-F238E27FC236}">
              <a16:creationId xmlns:a16="http://schemas.microsoft.com/office/drawing/2014/main" id="{00000000-0008-0000-0300-0000B4010000}"/>
            </a:ext>
          </a:extLst>
        </xdr:cNvPr>
        <xdr:cNvCxnSpPr/>
      </xdr:nvCxnSpPr>
      <xdr:spPr>
        <a:xfrm>
          <a:off x="12827000" y="231321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12</xdr:row>
      <xdr:rowOff>113591</xdr:rowOff>
    </xdr:from>
    <xdr:ext cx="762000" cy="259045"/>
    <xdr:sp macro="" textlink="">
      <xdr:nvSpPr>
        <xdr:cNvPr id="437" name="テキスト ボックス 436">
          <a:extLst>
            <a:ext uri="{FF2B5EF4-FFF2-40B4-BE49-F238E27FC236}">
              <a16:creationId xmlns:a16="http://schemas.microsoft.com/office/drawing/2014/main" id="{00000000-0008-0000-0300-0000B5010000}"/>
            </a:ext>
          </a:extLst>
        </xdr:cNvPr>
        <xdr:cNvSpPr txBox="1"/>
      </xdr:nvSpPr>
      <xdr:spPr>
        <a:xfrm>
          <a:off x="12065000" y="2170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11</xdr:row>
      <xdr:rowOff>82550</xdr:rowOff>
    </xdr:from>
    <xdr:to>
      <xdr:col>85</xdr:col>
      <xdr:colOff>95250</xdr:colOff>
      <xdr:row>11</xdr:row>
      <xdr:rowOff>82550</xdr:rowOff>
    </xdr:to>
    <xdr:cxnSp macro="">
      <xdr:nvCxnSpPr>
        <xdr:cNvPr id="438" name="直線コネクタ 437">
          <a:extLst>
            <a:ext uri="{FF2B5EF4-FFF2-40B4-BE49-F238E27FC236}">
              <a16:creationId xmlns:a16="http://schemas.microsoft.com/office/drawing/2014/main" id="{00000000-0008-0000-0300-0000B6010000}"/>
            </a:ext>
          </a:extLst>
        </xdr:cNvPr>
        <xdr:cNvCxnSpPr/>
      </xdr:nvCxnSpPr>
      <xdr:spPr>
        <a:xfrm>
          <a:off x="12827000" y="196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11</xdr:row>
      <xdr:rowOff>82550</xdr:rowOff>
    </xdr:from>
    <xdr:to>
      <xdr:col>85</xdr:col>
      <xdr:colOff>95250</xdr:colOff>
      <xdr:row>25</xdr:row>
      <xdr:rowOff>95250</xdr:rowOff>
    </xdr:to>
    <xdr:sp macro="" textlink="">
      <xdr:nvSpPr>
        <xdr:cNvPr id="439" name="将来負担の状況グラフ枠">
          <a:extLst>
            <a:ext uri="{FF2B5EF4-FFF2-40B4-BE49-F238E27FC236}">
              <a16:creationId xmlns:a16="http://schemas.microsoft.com/office/drawing/2014/main" id="{00000000-0008-0000-0300-0000B7010000}"/>
            </a:ext>
          </a:extLst>
        </xdr:cNvPr>
        <xdr:cNvSpPr/>
      </xdr:nvSpPr>
      <xdr:spPr>
        <a:xfrm>
          <a:off x="12827000" y="196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13</xdr:row>
      <xdr:rowOff>84364</xdr:rowOff>
    </xdr:from>
    <xdr:to>
      <xdr:col>81</xdr:col>
      <xdr:colOff>44450</xdr:colOff>
      <xdr:row>22</xdr:row>
      <xdr:rowOff>151130</xdr:rowOff>
    </xdr:to>
    <xdr:cxnSp macro="">
      <xdr:nvCxnSpPr>
        <xdr:cNvPr id="440" name="直線コネクタ 439">
          <a:extLst>
            <a:ext uri="{FF2B5EF4-FFF2-40B4-BE49-F238E27FC236}">
              <a16:creationId xmlns:a16="http://schemas.microsoft.com/office/drawing/2014/main" id="{00000000-0008-0000-0300-0000B8010000}"/>
            </a:ext>
          </a:extLst>
        </xdr:cNvPr>
        <xdr:cNvCxnSpPr/>
      </xdr:nvCxnSpPr>
      <xdr:spPr>
        <a:xfrm flipV="1">
          <a:off x="17018000" y="2313214"/>
          <a:ext cx="0" cy="1609816"/>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22</xdr:row>
      <xdr:rowOff>123207</xdr:rowOff>
    </xdr:from>
    <xdr:ext cx="762000" cy="259045"/>
    <xdr:sp macro="" textlink="">
      <xdr:nvSpPr>
        <xdr:cNvPr id="441" name="将来負担の状況最小値テキスト">
          <a:extLst>
            <a:ext uri="{FF2B5EF4-FFF2-40B4-BE49-F238E27FC236}">
              <a16:creationId xmlns:a16="http://schemas.microsoft.com/office/drawing/2014/main" id="{00000000-0008-0000-0300-0000B9010000}"/>
            </a:ext>
          </a:extLst>
        </xdr:cNvPr>
        <xdr:cNvSpPr txBox="1"/>
      </xdr:nvSpPr>
      <xdr:spPr>
        <a:xfrm>
          <a:off x="17106900" y="389510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140.1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22</xdr:row>
      <xdr:rowOff>151130</xdr:rowOff>
    </xdr:from>
    <xdr:to>
      <xdr:col>81</xdr:col>
      <xdr:colOff>133350</xdr:colOff>
      <xdr:row>22</xdr:row>
      <xdr:rowOff>151130</xdr:rowOff>
    </xdr:to>
    <xdr:cxnSp macro="">
      <xdr:nvCxnSpPr>
        <xdr:cNvPr id="442" name="直線コネクタ 441">
          <a:extLst>
            <a:ext uri="{FF2B5EF4-FFF2-40B4-BE49-F238E27FC236}">
              <a16:creationId xmlns:a16="http://schemas.microsoft.com/office/drawing/2014/main" id="{00000000-0008-0000-0300-0000BA010000}"/>
            </a:ext>
          </a:extLst>
        </xdr:cNvPr>
        <xdr:cNvCxnSpPr/>
      </xdr:nvCxnSpPr>
      <xdr:spPr>
        <a:xfrm>
          <a:off x="16929100" y="392303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11</xdr:row>
      <xdr:rowOff>170741</xdr:rowOff>
    </xdr:from>
    <xdr:ext cx="762000" cy="259045"/>
    <xdr:sp macro="" textlink="">
      <xdr:nvSpPr>
        <xdr:cNvPr id="443" name="将来負担の状況最大値テキスト">
          <a:extLst>
            <a:ext uri="{FF2B5EF4-FFF2-40B4-BE49-F238E27FC236}">
              <a16:creationId xmlns:a16="http://schemas.microsoft.com/office/drawing/2014/main" id="{00000000-0008-0000-0300-0000BB010000}"/>
            </a:ext>
          </a:extLst>
        </xdr:cNvPr>
        <xdr:cNvSpPr txBox="1"/>
      </xdr:nvSpPr>
      <xdr:spPr>
        <a:xfrm>
          <a:off x="17106900" y="20566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13</xdr:row>
      <xdr:rowOff>84364</xdr:rowOff>
    </xdr:from>
    <xdr:to>
      <xdr:col>81</xdr:col>
      <xdr:colOff>133350</xdr:colOff>
      <xdr:row>13</xdr:row>
      <xdr:rowOff>84364</xdr:rowOff>
    </xdr:to>
    <xdr:cxnSp macro="">
      <xdr:nvCxnSpPr>
        <xdr:cNvPr id="444" name="直線コネクタ 443">
          <a:extLst>
            <a:ext uri="{FF2B5EF4-FFF2-40B4-BE49-F238E27FC236}">
              <a16:creationId xmlns:a16="http://schemas.microsoft.com/office/drawing/2014/main" id="{00000000-0008-0000-0300-0000BC010000}"/>
            </a:ext>
          </a:extLst>
        </xdr:cNvPr>
        <xdr:cNvCxnSpPr/>
      </xdr:nvCxnSpPr>
      <xdr:spPr>
        <a:xfrm>
          <a:off x="16929100" y="231321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13</xdr:row>
      <xdr:rowOff>44709</xdr:rowOff>
    </xdr:from>
    <xdr:ext cx="762000" cy="259045"/>
    <xdr:sp macro="" textlink="">
      <xdr:nvSpPr>
        <xdr:cNvPr id="445" name="将来負担の状況平均値テキスト">
          <a:extLst>
            <a:ext uri="{FF2B5EF4-FFF2-40B4-BE49-F238E27FC236}">
              <a16:creationId xmlns:a16="http://schemas.microsoft.com/office/drawing/2014/main" id="{00000000-0008-0000-0300-0000BD010000}"/>
            </a:ext>
          </a:extLst>
        </xdr:cNvPr>
        <xdr:cNvSpPr txBox="1"/>
      </xdr:nvSpPr>
      <xdr:spPr>
        <a:xfrm>
          <a:off x="17106900" y="2273559"/>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13</xdr:row>
      <xdr:rowOff>72632</xdr:rowOff>
    </xdr:from>
    <xdr:to>
      <xdr:col>81</xdr:col>
      <xdr:colOff>95250</xdr:colOff>
      <xdr:row>14</xdr:row>
      <xdr:rowOff>2782</xdr:rowOff>
    </xdr:to>
    <xdr:sp macro="" textlink="">
      <xdr:nvSpPr>
        <xdr:cNvPr id="446" name="フローチャート: 判断 445">
          <a:extLst>
            <a:ext uri="{FF2B5EF4-FFF2-40B4-BE49-F238E27FC236}">
              <a16:creationId xmlns:a16="http://schemas.microsoft.com/office/drawing/2014/main" id="{00000000-0008-0000-0300-0000BE010000}"/>
            </a:ext>
          </a:extLst>
        </xdr:cNvPr>
        <xdr:cNvSpPr/>
      </xdr:nvSpPr>
      <xdr:spPr>
        <a:xfrm>
          <a:off x="16967200" y="230148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203200</xdr:colOff>
      <xdr:row>13</xdr:row>
      <xdr:rowOff>70334</xdr:rowOff>
    </xdr:from>
    <xdr:to>
      <xdr:col>77</xdr:col>
      <xdr:colOff>95250</xdr:colOff>
      <xdr:row>14</xdr:row>
      <xdr:rowOff>484</xdr:rowOff>
    </xdr:to>
    <xdr:sp macro="" textlink="">
      <xdr:nvSpPr>
        <xdr:cNvPr id="447" name="フローチャート: 判断 446">
          <a:extLst>
            <a:ext uri="{FF2B5EF4-FFF2-40B4-BE49-F238E27FC236}">
              <a16:creationId xmlns:a16="http://schemas.microsoft.com/office/drawing/2014/main" id="{00000000-0008-0000-0300-0000BF010000}"/>
            </a:ext>
          </a:extLst>
        </xdr:cNvPr>
        <xdr:cNvSpPr/>
      </xdr:nvSpPr>
      <xdr:spPr>
        <a:xfrm>
          <a:off x="16129000" y="22991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12</xdr:row>
      <xdr:rowOff>10661</xdr:rowOff>
    </xdr:from>
    <xdr:ext cx="736600" cy="259045"/>
    <xdr:sp macro="" textlink="">
      <xdr:nvSpPr>
        <xdr:cNvPr id="448" name="テキスト ボックス 447">
          <a:extLst>
            <a:ext uri="{FF2B5EF4-FFF2-40B4-BE49-F238E27FC236}">
              <a16:creationId xmlns:a16="http://schemas.microsoft.com/office/drawing/2014/main" id="{00000000-0008-0000-0300-0000C0010000}"/>
            </a:ext>
          </a:extLst>
        </xdr:cNvPr>
        <xdr:cNvSpPr txBox="1"/>
      </xdr:nvSpPr>
      <xdr:spPr>
        <a:xfrm>
          <a:off x="15798800" y="206806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13</xdr:row>
      <xdr:rowOff>122041</xdr:rowOff>
    </xdr:from>
    <xdr:to>
      <xdr:col>73</xdr:col>
      <xdr:colOff>44450</xdr:colOff>
      <xdr:row>14</xdr:row>
      <xdr:rowOff>52191</xdr:rowOff>
    </xdr:to>
    <xdr:sp macro="" textlink="">
      <xdr:nvSpPr>
        <xdr:cNvPr id="449" name="フローチャート: 判断 448">
          <a:extLst>
            <a:ext uri="{FF2B5EF4-FFF2-40B4-BE49-F238E27FC236}">
              <a16:creationId xmlns:a16="http://schemas.microsoft.com/office/drawing/2014/main" id="{00000000-0008-0000-0300-0000C1010000}"/>
            </a:ext>
          </a:extLst>
        </xdr:cNvPr>
        <xdr:cNvSpPr/>
      </xdr:nvSpPr>
      <xdr:spPr>
        <a:xfrm>
          <a:off x="15240000" y="23508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12</xdr:row>
      <xdr:rowOff>62368</xdr:rowOff>
    </xdr:from>
    <xdr:ext cx="762000" cy="259045"/>
    <xdr:sp macro="" textlink="">
      <xdr:nvSpPr>
        <xdr:cNvPr id="450" name="テキスト ボックス 449">
          <a:extLst>
            <a:ext uri="{FF2B5EF4-FFF2-40B4-BE49-F238E27FC236}">
              <a16:creationId xmlns:a16="http://schemas.microsoft.com/office/drawing/2014/main" id="{00000000-0008-0000-0300-0000C2010000}"/>
            </a:ext>
          </a:extLst>
        </xdr:cNvPr>
        <xdr:cNvSpPr txBox="1"/>
      </xdr:nvSpPr>
      <xdr:spPr>
        <a:xfrm>
          <a:off x="14909800" y="211976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14</xdr:row>
      <xdr:rowOff>130991</xdr:rowOff>
    </xdr:from>
    <xdr:to>
      <xdr:col>68</xdr:col>
      <xdr:colOff>203200</xdr:colOff>
      <xdr:row>15</xdr:row>
      <xdr:rowOff>61141</xdr:rowOff>
    </xdr:to>
    <xdr:sp macro="" textlink="">
      <xdr:nvSpPr>
        <xdr:cNvPr id="451" name="フローチャート: 判断 450">
          <a:extLst>
            <a:ext uri="{FF2B5EF4-FFF2-40B4-BE49-F238E27FC236}">
              <a16:creationId xmlns:a16="http://schemas.microsoft.com/office/drawing/2014/main" id="{00000000-0008-0000-0300-0000C3010000}"/>
            </a:ext>
          </a:extLst>
        </xdr:cNvPr>
        <xdr:cNvSpPr/>
      </xdr:nvSpPr>
      <xdr:spPr>
        <a:xfrm>
          <a:off x="14351000" y="25312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13</xdr:row>
      <xdr:rowOff>71318</xdr:rowOff>
    </xdr:from>
    <xdr:ext cx="762000" cy="259045"/>
    <xdr:sp macro="" textlink="">
      <xdr:nvSpPr>
        <xdr:cNvPr id="452" name="テキスト ボックス 451">
          <a:extLst>
            <a:ext uri="{FF2B5EF4-FFF2-40B4-BE49-F238E27FC236}">
              <a16:creationId xmlns:a16="http://schemas.microsoft.com/office/drawing/2014/main" id="{00000000-0008-0000-0300-0000C4010000}"/>
            </a:ext>
          </a:extLst>
        </xdr:cNvPr>
        <xdr:cNvSpPr txBox="1"/>
      </xdr:nvSpPr>
      <xdr:spPr>
        <a:xfrm>
          <a:off x="14020800" y="230016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14</xdr:row>
      <xdr:rowOff>153972</xdr:rowOff>
    </xdr:from>
    <xdr:to>
      <xdr:col>64</xdr:col>
      <xdr:colOff>152400</xdr:colOff>
      <xdr:row>15</xdr:row>
      <xdr:rowOff>84122</xdr:rowOff>
    </xdr:to>
    <xdr:sp macro="" textlink="">
      <xdr:nvSpPr>
        <xdr:cNvPr id="453" name="フローチャート: 判断 452">
          <a:extLst>
            <a:ext uri="{FF2B5EF4-FFF2-40B4-BE49-F238E27FC236}">
              <a16:creationId xmlns:a16="http://schemas.microsoft.com/office/drawing/2014/main" id="{00000000-0008-0000-0300-0000C5010000}"/>
            </a:ext>
          </a:extLst>
        </xdr:cNvPr>
        <xdr:cNvSpPr/>
      </xdr:nvSpPr>
      <xdr:spPr>
        <a:xfrm>
          <a:off x="13462000" y="25542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13</xdr:row>
      <xdr:rowOff>94299</xdr:rowOff>
    </xdr:from>
    <xdr:ext cx="762000" cy="259045"/>
    <xdr:sp macro="" textlink="">
      <xdr:nvSpPr>
        <xdr:cNvPr id="454" name="テキスト ボックス 453">
          <a:extLst>
            <a:ext uri="{FF2B5EF4-FFF2-40B4-BE49-F238E27FC236}">
              <a16:creationId xmlns:a16="http://schemas.microsoft.com/office/drawing/2014/main" id="{00000000-0008-0000-0300-0000C6010000}"/>
            </a:ext>
          </a:extLst>
        </xdr:cNvPr>
        <xdr:cNvSpPr txBox="1"/>
      </xdr:nvSpPr>
      <xdr:spPr>
        <a:xfrm>
          <a:off x="13131800" y="23231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25</xdr:row>
      <xdr:rowOff>92727</xdr:rowOff>
    </xdr:from>
    <xdr:ext cx="762000" cy="259045"/>
    <xdr:sp macro="" textlink="">
      <xdr:nvSpPr>
        <xdr:cNvPr id="455" name="テキスト ボックス 454">
          <a:extLst>
            <a:ext uri="{FF2B5EF4-FFF2-40B4-BE49-F238E27FC236}">
              <a16:creationId xmlns:a16="http://schemas.microsoft.com/office/drawing/2014/main" id="{00000000-0008-0000-0300-0000C7010000}"/>
            </a:ext>
          </a:extLst>
        </xdr:cNvPr>
        <xdr:cNvSpPr txBox="1"/>
      </xdr:nvSpPr>
      <xdr:spPr>
        <a:xfrm>
          <a:off x="168021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25</xdr:row>
      <xdr:rowOff>92727</xdr:rowOff>
    </xdr:from>
    <xdr:ext cx="762000" cy="259045"/>
    <xdr:sp macro="" textlink="">
      <xdr:nvSpPr>
        <xdr:cNvPr id="456" name="テキスト ボックス 455">
          <a:extLst>
            <a:ext uri="{FF2B5EF4-FFF2-40B4-BE49-F238E27FC236}">
              <a16:creationId xmlns:a16="http://schemas.microsoft.com/office/drawing/2014/main" id="{00000000-0008-0000-0300-0000C8010000}"/>
            </a:ext>
          </a:extLst>
        </xdr:cNvPr>
        <xdr:cNvSpPr txBox="1"/>
      </xdr:nvSpPr>
      <xdr:spPr>
        <a:xfrm>
          <a:off x="15963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25</xdr:row>
      <xdr:rowOff>92727</xdr:rowOff>
    </xdr:from>
    <xdr:ext cx="762000" cy="259045"/>
    <xdr:sp macro="" textlink="">
      <xdr:nvSpPr>
        <xdr:cNvPr id="457" name="テキスト ボックス 456">
          <a:extLst>
            <a:ext uri="{FF2B5EF4-FFF2-40B4-BE49-F238E27FC236}">
              <a16:creationId xmlns:a16="http://schemas.microsoft.com/office/drawing/2014/main" id="{00000000-0008-0000-0300-0000C9010000}"/>
            </a:ext>
          </a:extLst>
        </xdr:cNvPr>
        <xdr:cNvSpPr txBox="1"/>
      </xdr:nvSpPr>
      <xdr:spPr>
        <a:xfrm>
          <a:off x="15074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25</xdr:row>
      <xdr:rowOff>92727</xdr:rowOff>
    </xdr:from>
    <xdr:ext cx="762000" cy="259045"/>
    <xdr:sp macro="" textlink="">
      <xdr:nvSpPr>
        <xdr:cNvPr id="458" name="テキスト ボックス 457">
          <a:extLst>
            <a:ext uri="{FF2B5EF4-FFF2-40B4-BE49-F238E27FC236}">
              <a16:creationId xmlns:a16="http://schemas.microsoft.com/office/drawing/2014/main" id="{00000000-0008-0000-0300-0000CA010000}"/>
            </a:ext>
          </a:extLst>
        </xdr:cNvPr>
        <xdr:cNvSpPr txBox="1"/>
      </xdr:nvSpPr>
      <xdr:spPr>
        <a:xfrm>
          <a:off x="14185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25</xdr:row>
      <xdr:rowOff>92727</xdr:rowOff>
    </xdr:from>
    <xdr:ext cx="762000" cy="259045"/>
    <xdr:sp macro="" textlink="">
      <xdr:nvSpPr>
        <xdr:cNvPr id="459" name="テキスト ボックス 458">
          <a:extLst>
            <a:ext uri="{FF2B5EF4-FFF2-40B4-BE49-F238E27FC236}">
              <a16:creationId xmlns:a16="http://schemas.microsoft.com/office/drawing/2014/main" id="{00000000-0008-0000-0300-0000CB010000}"/>
            </a:ext>
          </a:extLst>
        </xdr:cNvPr>
        <xdr:cNvSpPr txBox="1"/>
      </xdr:nvSpPr>
      <xdr:spPr>
        <a:xfrm>
          <a:off x="13296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wsDr>
</file>

<file path=xl/drawings/drawing3.xml><?xml version="1.0" encoding="utf-8"?>
<xdr:wsDr xmlns:xdr="http://schemas.openxmlformats.org/drawingml/2006/spreadsheetDrawing" xmlns:a="http://schemas.openxmlformats.org/drawingml/2006/main">
  <xdr:twoCellAnchor>
    <xdr:from>
      <xdr:col>0</xdr:col>
      <xdr:colOff>0</xdr:colOff>
      <xdr:row>0</xdr:row>
      <xdr:rowOff>127000</xdr:rowOff>
    </xdr:from>
    <xdr:to>
      <xdr:col>63</xdr:col>
      <xdr:colOff>98425</xdr:colOff>
      <xdr:row>3</xdr:row>
      <xdr:rowOff>120650</xdr:rowOff>
    </xdr:to>
    <xdr:sp macro="" textlink="">
      <xdr:nvSpPr>
        <xdr:cNvPr id="2" name="正方形/長方形 1">
          <a:extLst>
            <a:ext uri="{FF2B5EF4-FFF2-40B4-BE49-F238E27FC236}">
              <a16:creationId xmlns:a16="http://schemas.microsoft.com/office/drawing/2014/main" id="{00000000-0008-0000-0400-000002000000}"/>
            </a:ext>
          </a:extLst>
        </xdr:cNvPr>
        <xdr:cNvSpPr/>
      </xdr:nvSpPr>
      <xdr:spPr>
        <a:xfrm>
          <a:off x="0" y="127000"/>
          <a:ext cx="12700000" cy="508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4</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 </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市町村経常経費分析表</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普通会計決算</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95</xdr:col>
      <xdr:colOff>111125</xdr:colOff>
      <xdr:row>1</xdr:row>
      <xdr:rowOff>19050</xdr:rowOff>
    </xdr:from>
    <xdr:to>
      <xdr:col>115</xdr:col>
      <xdr:colOff>41275</xdr:colOff>
      <xdr:row>4</xdr:row>
      <xdr:rowOff>63500</xdr:rowOff>
    </xdr:to>
    <xdr:sp macro="" textlink="">
      <xdr:nvSpPr>
        <xdr:cNvPr id="3" name="正方形/長方形 2">
          <a:extLst>
            <a:ext uri="{FF2B5EF4-FFF2-40B4-BE49-F238E27FC236}">
              <a16:creationId xmlns:a16="http://schemas.microsoft.com/office/drawing/2014/main" id="{00000000-0008-0000-0400-000003000000}"/>
            </a:ext>
          </a:extLst>
        </xdr:cNvPr>
        <xdr:cNvSpPr/>
      </xdr:nvSpPr>
      <xdr:spPr>
        <a:xfrm>
          <a:off x="19113500" y="1905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95</xdr:col>
      <xdr:colOff>136525</xdr:colOff>
      <xdr:row>1</xdr:row>
      <xdr:rowOff>44450</xdr:rowOff>
    </xdr:from>
    <xdr:to>
      <xdr:col>115</xdr:col>
      <xdr:colOff>22225</xdr:colOff>
      <xdr:row>4</xdr:row>
      <xdr:rowOff>38100</xdr:rowOff>
    </xdr:to>
    <xdr:sp macro="" textlink="">
      <xdr:nvSpPr>
        <xdr:cNvPr id="4" name="正方形/長方形 3">
          <a:extLst>
            <a:ext uri="{FF2B5EF4-FFF2-40B4-BE49-F238E27FC236}">
              <a16:creationId xmlns:a16="http://schemas.microsoft.com/office/drawing/2014/main" id="{00000000-0008-0000-0400-000004000000}"/>
            </a:ext>
          </a:extLst>
        </xdr:cNvPr>
        <xdr:cNvSpPr/>
      </xdr:nvSpPr>
      <xdr:spPr>
        <a:xfrm>
          <a:off x="19138900" y="2159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95</xdr:col>
      <xdr:colOff>161925</xdr:colOff>
      <xdr:row>1</xdr:row>
      <xdr:rowOff>69850</xdr:rowOff>
    </xdr:from>
    <xdr:to>
      <xdr:col>114</xdr:col>
      <xdr:colOff>190500</xdr:colOff>
      <xdr:row>4</xdr:row>
      <xdr:rowOff>0</xdr:rowOff>
    </xdr:to>
    <xdr:sp macro="" textlink="">
      <xdr:nvSpPr>
        <xdr:cNvPr id="5" name="正方形/長方形 4">
          <a:extLst>
            <a:ext uri="{FF2B5EF4-FFF2-40B4-BE49-F238E27FC236}">
              <a16:creationId xmlns:a16="http://schemas.microsoft.com/office/drawing/2014/main" id="{00000000-0008-0000-0400-000005000000}"/>
            </a:ext>
          </a:extLst>
        </xdr:cNvPr>
        <xdr:cNvSpPr/>
      </xdr:nvSpPr>
      <xdr:spPr>
        <a:xfrm>
          <a:off x="19164300" y="241300"/>
          <a:ext cx="382905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静岡県西伊豆町</a:t>
          </a:r>
        </a:p>
      </xdr:txBody>
    </xdr:sp>
    <xdr:clientData/>
  </xdr:twoCellAnchor>
  <xdr:twoCellAnchor>
    <xdr:from>
      <xdr:col>81</xdr:col>
      <xdr:colOff>117475</xdr:colOff>
      <xdr:row>1</xdr:row>
      <xdr:rowOff>19050</xdr:rowOff>
    </xdr:from>
    <xdr:to>
      <xdr:col>94</xdr:col>
      <xdr:colOff>177800</xdr:colOff>
      <xdr:row>4</xdr:row>
      <xdr:rowOff>63500</xdr:rowOff>
    </xdr:to>
    <xdr:sp macro="" textlink="">
      <xdr:nvSpPr>
        <xdr:cNvPr id="6" name="正方形/長方形 5">
          <a:extLst>
            <a:ext uri="{FF2B5EF4-FFF2-40B4-BE49-F238E27FC236}">
              <a16:creationId xmlns:a16="http://schemas.microsoft.com/office/drawing/2014/main" id="{00000000-0008-0000-0400-000006000000}"/>
            </a:ext>
          </a:extLst>
        </xdr:cNvPr>
        <xdr:cNvSpPr/>
      </xdr:nvSpPr>
      <xdr:spPr>
        <a:xfrm>
          <a:off x="163195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142875</xdr:colOff>
      <xdr:row>1</xdr:row>
      <xdr:rowOff>44450</xdr:rowOff>
    </xdr:from>
    <xdr:to>
      <xdr:col>94</xdr:col>
      <xdr:colOff>158750</xdr:colOff>
      <xdr:row>4</xdr:row>
      <xdr:rowOff>38100</xdr:rowOff>
    </xdr:to>
    <xdr:sp macro="" textlink="">
      <xdr:nvSpPr>
        <xdr:cNvPr id="7" name="正方形/長方形 6">
          <a:extLst>
            <a:ext uri="{FF2B5EF4-FFF2-40B4-BE49-F238E27FC236}">
              <a16:creationId xmlns:a16="http://schemas.microsoft.com/office/drawing/2014/main" id="{00000000-0008-0000-0400-000007000000}"/>
            </a:ext>
          </a:extLst>
        </xdr:cNvPr>
        <xdr:cNvSpPr/>
      </xdr:nvSpPr>
      <xdr:spPr>
        <a:xfrm>
          <a:off x="163449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168275</xdr:colOff>
      <xdr:row>1</xdr:row>
      <xdr:rowOff>69850</xdr:rowOff>
    </xdr:from>
    <xdr:to>
      <xdr:col>94</xdr:col>
      <xdr:colOff>127000</xdr:colOff>
      <xdr:row>4</xdr:row>
      <xdr:rowOff>12700</xdr:rowOff>
    </xdr:to>
    <xdr:sp macro="" textlink="">
      <xdr:nvSpPr>
        <xdr:cNvPr id="8" name="正方形/長方形 7">
          <a:extLst>
            <a:ext uri="{FF2B5EF4-FFF2-40B4-BE49-F238E27FC236}">
              <a16:creationId xmlns:a16="http://schemas.microsoft.com/office/drawing/2014/main" id="{00000000-0008-0000-0400-000008000000}"/>
            </a:ext>
          </a:extLst>
        </xdr:cNvPr>
        <xdr:cNvSpPr/>
      </xdr:nvSpPr>
      <xdr:spPr>
        <a:xfrm>
          <a:off x="163703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2</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0</xdr:col>
      <xdr:colOff>0</xdr:colOff>
      <xdr:row>5</xdr:row>
      <xdr:rowOff>31750</xdr:rowOff>
    </xdr:from>
    <xdr:to>
      <xdr:col>115</xdr:col>
      <xdr:colOff>47625</xdr:colOff>
      <xdr:row>87</xdr:row>
      <xdr:rowOff>146050</xdr:rowOff>
    </xdr:to>
    <xdr:sp macro="" textlink="">
      <xdr:nvSpPr>
        <xdr:cNvPr id="9" name="正方形/長方形 8">
          <a:extLst>
            <a:ext uri="{FF2B5EF4-FFF2-40B4-BE49-F238E27FC236}">
              <a16:creationId xmlns:a16="http://schemas.microsoft.com/office/drawing/2014/main" id="{00000000-0008-0000-0400-000009000000}"/>
            </a:ext>
          </a:extLst>
        </xdr:cNvPr>
        <xdr:cNvSpPr/>
      </xdr:nvSpPr>
      <xdr:spPr>
        <a:xfrm>
          <a:off x="0" y="889000"/>
          <a:ext cx="23050500" cy="14173200"/>
        </a:xfrm>
        <a:prstGeom prst="rect">
          <a:avLst/>
        </a:prstGeom>
        <a:solidFill>
          <a:srgbClr val="FFFFFF"/>
        </a:solid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2400" b="1">
              <a:solidFill>
                <a:sysClr val="windowText" lastClr="000000"/>
              </a:solidFill>
              <a:ea typeface="ＭＳ ゴシック" panose="020B0609070205080204" pitchFamily="49" charset="-128"/>
            </a:rPr>
            <a:t>経常収支比率の分析</a:t>
          </a:r>
        </a:p>
      </xdr:txBody>
    </xdr:sp>
    <xdr:clientData/>
  </xdr:twoCellAnchor>
  <xdr:twoCellAnchor>
    <xdr:from>
      <xdr:col>3</xdr:col>
      <xdr:colOff>161925</xdr:colOff>
      <xdr:row>8</xdr:row>
      <xdr:rowOff>152400</xdr:rowOff>
    </xdr:from>
    <xdr:to>
      <xdr:col>52</xdr:col>
      <xdr:colOff>12700</xdr:colOff>
      <xdr:row>19</xdr:row>
      <xdr:rowOff>25400</xdr:rowOff>
    </xdr:to>
    <xdr:sp macro="" textlink="">
      <xdr:nvSpPr>
        <xdr:cNvPr id="10" name="正方形/長方形 9">
          <a:extLst>
            <a:ext uri="{FF2B5EF4-FFF2-40B4-BE49-F238E27FC236}">
              <a16:creationId xmlns:a16="http://schemas.microsoft.com/office/drawing/2014/main" id="{00000000-0008-0000-0400-00000A000000}"/>
            </a:ext>
          </a:extLst>
        </xdr:cNvPr>
        <xdr:cNvSpPr/>
      </xdr:nvSpPr>
      <xdr:spPr>
        <a:xfrm>
          <a:off x="762000" y="15240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88900</xdr:colOff>
      <xdr:row>9</xdr:row>
      <xdr:rowOff>12700</xdr:rowOff>
    </xdr:from>
    <xdr:to>
      <xdr:col>11</xdr:col>
      <xdr:colOff>85725</xdr:colOff>
      <xdr:row>19</xdr:row>
      <xdr:rowOff>12700</xdr:rowOff>
    </xdr:to>
    <xdr:sp macro="" textlink="">
      <xdr:nvSpPr>
        <xdr:cNvPr id="11" name="正方形/長方形 10">
          <a:extLst>
            <a:ext uri="{FF2B5EF4-FFF2-40B4-BE49-F238E27FC236}">
              <a16:creationId xmlns:a16="http://schemas.microsoft.com/office/drawing/2014/main" id="{00000000-0008-0000-0400-00000B000000}"/>
            </a:ext>
          </a:extLst>
        </xdr:cNvPr>
        <xdr:cNvSpPr/>
      </xdr:nvSpPr>
      <xdr:spPr>
        <a:xfrm>
          <a:off x="889000" y="1555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22225</xdr:colOff>
      <xdr:row>9</xdr:row>
      <xdr:rowOff>12700</xdr:rowOff>
    </xdr:from>
    <xdr:to>
      <xdr:col>17</xdr:col>
      <xdr:colOff>92075</xdr:colOff>
      <xdr:row>19</xdr:row>
      <xdr:rowOff>12700</xdr:rowOff>
    </xdr:to>
    <xdr:sp macro="" textlink="">
      <xdr:nvSpPr>
        <xdr:cNvPr id="12" name="正方形/長方形 11">
          <a:extLst>
            <a:ext uri="{FF2B5EF4-FFF2-40B4-BE49-F238E27FC236}">
              <a16:creationId xmlns:a16="http://schemas.microsoft.com/office/drawing/2014/main" id="{00000000-0008-0000-0400-00000C000000}"/>
            </a:ext>
          </a:extLst>
        </xdr:cNvPr>
        <xdr:cNvSpPr/>
      </xdr:nvSpPr>
      <xdr:spPr>
        <a:xfrm>
          <a:off x="2222500" y="15557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7,519
7,401
105.54
9,765,554
9,371,549
153,258
3,470,067
4,357,407</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17</xdr:col>
      <xdr:colOff>155575</xdr:colOff>
      <xdr:row>9</xdr:row>
      <xdr:rowOff>12700</xdr:rowOff>
    </xdr:from>
    <xdr:to>
      <xdr:col>25</xdr:col>
      <xdr:colOff>79375</xdr:colOff>
      <xdr:row>19</xdr:row>
      <xdr:rowOff>12700</xdr:rowOff>
    </xdr:to>
    <xdr:sp macro="" textlink="">
      <xdr:nvSpPr>
        <xdr:cNvPr id="13" name="正方形/長方形 12">
          <a:extLst>
            <a:ext uri="{FF2B5EF4-FFF2-40B4-BE49-F238E27FC236}">
              <a16:creationId xmlns:a16="http://schemas.microsoft.com/office/drawing/2014/main" id="{00000000-0008-0000-0400-00000D000000}"/>
            </a:ext>
          </a:extLst>
        </xdr:cNvPr>
        <xdr:cNvSpPr/>
      </xdr:nvSpPr>
      <xdr:spPr>
        <a:xfrm>
          <a:off x="3556000" y="1555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25</xdr:col>
      <xdr:colOff>79375</xdr:colOff>
      <xdr:row>9</xdr:row>
      <xdr:rowOff>6350</xdr:rowOff>
    </xdr:from>
    <xdr:to>
      <xdr:col>35</xdr:col>
      <xdr:colOff>111125</xdr:colOff>
      <xdr:row>14</xdr:row>
      <xdr:rowOff>165100</xdr:rowOff>
    </xdr:to>
    <xdr:sp macro="" textlink="">
      <xdr:nvSpPr>
        <xdr:cNvPr id="14" name="正方形/長方形 13">
          <a:extLst>
            <a:ext uri="{FF2B5EF4-FFF2-40B4-BE49-F238E27FC236}">
              <a16:creationId xmlns:a16="http://schemas.microsoft.com/office/drawing/2014/main" id="{00000000-0008-0000-0400-00000E000000}"/>
            </a:ext>
          </a:extLst>
        </xdr:cNvPr>
        <xdr:cNvSpPr/>
      </xdr:nvSpPr>
      <xdr:spPr>
        <a:xfrm>
          <a:off x="5080000" y="15494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35</xdr:col>
      <xdr:colOff>111125</xdr:colOff>
      <xdr:row>9</xdr:row>
      <xdr:rowOff>6350</xdr:rowOff>
    </xdr:from>
    <xdr:to>
      <xdr:col>41</xdr:col>
      <xdr:colOff>180975</xdr:colOff>
      <xdr:row>14</xdr:row>
      <xdr:rowOff>165100</xdr:rowOff>
    </xdr:to>
    <xdr:sp macro="" textlink="">
      <xdr:nvSpPr>
        <xdr:cNvPr id="15" name="正方形/長方形 14">
          <a:extLst>
            <a:ext uri="{FF2B5EF4-FFF2-40B4-BE49-F238E27FC236}">
              <a16:creationId xmlns:a16="http://schemas.microsoft.com/office/drawing/2014/main" id="{00000000-0008-0000-0400-00000F000000}"/>
            </a:ext>
          </a:extLst>
        </xdr:cNvPr>
        <xdr:cNvSpPr/>
      </xdr:nvSpPr>
      <xdr:spPr>
        <a:xfrm>
          <a:off x="7112000" y="15494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4.3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42</xdr:col>
      <xdr:colOff>44450</xdr:colOff>
      <xdr:row>9</xdr:row>
      <xdr:rowOff>6350</xdr:rowOff>
    </xdr:from>
    <xdr:to>
      <xdr:col>45</xdr:col>
      <xdr:colOff>79375</xdr:colOff>
      <xdr:row>14</xdr:row>
      <xdr:rowOff>165100</xdr:rowOff>
    </xdr:to>
    <xdr:sp macro="" textlink="">
      <xdr:nvSpPr>
        <xdr:cNvPr id="16" name="正方形/長方形 15">
          <a:extLst>
            <a:ext uri="{FF2B5EF4-FFF2-40B4-BE49-F238E27FC236}">
              <a16:creationId xmlns:a16="http://schemas.microsoft.com/office/drawing/2014/main" id="{00000000-0008-0000-0400-000010000000}"/>
            </a:ext>
          </a:extLst>
        </xdr:cNvPr>
        <xdr:cNvSpPr/>
      </xdr:nvSpPr>
      <xdr:spPr>
        <a:xfrm>
          <a:off x="8445500" y="15494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25</xdr:col>
      <xdr:colOff>79375</xdr:colOff>
      <xdr:row>14</xdr:row>
      <xdr:rowOff>12700</xdr:rowOff>
    </xdr:from>
    <xdr:to>
      <xdr:col>35</xdr:col>
      <xdr:colOff>111125</xdr:colOff>
      <xdr:row>18</xdr:row>
      <xdr:rowOff>25400</xdr:rowOff>
    </xdr:to>
    <xdr:sp macro="" textlink="">
      <xdr:nvSpPr>
        <xdr:cNvPr id="17" name="正方形/長方形 16">
          <a:extLst>
            <a:ext uri="{FF2B5EF4-FFF2-40B4-BE49-F238E27FC236}">
              <a16:creationId xmlns:a16="http://schemas.microsoft.com/office/drawing/2014/main" id="{00000000-0008-0000-0400-000011000000}"/>
            </a:ext>
          </a:extLst>
        </xdr:cNvPr>
        <xdr:cNvSpPr/>
      </xdr:nvSpPr>
      <xdr:spPr>
        <a:xfrm>
          <a:off x="5080000" y="2413000"/>
          <a:ext cx="2032000" cy="698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35</xdr:col>
      <xdr:colOff>174625</xdr:colOff>
      <xdr:row>14</xdr:row>
      <xdr:rowOff>12700</xdr:rowOff>
    </xdr:from>
    <xdr:to>
      <xdr:col>53</xdr:col>
      <xdr:colOff>3175</xdr:colOff>
      <xdr:row>18</xdr:row>
      <xdr:rowOff>25400</xdr:rowOff>
    </xdr:to>
    <xdr:sp macro="" textlink="">
      <xdr:nvSpPr>
        <xdr:cNvPr id="18" name="正方形/長方形 17">
          <a:extLst>
            <a:ext uri="{FF2B5EF4-FFF2-40B4-BE49-F238E27FC236}">
              <a16:creationId xmlns:a16="http://schemas.microsoft.com/office/drawing/2014/main" id="{00000000-0008-0000-0400-000012000000}"/>
            </a:ext>
          </a:extLst>
        </xdr:cNvPr>
        <xdr:cNvSpPr/>
      </xdr:nvSpPr>
      <xdr:spPr>
        <a:xfrm>
          <a:off x="7175500" y="2413000"/>
          <a:ext cx="3429000" cy="698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H28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－２</a:t>
          </a:r>
        </a:p>
      </xdr:txBody>
    </xdr:sp>
    <xdr:clientData/>
  </xdr:twoCellAnchor>
  <xdr:twoCellAnchor>
    <xdr:from>
      <xdr:col>52</xdr:col>
      <xdr:colOff>165100</xdr:colOff>
      <xdr:row>8</xdr:row>
      <xdr:rowOff>152400</xdr:rowOff>
    </xdr:from>
    <xdr:to>
      <xdr:col>60</xdr:col>
      <xdr:colOff>0</xdr:colOff>
      <xdr:row>15</xdr:row>
      <xdr:rowOff>95250</xdr:rowOff>
    </xdr:to>
    <xdr:sp macro="" textlink="">
      <xdr:nvSpPr>
        <xdr:cNvPr id="19" name="角丸四角形 18">
          <a:extLst>
            <a:ext uri="{FF2B5EF4-FFF2-40B4-BE49-F238E27FC236}">
              <a16:creationId xmlns:a16="http://schemas.microsoft.com/office/drawing/2014/main" id="{00000000-0008-0000-0400-000013000000}"/>
            </a:ext>
          </a:extLst>
        </xdr:cNvPr>
        <xdr:cNvSpPr/>
      </xdr:nvSpPr>
      <xdr:spPr>
        <a:xfrm>
          <a:off x="10566400" y="15240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25400</xdr:colOff>
      <xdr:row>9</xdr:row>
      <xdr:rowOff>44450</xdr:rowOff>
    </xdr:from>
    <xdr:to>
      <xdr:col>60</xdr:col>
      <xdr:colOff>95250</xdr:colOff>
      <xdr:row>10</xdr:row>
      <xdr:rowOff>127000</xdr:rowOff>
    </xdr:to>
    <xdr:sp macro="" textlink="">
      <xdr:nvSpPr>
        <xdr:cNvPr id="20" name="正方形/長方形 19">
          <a:extLst>
            <a:ext uri="{FF2B5EF4-FFF2-40B4-BE49-F238E27FC236}">
              <a16:creationId xmlns:a16="http://schemas.microsoft.com/office/drawing/2014/main" id="{00000000-0008-0000-0400-000014000000}"/>
            </a:ext>
          </a:extLst>
        </xdr:cNvPr>
        <xdr:cNvSpPr/>
      </xdr:nvSpPr>
      <xdr:spPr>
        <a:xfrm>
          <a:off x="10826750" y="1587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54</xdr:col>
      <xdr:colOff>25400</xdr:colOff>
      <xdr:row>10</xdr:row>
      <xdr:rowOff>139700</xdr:rowOff>
    </xdr:from>
    <xdr:to>
      <xdr:col>60</xdr:col>
      <xdr:colOff>95250</xdr:colOff>
      <xdr:row>12</xdr:row>
      <xdr:rowOff>50800</xdr:rowOff>
    </xdr:to>
    <xdr:sp macro="" textlink="">
      <xdr:nvSpPr>
        <xdr:cNvPr id="21" name="正方形/長方形 20">
          <a:extLst>
            <a:ext uri="{FF2B5EF4-FFF2-40B4-BE49-F238E27FC236}">
              <a16:creationId xmlns:a16="http://schemas.microsoft.com/office/drawing/2014/main" id="{00000000-0008-0000-0400-000015000000}"/>
            </a:ext>
          </a:extLst>
        </xdr:cNvPr>
        <xdr:cNvSpPr/>
      </xdr:nvSpPr>
      <xdr:spPr>
        <a:xfrm>
          <a:off x="10826750" y="18542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54</xdr:col>
      <xdr:colOff>25400</xdr:colOff>
      <xdr:row>12</xdr:row>
      <xdr:rowOff>127000</xdr:rowOff>
    </xdr:from>
    <xdr:to>
      <xdr:col>60</xdr:col>
      <xdr:colOff>95250</xdr:colOff>
      <xdr:row>16</xdr:row>
      <xdr:rowOff>76200</xdr:rowOff>
    </xdr:to>
    <xdr:sp macro="" textlink="">
      <xdr:nvSpPr>
        <xdr:cNvPr id="22" name="正方形/長方形 21">
          <a:extLst>
            <a:ext uri="{FF2B5EF4-FFF2-40B4-BE49-F238E27FC236}">
              <a16:creationId xmlns:a16="http://schemas.microsoft.com/office/drawing/2014/main" id="{00000000-0008-0000-0400-000016000000}"/>
            </a:ext>
          </a:extLst>
        </xdr:cNvPr>
        <xdr:cNvSpPr/>
      </xdr:nvSpPr>
      <xdr:spPr>
        <a:xfrm>
          <a:off x="10826750" y="21844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53</xdr:col>
      <xdr:colOff>66675</xdr:colOff>
      <xdr:row>9</xdr:row>
      <xdr:rowOff>133350</xdr:rowOff>
    </xdr:from>
    <xdr:to>
      <xdr:col>54</xdr:col>
      <xdr:colOff>38100</xdr:colOff>
      <xdr:row>9</xdr:row>
      <xdr:rowOff>133350</xdr:rowOff>
    </xdr:to>
    <xdr:cxnSp macro="">
      <xdr:nvCxnSpPr>
        <xdr:cNvPr id="23" name="直線コネクタ 22">
          <a:extLst>
            <a:ext uri="{FF2B5EF4-FFF2-40B4-BE49-F238E27FC236}">
              <a16:creationId xmlns:a16="http://schemas.microsoft.com/office/drawing/2014/main" id="{00000000-0008-0000-0400-000017000000}"/>
            </a:ext>
          </a:extLst>
        </xdr:cNvPr>
        <xdr:cNvCxnSpPr/>
      </xdr:nvCxnSpPr>
      <xdr:spPr>
        <a:xfrm>
          <a:off x="10668000" y="16764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101600</xdr:colOff>
      <xdr:row>9</xdr:row>
      <xdr:rowOff>82550</xdr:rowOff>
    </xdr:from>
    <xdr:to>
      <xdr:col>54</xdr:col>
      <xdr:colOff>3175</xdr:colOff>
      <xdr:row>10</xdr:row>
      <xdr:rowOff>12700</xdr:rowOff>
    </xdr:to>
    <xdr:sp macro="" textlink="">
      <xdr:nvSpPr>
        <xdr:cNvPr id="24" name="楕円 23">
          <a:extLst>
            <a:ext uri="{FF2B5EF4-FFF2-40B4-BE49-F238E27FC236}">
              <a16:creationId xmlns:a16="http://schemas.microsoft.com/office/drawing/2014/main" id="{00000000-0008-0000-0400-000018000000}"/>
            </a:ext>
          </a:extLst>
        </xdr:cNvPr>
        <xdr:cNvSpPr/>
      </xdr:nvSpPr>
      <xdr:spPr>
        <a:xfrm>
          <a:off x="10702925" y="1625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53</xdr:col>
      <xdr:colOff>101600</xdr:colOff>
      <xdr:row>11</xdr:row>
      <xdr:rowOff>6350</xdr:rowOff>
    </xdr:from>
    <xdr:to>
      <xdr:col>54</xdr:col>
      <xdr:colOff>3175</xdr:colOff>
      <xdr:row>11</xdr:row>
      <xdr:rowOff>107950</xdr:rowOff>
    </xdr:to>
    <xdr:sp macro="" textlink="">
      <xdr:nvSpPr>
        <xdr:cNvPr id="25" name="フローチャート: 判断 24">
          <a:extLst>
            <a:ext uri="{FF2B5EF4-FFF2-40B4-BE49-F238E27FC236}">
              <a16:creationId xmlns:a16="http://schemas.microsoft.com/office/drawing/2014/main" id="{00000000-0008-0000-0400-000019000000}"/>
            </a:ext>
          </a:extLst>
        </xdr:cNvPr>
        <xdr:cNvSpPr/>
      </xdr:nvSpPr>
      <xdr:spPr>
        <a:xfrm>
          <a:off x="10702925" y="1892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53</xdr:col>
      <xdr:colOff>146050</xdr:colOff>
      <xdr:row>12</xdr:row>
      <xdr:rowOff>101600</xdr:rowOff>
    </xdr:from>
    <xdr:to>
      <xdr:col>53</xdr:col>
      <xdr:colOff>146050</xdr:colOff>
      <xdr:row>13</xdr:row>
      <xdr:rowOff>69850</xdr:rowOff>
    </xdr:to>
    <xdr:cxnSp macro="">
      <xdr:nvCxnSpPr>
        <xdr:cNvPr id="26" name="直線コネクタ 25">
          <a:extLst>
            <a:ext uri="{FF2B5EF4-FFF2-40B4-BE49-F238E27FC236}">
              <a16:creationId xmlns:a16="http://schemas.microsoft.com/office/drawing/2014/main" id="{00000000-0008-0000-0400-00001A000000}"/>
            </a:ext>
          </a:extLst>
        </xdr:cNvPr>
        <xdr:cNvCxnSpPr/>
      </xdr:nvCxnSpPr>
      <xdr:spPr>
        <a:xfrm>
          <a:off x="10747375" y="2159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66675</xdr:colOff>
      <xdr:row>12</xdr:row>
      <xdr:rowOff>101600</xdr:rowOff>
    </xdr:from>
    <xdr:to>
      <xdr:col>54</xdr:col>
      <xdr:colOff>38100</xdr:colOff>
      <xdr:row>12</xdr:row>
      <xdr:rowOff>101600</xdr:rowOff>
    </xdr:to>
    <xdr:cxnSp macro="">
      <xdr:nvCxnSpPr>
        <xdr:cNvPr id="27" name="直線コネクタ 26">
          <a:extLst>
            <a:ext uri="{FF2B5EF4-FFF2-40B4-BE49-F238E27FC236}">
              <a16:creationId xmlns:a16="http://schemas.microsoft.com/office/drawing/2014/main" id="{00000000-0008-0000-0400-00001B000000}"/>
            </a:ext>
          </a:extLst>
        </xdr:cNvPr>
        <xdr:cNvCxnSpPr/>
      </xdr:nvCxnSpPr>
      <xdr:spPr>
        <a:xfrm>
          <a:off x="10668000" y="2159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146050</xdr:colOff>
      <xdr:row>13</xdr:row>
      <xdr:rowOff>168275</xdr:rowOff>
    </xdr:from>
    <xdr:to>
      <xdr:col>53</xdr:col>
      <xdr:colOff>146050</xdr:colOff>
      <xdr:row>14</xdr:row>
      <xdr:rowOff>136525</xdr:rowOff>
    </xdr:to>
    <xdr:cxnSp macro="">
      <xdr:nvCxnSpPr>
        <xdr:cNvPr id="28" name="直線コネクタ 27">
          <a:extLst>
            <a:ext uri="{FF2B5EF4-FFF2-40B4-BE49-F238E27FC236}">
              <a16:creationId xmlns:a16="http://schemas.microsoft.com/office/drawing/2014/main" id="{00000000-0008-0000-0400-00001C000000}"/>
            </a:ext>
          </a:extLst>
        </xdr:cNvPr>
        <xdr:cNvCxnSpPr/>
      </xdr:nvCxnSpPr>
      <xdr:spPr>
        <a:xfrm flipV="1">
          <a:off x="10747375" y="2397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66675</xdr:colOff>
      <xdr:row>14</xdr:row>
      <xdr:rowOff>139700</xdr:rowOff>
    </xdr:from>
    <xdr:to>
      <xdr:col>54</xdr:col>
      <xdr:colOff>38100</xdr:colOff>
      <xdr:row>14</xdr:row>
      <xdr:rowOff>139700</xdr:rowOff>
    </xdr:to>
    <xdr:cxnSp macro="">
      <xdr:nvCxnSpPr>
        <xdr:cNvPr id="29" name="直線コネクタ 28">
          <a:extLst>
            <a:ext uri="{FF2B5EF4-FFF2-40B4-BE49-F238E27FC236}">
              <a16:creationId xmlns:a16="http://schemas.microsoft.com/office/drawing/2014/main" id="{00000000-0008-0000-0400-00001D000000}"/>
            </a:ext>
          </a:extLst>
        </xdr:cNvPr>
        <xdr:cNvCxnSpPr/>
      </xdr:nvCxnSpPr>
      <xdr:spPr>
        <a:xfrm>
          <a:off x="10668000" y="2540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98425</xdr:colOff>
      <xdr:row>20</xdr:row>
      <xdr:rowOff>63500</xdr:rowOff>
    </xdr:from>
    <xdr:ext cx="8896666" cy="259045"/>
    <xdr:sp macro="" textlink="">
      <xdr:nvSpPr>
        <xdr:cNvPr id="30" name="テキスト ボックス 29">
          <a:extLst>
            <a:ext uri="{FF2B5EF4-FFF2-40B4-BE49-F238E27FC236}">
              <a16:creationId xmlns:a16="http://schemas.microsoft.com/office/drawing/2014/main" id="{00000000-0008-0000-0400-00001E000000}"/>
            </a:ext>
          </a:extLst>
        </xdr:cNvPr>
        <xdr:cNvSpPr txBox="1"/>
      </xdr:nvSpPr>
      <xdr:spPr>
        <a:xfrm>
          <a:off x="698500" y="3492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98425</xdr:colOff>
      <xdr:row>21</xdr:row>
      <xdr:rowOff>146050</xdr:rowOff>
    </xdr:from>
    <xdr:ext cx="6046335" cy="259045"/>
    <xdr:sp macro="" textlink="">
      <xdr:nvSpPr>
        <xdr:cNvPr id="31" name="テキスト ボックス 30">
          <a:extLst>
            <a:ext uri="{FF2B5EF4-FFF2-40B4-BE49-F238E27FC236}">
              <a16:creationId xmlns:a16="http://schemas.microsoft.com/office/drawing/2014/main" id="{00000000-0008-0000-0400-00001F000000}"/>
            </a:ext>
          </a:extLst>
        </xdr:cNvPr>
        <xdr:cNvSpPr txBox="1"/>
      </xdr:nvSpPr>
      <xdr:spPr>
        <a:xfrm>
          <a:off x="698500" y="37465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98425</xdr:colOff>
      <xdr:row>23</xdr:row>
      <xdr:rowOff>57150</xdr:rowOff>
    </xdr:from>
    <xdr:ext cx="8231805" cy="259045"/>
    <xdr:sp macro="" textlink="">
      <xdr:nvSpPr>
        <xdr:cNvPr id="32" name="テキスト ボックス 31">
          <a:extLst>
            <a:ext uri="{FF2B5EF4-FFF2-40B4-BE49-F238E27FC236}">
              <a16:creationId xmlns:a16="http://schemas.microsoft.com/office/drawing/2014/main" id="{00000000-0008-0000-0400-000020000000}"/>
            </a:ext>
          </a:extLst>
        </xdr:cNvPr>
        <xdr:cNvSpPr txBox="1"/>
      </xdr:nvSpPr>
      <xdr:spPr>
        <a:xfrm>
          <a:off x="698500" y="40005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2</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3</xdr:col>
      <xdr:colOff>98425</xdr:colOff>
      <xdr:row>24</xdr:row>
      <xdr:rowOff>139700</xdr:rowOff>
    </xdr:from>
    <xdr:ext cx="184731" cy="259045"/>
    <xdr:sp macro="" textlink="">
      <xdr:nvSpPr>
        <xdr:cNvPr id="33" name="テキスト ボックス 32">
          <a:extLst>
            <a:ext uri="{FF2B5EF4-FFF2-40B4-BE49-F238E27FC236}">
              <a16:creationId xmlns:a16="http://schemas.microsoft.com/office/drawing/2014/main" id="{00000000-0008-0000-0400-000021000000}"/>
            </a:ext>
          </a:extLst>
        </xdr:cNvPr>
        <xdr:cNvSpPr txBox="1"/>
      </xdr:nvSpPr>
      <xdr:spPr>
        <a:xfrm>
          <a:off x="698500" y="4254500"/>
          <a:ext cx="18473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endParaRPr kumimoji="1" lang="ja-JP" altLang="en-US" sz="1000">
            <a:solidFill>
              <a:srgbClr val="00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27</xdr:row>
      <xdr:rowOff>69850</xdr:rowOff>
    </xdr:from>
    <xdr:to>
      <xdr:col>26</xdr:col>
      <xdr:colOff>184150</xdr:colOff>
      <xdr:row>29</xdr:row>
      <xdr:rowOff>44450</xdr:rowOff>
    </xdr:to>
    <xdr:sp macro="" textlink="">
      <xdr:nvSpPr>
        <xdr:cNvPr id="34" name="正方形/長方形 33">
          <a:extLst>
            <a:ext uri="{FF2B5EF4-FFF2-40B4-BE49-F238E27FC236}">
              <a16:creationId xmlns:a16="http://schemas.microsoft.com/office/drawing/2014/main" id="{00000000-0008-0000-0400-000022000000}"/>
            </a:ext>
          </a:extLst>
        </xdr:cNvPr>
        <xdr:cNvSpPr/>
      </xdr:nvSpPr>
      <xdr:spPr>
        <a:xfrm>
          <a:off x="762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a:t>
          </a:r>
        </a:p>
      </xdr:txBody>
    </xdr:sp>
    <xdr:clientData/>
  </xdr:twoCellAnchor>
  <xdr:twoCellAnchor>
    <xdr:from>
      <xdr:col>26</xdr:col>
      <xdr:colOff>196850</xdr:colOff>
      <xdr:row>27</xdr:row>
      <xdr:rowOff>133350</xdr:rowOff>
    </xdr:from>
    <xdr:to>
      <xdr:col>34</xdr:col>
      <xdr:colOff>120650</xdr:colOff>
      <xdr:row>29</xdr:row>
      <xdr:rowOff>44450</xdr:rowOff>
    </xdr:to>
    <xdr:sp macro="" textlink="">
      <xdr:nvSpPr>
        <xdr:cNvPr id="35" name="正方形/長方形 34">
          <a:extLst>
            <a:ext uri="{FF2B5EF4-FFF2-40B4-BE49-F238E27FC236}">
              <a16:creationId xmlns:a16="http://schemas.microsoft.com/office/drawing/2014/main" id="{00000000-0008-0000-0400-000023000000}"/>
            </a:ext>
          </a:extLst>
        </xdr:cNvPr>
        <xdr:cNvSpPr/>
      </xdr:nvSpPr>
      <xdr:spPr>
        <a:xfrm>
          <a:off x="5397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28</xdr:row>
      <xdr:rowOff>152400</xdr:rowOff>
    </xdr:from>
    <xdr:to>
      <xdr:col>34</xdr:col>
      <xdr:colOff>120650</xdr:colOff>
      <xdr:row>30</xdr:row>
      <xdr:rowOff>63500</xdr:rowOff>
    </xdr:to>
    <xdr:sp macro="" textlink="">
      <xdr:nvSpPr>
        <xdr:cNvPr id="36" name="正方形/長方形 35">
          <a:extLst>
            <a:ext uri="{FF2B5EF4-FFF2-40B4-BE49-F238E27FC236}">
              <a16:creationId xmlns:a16="http://schemas.microsoft.com/office/drawing/2014/main" id="{00000000-0008-0000-0400-000024000000}"/>
            </a:ext>
          </a:extLst>
        </xdr:cNvPr>
        <xdr:cNvSpPr/>
      </xdr:nvSpPr>
      <xdr:spPr>
        <a:xfrm>
          <a:off x="5397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28/68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27</xdr:row>
      <xdr:rowOff>133350</xdr:rowOff>
    </xdr:from>
    <xdr:to>
      <xdr:col>42</xdr:col>
      <xdr:colOff>82550</xdr:colOff>
      <xdr:row>29</xdr:row>
      <xdr:rowOff>44450</xdr:rowOff>
    </xdr:to>
    <xdr:sp macro="" textlink="">
      <xdr:nvSpPr>
        <xdr:cNvPr id="37" name="正方形/長方形 36">
          <a:extLst>
            <a:ext uri="{FF2B5EF4-FFF2-40B4-BE49-F238E27FC236}">
              <a16:creationId xmlns:a16="http://schemas.microsoft.com/office/drawing/2014/main" id="{00000000-0008-0000-0400-000025000000}"/>
            </a:ext>
          </a:extLst>
        </xdr:cNvPr>
        <xdr:cNvSpPr/>
      </xdr:nvSpPr>
      <xdr:spPr>
        <a:xfrm>
          <a:off x="7086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28</xdr:row>
      <xdr:rowOff>152400</xdr:rowOff>
    </xdr:from>
    <xdr:to>
      <xdr:col>42</xdr:col>
      <xdr:colOff>82550</xdr:colOff>
      <xdr:row>30</xdr:row>
      <xdr:rowOff>63500</xdr:rowOff>
    </xdr:to>
    <xdr:sp macro="" textlink="">
      <xdr:nvSpPr>
        <xdr:cNvPr id="38" name="正方形/長方形 37">
          <a:extLst>
            <a:ext uri="{FF2B5EF4-FFF2-40B4-BE49-F238E27FC236}">
              <a16:creationId xmlns:a16="http://schemas.microsoft.com/office/drawing/2014/main" id="{00000000-0008-0000-0400-000026000000}"/>
            </a:ext>
          </a:extLst>
        </xdr:cNvPr>
        <xdr:cNvSpPr/>
      </xdr:nvSpPr>
      <xdr:spPr>
        <a:xfrm>
          <a:off x="7086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27</xdr:row>
      <xdr:rowOff>133350</xdr:rowOff>
    </xdr:from>
    <xdr:to>
      <xdr:col>51</xdr:col>
      <xdr:colOff>22225</xdr:colOff>
      <xdr:row>29</xdr:row>
      <xdr:rowOff>44450</xdr:rowOff>
    </xdr:to>
    <xdr:sp macro="" textlink="">
      <xdr:nvSpPr>
        <xdr:cNvPr id="39" name="正方形/長方形 38">
          <a:extLst>
            <a:ext uri="{FF2B5EF4-FFF2-40B4-BE49-F238E27FC236}">
              <a16:creationId xmlns:a16="http://schemas.microsoft.com/office/drawing/2014/main" id="{00000000-0008-0000-0400-000027000000}"/>
            </a:ext>
          </a:extLst>
        </xdr:cNvPr>
        <xdr:cNvSpPr/>
      </xdr:nvSpPr>
      <xdr:spPr>
        <a:xfrm>
          <a:off x="8699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静岡県平均</a:t>
          </a:r>
        </a:p>
      </xdr:txBody>
    </xdr:sp>
    <xdr:clientData/>
  </xdr:twoCellAnchor>
  <xdr:twoCellAnchor>
    <xdr:from>
      <xdr:col>43</xdr:col>
      <xdr:colOff>98425</xdr:colOff>
      <xdr:row>28</xdr:row>
      <xdr:rowOff>152400</xdr:rowOff>
    </xdr:from>
    <xdr:to>
      <xdr:col>51</xdr:col>
      <xdr:colOff>22225</xdr:colOff>
      <xdr:row>30</xdr:row>
      <xdr:rowOff>63500</xdr:rowOff>
    </xdr:to>
    <xdr:sp macro="" textlink="">
      <xdr:nvSpPr>
        <xdr:cNvPr id="40" name="正方形/長方形 39">
          <a:extLst>
            <a:ext uri="{FF2B5EF4-FFF2-40B4-BE49-F238E27FC236}">
              <a16:creationId xmlns:a16="http://schemas.microsoft.com/office/drawing/2014/main" id="{00000000-0008-0000-0400-000028000000}"/>
            </a:ext>
          </a:extLst>
        </xdr:cNvPr>
        <xdr:cNvSpPr/>
      </xdr:nvSpPr>
      <xdr:spPr>
        <a:xfrm>
          <a:off x="8699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27.8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30</xdr:row>
      <xdr:rowOff>127000</xdr:rowOff>
    </xdr:from>
    <xdr:to>
      <xdr:col>26</xdr:col>
      <xdr:colOff>184150</xdr:colOff>
      <xdr:row>44</xdr:row>
      <xdr:rowOff>12700</xdr:rowOff>
    </xdr:to>
    <xdr:sp macro="" textlink="">
      <xdr:nvSpPr>
        <xdr:cNvPr id="41" name="正方形/長方形 40">
          <a:extLst>
            <a:ext uri="{FF2B5EF4-FFF2-40B4-BE49-F238E27FC236}">
              <a16:creationId xmlns:a16="http://schemas.microsoft.com/office/drawing/2014/main" id="{00000000-0008-0000-0400-000029000000}"/>
            </a:ext>
          </a:extLst>
        </xdr:cNvPr>
        <xdr:cNvSpPr/>
      </xdr:nvSpPr>
      <xdr:spPr>
        <a:xfrm>
          <a:off x="762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30</xdr:row>
      <xdr:rowOff>127000</xdr:rowOff>
    </xdr:from>
    <xdr:to>
      <xdr:col>55</xdr:col>
      <xdr:colOff>47625</xdr:colOff>
      <xdr:row>44</xdr:row>
      <xdr:rowOff>12700</xdr:rowOff>
    </xdr:to>
    <xdr:sp macro="" textlink="">
      <xdr:nvSpPr>
        <xdr:cNvPr id="42" name="正方形/長方形 41">
          <a:extLst>
            <a:ext uri="{FF2B5EF4-FFF2-40B4-BE49-F238E27FC236}">
              <a16:creationId xmlns:a16="http://schemas.microsoft.com/office/drawing/2014/main" id="{00000000-0008-0000-0400-00002A000000}"/>
            </a:ext>
          </a:extLst>
        </xdr:cNvPr>
        <xdr:cNvSpPr/>
      </xdr:nvSpPr>
      <xdr:spPr>
        <a:xfrm>
          <a:off x="5715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30</xdr:row>
      <xdr:rowOff>127000</xdr:rowOff>
    </xdr:from>
    <xdr:to>
      <xdr:col>47</xdr:col>
      <xdr:colOff>187325</xdr:colOff>
      <xdr:row>32</xdr:row>
      <xdr:rowOff>38100</xdr:rowOff>
    </xdr:to>
    <xdr:sp macro="" textlink="">
      <xdr:nvSpPr>
        <xdr:cNvPr id="43" name="正方形/長方形 42">
          <a:extLst>
            <a:ext uri="{FF2B5EF4-FFF2-40B4-BE49-F238E27FC236}">
              <a16:creationId xmlns:a16="http://schemas.microsoft.com/office/drawing/2014/main" id="{00000000-0008-0000-0400-00002B000000}"/>
            </a:ext>
          </a:extLst>
        </xdr:cNvPr>
        <xdr:cNvSpPr/>
      </xdr:nvSpPr>
      <xdr:spPr>
        <a:xfrm>
          <a:off x="5778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人件費の分析欄</a:t>
          </a:r>
        </a:p>
      </xdr:txBody>
    </xdr:sp>
    <xdr:clientData/>
  </xdr:twoCellAnchor>
  <xdr:twoCellAnchor>
    <xdr:from>
      <xdr:col>29</xdr:col>
      <xdr:colOff>15875</xdr:colOff>
      <xdr:row>32</xdr:row>
      <xdr:rowOff>101600</xdr:rowOff>
    </xdr:from>
    <xdr:to>
      <xdr:col>54</xdr:col>
      <xdr:colOff>95250</xdr:colOff>
      <xdr:row>43</xdr:row>
      <xdr:rowOff>120650</xdr:rowOff>
    </xdr:to>
    <xdr:sp macro="" textlink="" fLocksText="0">
      <xdr:nvSpPr>
        <xdr:cNvPr id="44" name="テキスト ボックス 43">
          <a:extLst>
            <a:ext uri="{FF2B5EF4-FFF2-40B4-BE49-F238E27FC236}">
              <a16:creationId xmlns:a16="http://schemas.microsoft.com/office/drawing/2014/main" id="{00000000-0008-0000-0400-00002C000000}"/>
            </a:ext>
          </a:extLst>
        </xdr:cNvPr>
        <xdr:cNvSpPr txBox="1"/>
      </xdr:nvSpPr>
      <xdr:spPr>
        <a:xfrm>
          <a:off x="5816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　支所・出張所</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や</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認定こども園の</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統廃合が進んでいない</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こと</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から、人口規模に見合う職員数まで減らせていない状況であり、経常収支比率の人件費分が高くなっている。</a:t>
          </a:r>
          <a:endParaRPr lang="ja-JP" altLang="ja-JP" sz="1300">
            <a:effectLst/>
            <a:latin typeface="ＭＳ Ｐゴシック" panose="020B0600070205080204" pitchFamily="50" charset="-128"/>
            <a:ea typeface="ＭＳ Ｐゴシック" panose="020B0600070205080204" pitchFamily="50" charset="-128"/>
          </a:endParaRPr>
        </a:p>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　人口構造の変化に即した施設再編を</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計画的に</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進めるとともに</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適正な人員配置を行い人件費の削減に努める。</a:t>
          </a:r>
          <a:endParaRPr lang="ja-JP" altLang="ja-JP" sz="1300">
            <a:effectLst/>
            <a:latin typeface="ＭＳ Ｐゴシック" panose="020B0600070205080204" pitchFamily="50" charset="-128"/>
            <a:ea typeface="ＭＳ Ｐゴシック" panose="020B0600070205080204" pitchFamily="50" charset="-128"/>
          </a:endParaRPr>
        </a:p>
      </xdr:txBody>
    </xdr:sp>
    <xdr:clientData/>
  </xdr:twoCellAnchor>
  <xdr:oneCellAnchor>
    <xdr:from>
      <xdr:col>3</xdr:col>
      <xdr:colOff>123825</xdr:colOff>
      <xdr:row>29</xdr:row>
      <xdr:rowOff>107950</xdr:rowOff>
    </xdr:from>
    <xdr:ext cx="298543" cy="225703"/>
    <xdr:sp macro="" textlink="">
      <xdr:nvSpPr>
        <xdr:cNvPr id="45" name="テキスト ボックス 44">
          <a:extLst>
            <a:ext uri="{FF2B5EF4-FFF2-40B4-BE49-F238E27FC236}">
              <a16:creationId xmlns:a16="http://schemas.microsoft.com/office/drawing/2014/main" id="{00000000-0008-0000-0400-00002D000000}"/>
            </a:ext>
          </a:extLst>
        </xdr:cNvPr>
        <xdr:cNvSpPr txBox="1"/>
      </xdr:nvSpPr>
      <xdr:spPr>
        <a:xfrm>
          <a:off x="723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44</xdr:row>
      <xdr:rowOff>12700</xdr:rowOff>
    </xdr:from>
    <xdr:to>
      <xdr:col>26</xdr:col>
      <xdr:colOff>184150</xdr:colOff>
      <xdr:row>44</xdr:row>
      <xdr:rowOff>12700</xdr:rowOff>
    </xdr:to>
    <xdr:cxnSp macro="">
      <xdr:nvCxnSpPr>
        <xdr:cNvPr id="46" name="直線コネクタ 45">
          <a:extLst>
            <a:ext uri="{FF2B5EF4-FFF2-40B4-BE49-F238E27FC236}">
              <a16:creationId xmlns:a16="http://schemas.microsoft.com/office/drawing/2014/main" id="{00000000-0008-0000-0400-00002E000000}"/>
            </a:ext>
          </a:extLst>
        </xdr:cNvPr>
        <xdr:cNvCxnSpPr/>
      </xdr:nvCxnSpPr>
      <xdr:spPr>
        <a:xfrm>
          <a:off x="762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43</xdr:row>
      <xdr:rowOff>41927</xdr:rowOff>
    </xdr:from>
    <xdr:ext cx="508000" cy="259045"/>
    <xdr:sp macro="" textlink="">
      <xdr:nvSpPr>
        <xdr:cNvPr id="47" name="テキスト ボックス 46">
          <a:extLst>
            <a:ext uri="{FF2B5EF4-FFF2-40B4-BE49-F238E27FC236}">
              <a16:creationId xmlns:a16="http://schemas.microsoft.com/office/drawing/2014/main" id="{00000000-0008-0000-0400-00002F000000}"/>
            </a:ext>
          </a:extLst>
        </xdr:cNvPr>
        <xdr:cNvSpPr txBox="1"/>
      </xdr:nvSpPr>
      <xdr:spPr>
        <a:xfrm>
          <a:off x="254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42</xdr:row>
      <xdr:rowOff>29028</xdr:rowOff>
    </xdr:from>
    <xdr:to>
      <xdr:col>26</xdr:col>
      <xdr:colOff>184150</xdr:colOff>
      <xdr:row>42</xdr:row>
      <xdr:rowOff>29028</xdr:rowOff>
    </xdr:to>
    <xdr:cxnSp macro="">
      <xdr:nvCxnSpPr>
        <xdr:cNvPr id="48" name="直線コネクタ 47">
          <a:extLst>
            <a:ext uri="{FF2B5EF4-FFF2-40B4-BE49-F238E27FC236}">
              <a16:creationId xmlns:a16="http://schemas.microsoft.com/office/drawing/2014/main" id="{00000000-0008-0000-0400-000030000000}"/>
            </a:ext>
          </a:extLst>
        </xdr:cNvPr>
        <xdr:cNvCxnSpPr/>
      </xdr:nvCxnSpPr>
      <xdr:spPr>
        <a:xfrm>
          <a:off x="762000" y="7229928"/>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41</xdr:row>
      <xdr:rowOff>58255</xdr:rowOff>
    </xdr:from>
    <xdr:ext cx="508000" cy="259045"/>
    <xdr:sp macro="" textlink="">
      <xdr:nvSpPr>
        <xdr:cNvPr id="49" name="テキスト ボックス 48">
          <a:extLst>
            <a:ext uri="{FF2B5EF4-FFF2-40B4-BE49-F238E27FC236}">
              <a16:creationId xmlns:a16="http://schemas.microsoft.com/office/drawing/2014/main" id="{00000000-0008-0000-0400-000031000000}"/>
            </a:ext>
          </a:extLst>
        </xdr:cNvPr>
        <xdr:cNvSpPr txBox="1"/>
      </xdr:nvSpPr>
      <xdr:spPr>
        <a:xfrm>
          <a:off x="254000" y="7087705"/>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40</xdr:row>
      <xdr:rowOff>45357</xdr:rowOff>
    </xdr:from>
    <xdr:to>
      <xdr:col>26</xdr:col>
      <xdr:colOff>184150</xdr:colOff>
      <xdr:row>40</xdr:row>
      <xdr:rowOff>45357</xdr:rowOff>
    </xdr:to>
    <xdr:cxnSp macro="">
      <xdr:nvCxnSpPr>
        <xdr:cNvPr id="50" name="直線コネクタ 49">
          <a:extLst>
            <a:ext uri="{FF2B5EF4-FFF2-40B4-BE49-F238E27FC236}">
              <a16:creationId xmlns:a16="http://schemas.microsoft.com/office/drawing/2014/main" id="{00000000-0008-0000-0400-000032000000}"/>
            </a:ext>
          </a:extLst>
        </xdr:cNvPr>
        <xdr:cNvCxnSpPr/>
      </xdr:nvCxnSpPr>
      <xdr:spPr>
        <a:xfrm>
          <a:off x="762000" y="6903357"/>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39</xdr:row>
      <xdr:rowOff>74584</xdr:rowOff>
    </xdr:from>
    <xdr:ext cx="508000" cy="259045"/>
    <xdr:sp macro="" textlink="">
      <xdr:nvSpPr>
        <xdr:cNvPr id="51" name="テキスト ボックス 50">
          <a:extLst>
            <a:ext uri="{FF2B5EF4-FFF2-40B4-BE49-F238E27FC236}">
              <a16:creationId xmlns:a16="http://schemas.microsoft.com/office/drawing/2014/main" id="{00000000-0008-0000-0400-000033000000}"/>
            </a:ext>
          </a:extLst>
        </xdr:cNvPr>
        <xdr:cNvSpPr txBox="1"/>
      </xdr:nvSpPr>
      <xdr:spPr>
        <a:xfrm>
          <a:off x="254000" y="6761134"/>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38</xdr:row>
      <xdr:rowOff>61685</xdr:rowOff>
    </xdr:from>
    <xdr:to>
      <xdr:col>26</xdr:col>
      <xdr:colOff>184150</xdr:colOff>
      <xdr:row>38</xdr:row>
      <xdr:rowOff>61685</xdr:rowOff>
    </xdr:to>
    <xdr:cxnSp macro="">
      <xdr:nvCxnSpPr>
        <xdr:cNvPr id="52" name="直線コネクタ 51">
          <a:extLst>
            <a:ext uri="{FF2B5EF4-FFF2-40B4-BE49-F238E27FC236}">
              <a16:creationId xmlns:a16="http://schemas.microsoft.com/office/drawing/2014/main" id="{00000000-0008-0000-0400-000034000000}"/>
            </a:ext>
          </a:extLst>
        </xdr:cNvPr>
        <xdr:cNvCxnSpPr/>
      </xdr:nvCxnSpPr>
      <xdr:spPr>
        <a:xfrm>
          <a:off x="762000" y="6576785"/>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37</xdr:row>
      <xdr:rowOff>90913</xdr:rowOff>
    </xdr:from>
    <xdr:ext cx="508000" cy="259045"/>
    <xdr:sp macro="" textlink="">
      <xdr:nvSpPr>
        <xdr:cNvPr id="53" name="テキスト ボックス 52">
          <a:extLst>
            <a:ext uri="{FF2B5EF4-FFF2-40B4-BE49-F238E27FC236}">
              <a16:creationId xmlns:a16="http://schemas.microsoft.com/office/drawing/2014/main" id="{00000000-0008-0000-0400-000035000000}"/>
            </a:ext>
          </a:extLst>
        </xdr:cNvPr>
        <xdr:cNvSpPr txBox="1"/>
      </xdr:nvSpPr>
      <xdr:spPr>
        <a:xfrm>
          <a:off x="254000" y="6434563"/>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36</xdr:row>
      <xdr:rowOff>78014</xdr:rowOff>
    </xdr:from>
    <xdr:to>
      <xdr:col>26</xdr:col>
      <xdr:colOff>184150</xdr:colOff>
      <xdr:row>36</xdr:row>
      <xdr:rowOff>78014</xdr:rowOff>
    </xdr:to>
    <xdr:cxnSp macro="">
      <xdr:nvCxnSpPr>
        <xdr:cNvPr id="54" name="直線コネクタ 53">
          <a:extLst>
            <a:ext uri="{FF2B5EF4-FFF2-40B4-BE49-F238E27FC236}">
              <a16:creationId xmlns:a16="http://schemas.microsoft.com/office/drawing/2014/main" id="{00000000-0008-0000-0400-000036000000}"/>
            </a:ext>
          </a:extLst>
        </xdr:cNvPr>
        <xdr:cNvCxnSpPr/>
      </xdr:nvCxnSpPr>
      <xdr:spPr>
        <a:xfrm>
          <a:off x="762000" y="6250214"/>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35</xdr:row>
      <xdr:rowOff>107241</xdr:rowOff>
    </xdr:from>
    <xdr:ext cx="508000" cy="259045"/>
    <xdr:sp macro="" textlink="">
      <xdr:nvSpPr>
        <xdr:cNvPr id="55" name="テキスト ボックス 54">
          <a:extLst>
            <a:ext uri="{FF2B5EF4-FFF2-40B4-BE49-F238E27FC236}">
              <a16:creationId xmlns:a16="http://schemas.microsoft.com/office/drawing/2014/main" id="{00000000-0008-0000-0400-000037000000}"/>
            </a:ext>
          </a:extLst>
        </xdr:cNvPr>
        <xdr:cNvSpPr txBox="1"/>
      </xdr:nvSpPr>
      <xdr:spPr>
        <a:xfrm>
          <a:off x="254000" y="6107991"/>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34</xdr:row>
      <xdr:rowOff>94343</xdr:rowOff>
    </xdr:from>
    <xdr:to>
      <xdr:col>26</xdr:col>
      <xdr:colOff>184150</xdr:colOff>
      <xdr:row>34</xdr:row>
      <xdr:rowOff>94343</xdr:rowOff>
    </xdr:to>
    <xdr:cxnSp macro="">
      <xdr:nvCxnSpPr>
        <xdr:cNvPr id="56" name="直線コネクタ 55">
          <a:extLst>
            <a:ext uri="{FF2B5EF4-FFF2-40B4-BE49-F238E27FC236}">
              <a16:creationId xmlns:a16="http://schemas.microsoft.com/office/drawing/2014/main" id="{00000000-0008-0000-0400-000038000000}"/>
            </a:ext>
          </a:extLst>
        </xdr:cNvPr>
        <xdr:cNvCxnSpPr/>
      </xdr:nvCxnSpPr>
      <xdr:spPr>
        <a:xfrm>
          <a:off x="762000" y="5923643"/>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33</xdr:row>
      <xdr:rowOff>123570</xdr:rowOff>
    </xdr:from>
    <xdr:ext cx="508000" cy="259045"/>
    <xdr:sp macro="" textlink="">
      <xdr:nvSpPr>
        <xdr:cNvPr id="57" name="テキスト ボックス 56">
          <a:extLst>
            <a:ext uri="{FF2B5EF4-FFF2-40B4-BE49-F238E27FC236}">
              <a16:creationId xmlns:a16="http://schemas.microsoft.com/office/drawing/2014/main" id="{00000000-0008-0000-0400-000039000000}"/>
            </a:ext>
          </a:extLst>
        </xdr:cNvPr>
        <xdr:cNvSpPr txBox="1"/>
      </xdr:nvSpPr>
      <xdr:spPr>
        <a:xfrm>
          <a:off x="254000" y="5781420"/>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32</xdr:row>
      <xdr:rowOff>110672</xdr:rowOff>
    </xdr:from>
    <xdr:to>
      <xdr:col>26</xdr:col>
      <xdr:colOff>184150</xdr:colOff>
      <xdr:row>32</xdr:row>
      <xdr:rowOff>110672</xdr:rowOff>
    </xdr:to>
    <xdr:cxnSp macro="">
      <xdr:nvCxnSpPr>
        <xdr:cNvPr id="58" name="直線コネクタ 57">
          <a:extLst>
            <a:ext uri="{FF2B5EF4-FFF2-40B4-BE49-F238E27FC236}">
              <a16:creationId xmlns:a16="http://schemas.microsoft.com/office/drawing/2014/main" id="{00000000-0008-0000-0400-00003A000000}"/>
            </a:ext>
          </a:extLst>
        </xdr:cNvPr>
        <xdr:cNvCxnSpPr/>
      </xdr:nvCxnSpPr>
      <xdr:spPr>
        <a:xfrm>
          <a:off x="762000" y="5597072"/>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31</xdr:row>
      <xdr:rowOff>139899</xdr:rowOff>
    </xdr:from>
    <xdr:ext cx="508000" cy="259045"/>
    <xdr:sp macro="" textlink="">
      <xdr:nvSpPr>
        <xdr:cNvPr id="59" name="テキスト ボックス 58">
          <a:extLst>
            <a:ext uri="{FF2B5EF4-FFF2-40B4-BE49-F238E27FC236}">
              <a16:creationId xmlns:a16="http://schemas.microsoft.com/office/drawing/2014/main" id="{00000000-0008-0000-0400-00003B000000}"/>
            </a:ext>
          </a:extLst>
        </xdr:cNvPr>
        <xdr:cNvSpPr txBox="1"/>
      </xdr:nvSpPr>
      <xdr:spPr>
        <a:xfrm>
          <a:off x="254000" y="5454849"/>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30</xdr:row>
      <xdr:rowOff>127000</xdr:rowOff>
    </xdr:from>
    <xdr:to>
      <xdr:col>26</xdr:col>
      <xdr:colOff>184150</xdr:colOff>
      <xdr:row>30</xdr:row>
      <xdr:rowOff>127000</xdr:rowOff>
    </xdr:to>
    <xdr:cxnSp macro="">
      <xdr:nvCxnSpPr>
        <xdr:cNvPr id="60" name="直線コネクタ 59">
          <a:extLst>
            <a:ext uri="{FF2B5EF4-FFF2-40B4-BE49-F238E27FC236}">
              <a16:creationId xmlns:a16="http://schemas.microsoft.com/office/drawing/2014/main" id="{00000000-0008-0000-0400-00003C000000}"/>
            </a:ext>
          </a:extLst>
        </xdr:cNvPr>
        <xdr:cNvCxnSpPr/>
      </xdr:nvCxnSpPr>
      <xdr:spPr>
        <a:xfrm>
          <a:off x="762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29</xdr:row>
      <xdr:rowOff>156227</xdr:rowOff>
    </xdr:from>
    <xdr:ext cx="508000" cy="259045"/>
    <xdr:sp macro="" textlink="">
      <xdr:nvSpPr>
        <xdr:cNvPr id="61" name="テキスト ボックス 60">
          <a:extLst>
            <a:ext uri="{FF2B5EF4-FFF2-40B4-BE49-F238E27FC236}">
              <a16:creationId xmlns:a16="http://schemas.microsoft.com/office/drawing/2014/main" id="{00000000-0008-0000-0400-00003D000000}"/>
            </a:ext>
          </a:extLst>
        </xdr:cNvPr>
        <xdr:cNvSpPr txBox="1"/>
      </xdr:nvSpPr>
      <xdr:spPr>
        <a:xfrm>
          <a:off x="254000" y="512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30</xdr:row>
      <xdr:rowOff>127000</xdr:rowOff>
    </xdr:from>
    <xdr:to>
      <xdr:col>26</xdr:col>
      <xdr:colOff>184150</xdr:colOff>
      <xdr:row>44</xdr:row>
      <xdr:rowOff>12700</xdr:rowOff>
    </xdr:to>
    <xdr:sp macro="" textlink="">
      <xdr:nvSpPr>
        <xdr:cNvPr id="62" name="人件費グラフ枠">
          <a:extLst>
            <a:ext uri="{FF2B5EF4-FFF2-40B4-BE49-F238E27FC236}">
              <a16:creationId xmlns:a16="http://schemas.microsoft.com/office/drawing/2014/main" id="{00000000-0008-0000-0400-00003E000000}"/>
            </a:ext>
          </a:extLst>
        </xdr:cNvPr>
        <xdr:cNvSpPr/>
      </xdr:nvSpPr>
      <xdr:spPr>
        <a:xfrm>
          <a:off x="762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33</xdr:row>
      <xdr:rowOff>141696</xdr:rowOff>
    </xdr:from>
    <xdr:to>
      <xdr:col>24</xdr:col>
      <xdr:colOff>25400</xdr:colOff>
      <xdr:row>40</xdr:row>
      <xdr:rowOff>130266</xdr:rowOff>
    </xdr:to>
    <xdr:cxnSp macro="">
      <xdr:nvCxnSpPr>
        <xdr:cNvPr id="63" name="直線コネクタ 62">
          <a:extLst>
            <a:ext uri="{FF2B5EF4-FFF2-40B4-BE49-F238E27FC236}">
              <a16:creationId xmlns:a16="http://schemas.microsoft.com/office/drawing/2014/main" id="{00000000-0008-0000-0400-00003F000000}"/>
            </a:ext>
          </a:extLst>
        </xdr:cNvPr>
        <xdr:cNvCxnSpPr/>
      </xdr:nvCxnSpPr>
      <xdr:spPr>
        <a:xfrm flipV="1">
          <a:off x="4826000" y="5799546"/>
          <a:ext cx="0" cy="118872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40</xdr:row>
      <xdr:rowOff>102343</xdr:rowOff>
    </xdr:from>
    <xdr:ext cx="762000" cy="259045"/>
    <xdr:sp macro="" textlink="">
      <xdr:nvSpPr>
        <xdr:cNvPr id="64" name="人件費最小値テキスト">
          <a:extLst>
            <a:ext uri="{FF2B5EF4-FFF2-40B4-BE49-F238E27FC236}">
              <a16:creationId xmlns:a16="http://schemas.microsoft.com/office/drawing/2014/main" id="{00000000-0008-0000-0400-000040000000}"/>
            </a:ext>
          </a:extLst>
        </xdr:cNvPr>
        <xdr:cNvSpPr txBox="1"/>
      </xdr:nvSpPr>
      <xdr:spPr>
        <a:xfrm>
          <a:off x="4914900" y="69603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36.3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40</xdr:row>
      <xdr:rowOff>130266</xdr:rowOff>
    </xdr:from>
    <xdr:to>
      <xdr:col>24</xdr:col>
      <xdr:colOff>114300</xdr:colOff>
      <xdr:row>40</xdr:row>
      <xdr:rowOff>130266</xdr:rowOff>
    </xdr:to>
    <xdr:cxnSp macro="">
      <xdr:nvCxnSpPr>
        <xdr:cNvPr id="65" name="直線コネクタ 64">
          <a:extLst>
            <a:ext uri="{FF2B5EF4-FFF2-40B4-BE49-F238E27FC236}">
              <a16:creationId xmlns:a16="http://schemas.microsoft.com/office/drawing/2014/main" id="{00000000-0008-0000-0400-000041000000}"/>
            </a:ext>
          </a:extLst>
        </xdr:cNvPr>
        <xdr:cNvCxnSpPr/>
      </xdr:nvCxnSpPr>
      <xdr:spPr>
        <a:xfrm>
          <a:off x="4737100" y="698826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32</xdr:row>
      <xdr:rowOff>56623</xdr:rowOff>
    </xdr:from>
    <xdr:ext cx="762000" cy="259045"/>
    <xdr:sp macro="" textlink="">
      <xdr:nvSpPr>
        <xdr:cNvPr id="66" name="人件費最大値テキスト">
          <a:extLst>
            <a:ext uri="{FF2B5EF4-FFF2-40B4-BE49-F238E27FC236}">
              <a16:creationId xmlns:a16="http://schemas.microsoft.com/office/drawing/2014/main" id="{00000000-0008-0000-0400-000042000000}"/>
            </a:ext>
          </a:extLst>
        </xdr:cNvPr>
        <xdr:cNvSpPr txBox="1"/>
      </xdr:nvSpPr>
      <xdr:spPr>
        <a:xfrm>
          <a:off x="4914900" y="554302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18.1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33</xdr:row>
      <xdr:rowOff>141696</xdr:rowOff>
    </xdr:from>
    <xdr:to>
      <xdr:col>24</xdr:col>
      <xdr:colOff>114300</xdr:colOff>
      <xdr:row>33</xdr:row>
      <xdr:rowOff>141696</xdr:rowOff>
    </xdr:to>
    <xdr:cxnSp macro="">
      <xdr:nvCxnSpPr>
        <xdr:cNvPr id="67" name="直線コネクタ 66">
          <a:extLst>
            <a:ext uri="{FF2B5EF4-FFF2-40B4-BE49-F238E27FC236}">
              <a16:creationId xmlns:a16="http://schemas.microsoft.com/office/drawing/2014/main" id="{00000000-0008-0000-0400-000043000000}"/>
            </a:ext>
          </a:extLst>
        </xdr:cNvPr>
        <xdr:cNvCxnSpPr/>
      </xdr:nvCxnSpPr>
      <xdr:spPr>
        <a:xfrm>
          <a:off x="4737100" y="579954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36</xdr:row>
      <xdr:rowOff>110672</xdr:rowOff>
    </xdr:from>
    <xdr:to>
      <xdr:col>24</xdr:col>
      <xdr:colOff>25400</xdr:colOff>
      <xdr:row>37</xdr:row>
      <xdr:rowOff>4536</xdr:rowOff>
    </xdr:to>
    <xdr:cxnSp macro="">
      <xdr:nvCxnSpPr>
        <xdr:cNvPr id="68" name="直線コネクタ 67">
          <a:extLst>
            <a:ext uri="{FF2B5EF4-FFF2-40B4-BE49-F238E27FC236}">
              <a16:creationId xmlns:a16="http://schemas.microsoft.com/office/drawing/2014/main" id="{00000000-0008-0000-0400-000044000000}"/>
            </a:ext>
          </a:extLst>
        </xdr:cNvPr>
        <xdr:cNvCxnSpPr/>
      </xdr:nvCxnSpPr>
      <xdr:spPr>
        <a:xfrm flipV="1">
          <a:off x="3987800" y="6282872"/>
          <a:ext cx="838200" cy="6531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36</xdr:row>
      <xdr:rowOff>116857</xdr:rowOff>
    </xdr:from>
    <xdr:ext cx="762000" cy="259045"/>
    <xdr:sp macro="" textlink="">
      <xdr:nvSpPr>
        <xdr:cNvPr id="69" name="人件費平均値テキスト">
          <a:extLst>
            <a:ext uri="{FF2B5EF4-FFF2-40B4-BE49-F238E27FC236}">
              <a16:creationId xmlns:a16="http://schemas.microsoft.com/office/drawing/2014/main" id="{00000000-0008-0000-0400-000045000000}"/>
            </a:ext>
          </a:extLst>
        </xdr:cNvPr>
        <xdr:cNvSpPr txBox="1"/>
      </xdr:nvSpPr>
      <xdr:spPr>
        <a:xfrm>
          <a:off x="4914900" y="628905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36</xdr:row>
      <xdr:rowOff>144780</xdr:rowOff>
    </xdr:from>
    <xdr:to>
      <xdr:col>24</xdr:col>
      <xdr:colOff>76200</xdr:colOff>
      <xdr:row>37</xdr:row>
      <xdr:rowOff>74930</xdr:rowOff>
    </xdr:to>
    <xdr:sp macro="" textlink="">
      <xdr:nvSpPr>
        <xdr:cNvPr id="70" name="フローチャート: 判断 69">
          <a:extLst>
            <a:ext uri="{FF2B5EF4-FFF2-40B4-BE49-F238E27FC236}">
              <a16:creationId xmlns:a16="http://schemas.microsoft.com/office/drawing/2014/main" id="{00000000-0008-0000-0400-000046000000}"/>
            </a:ext>
          </a:extLst>
        </xdr:cNvPr>
        <xdr:cNvSpPr/>
      </xdr:nvSpPr>
      <xdr:spPr>
        <a:xfrm>
          <a:off x="4775200" y="63169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36</xdr:row>
      <xdr:rowOff>110672</xdr:rowOff>
    </xdr:from>
    <xdr:to>
      <xdr:col>19</xdr:col>
      <xdr:colOff>187325</xdr:colOff>
      <xdr:row>37</xdr:row>
      <xdr:rowOff>4536</xdr:rowOff>
    </xdr:to>
    <xdr:cxnSp macro="">
      <xdr:nvCxnSpPr>
        <xdr:cNvPr id="71" name="直線コネクタ 70">
          <a:extLst>
            <a:ext uri="{FF2B5EF4-FFF2-40B4-BE49-F238E27FC236}">
              <a16:creationId xmlns:a16="http://schemas.microsoft.com/office/drawing/2014/main" id="{00000000-0008-0000-0400-000047000000}"/>
            </a:ext>
          </a:extLst>
        </xdr:cNvPr>
        <xdr:cNvCxnSpPr/>
      </xdr:nvCxnSpPr>
      <xdr:spPr>
        <a:xfrm>
          <a:off x="3098800" y="6282872"/>
          <a:ext cx="889000" cy="6531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36</xdr:row>
      <xdr:rowOff>66403</xdr:rowOff>
    </xdr:from>
    <xdr:to>
      <xdr:col>20</xdr:col>
      <xdr:colOff>38100</xdr:colOff>
      <xdr:row>36</xdr:row>
      <xdr:rowOff>168003</xdr:rowOff>
    </xdr:to>
    <xdr:sp macro="" textlink="">
      <xdr:nvSpPr>
        <xdr:cNvPr id="72" name="フローチャート: 判断 71">
          <a:extLst>
            <a:ext uri="{FF2B5EF4-FFF2-40B4-BE49-F238E27FC236}">
              <a16:creationId xmlns:a16="http://schemas.microsoft.com/office/drawing/2014/main" id="{00000000-0008-0000-0400-000048000000}"/>
            </a:ext>
          </a:extLst>
        </xdr:cNvPr>
        <xdr:cNvSpPr/>
      </xdr:nvSpPr>
      <xdr:spPr>
        <a:xfrm>
          <a:off x="3937000" y="623860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35</xdr:row>
      <xdr:rowOff>6730</xdr:rowOff>
    </xdr:from>
    <xdr:ext cx="736600" cy="259045"/>
    <xdr:sp macro="" textlink="">
      <xdr:nvSpPr>
        <xdr:cNvPr id="73" name="テキスト ボックス 72">
          <a:extLst>
            <a:ext uri="{FF2B5EF4-FFF2-40B4-BE49-F238E27FC236}">
              <a16:creationId xmlns:a16="http://schemas.microsoft.com/office/drawing/2014/main" id="{00000000-0008-0000-0400-000049000000}"/>
            </a:ext>
          </a:extLst>
        </xdr:cNvPr>
        <xdr:cNvSpPr txBox="1"/>
      </xdr:nvSpPr>
      <xdr:spPr>
        <a:xfrm>
          <a:off x="3606800" y="600748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36</xdr:row>
      <xdr:rowOff>25763</xdr:rowOff>
    </xdr:from>
    <xdr:to>
      <xdr:col>15</xdr:col>
      <xdr:colOff>98425</xdr:colOff>
      <xdr:row>36</xdr:row>
      <xdr:rowOff>110672</xdr:rowOff>
    </xdr:to>
    <xdr:cxnSp macro="">
      <xdr:nvCxnSpPr>
        <xdr:cNvPr id="74" name="直線コネクタ 73">
          <a:extLst>
            <a:ext uri="{FF2B5EF4-FFF2-40B4-BE49-F238E27FC236}">
              <a16:creationId xmlns:a16="http://schemas.microsoft.com/office/drawing/2014/main" id="{00000000-0008-0000-0400-00004A000000}"/>
            </a:ext>
          </a:extLst>
        </xdr:cNvPr>
        <xdr:cNvCxnSpPr/>
      </xdr:nvCxnSpPr>
      <xdr:spPr>
        <a:xfrm>
          <a:off x="2209800" y="6197963"/>
          <a:ext cx="889000" cy="8490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36</xdr:row>
      <xdr:rowOff>53340</xdr:rowOff>
    </xdr:from>
    <xdr:to>
      <xdr:col>15</xdr:col>
      <xdr:colOff>149225</xdr:colOff>
      <xdr:row>36</xdr:row>
      <xdr:rowOff>154940</xdr:rowOff>
    </xdr:to>
    <xdr:sp macro="" textlink="">
      <xdr:nvSpPr>
        <xdr:cNvPr id="75" name="フローチャート: 判断 74">
          <a:extLst>
            <a:ext uri="{FF2B5EF4-FFF2-40B4-BE49-F238E27FC236}">
              <a16:creationId xmlns:a16="http://schemas.microsoft.com/office/drawing/2014/main" id="{00000000-0008-0000-0400-00004B000000}"/>
            </a:ext>
          </a:extLst>
        </xdr:cNvPr>
        <xdr:cNvSpPr/>
      </xdr:nvSpPr>
      <xdr:spPr>
        <a:xfrm>
          <a:off x="3048000" y="62255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34</xdr:row>
      <xdr:rowOff>165117</xdr:rowOff>
    </xdr:from>
    <xdr:ext cx="762000" cy="259045"/>
    <xdr:sp macro="" textlink="">
      <xdr:nvSpPr>
        <xdr:cNvPr id="76" name="テキスト ボックス 75">
          <a:extLst>
            <a:ext uri="{FF2B5EF4-FFF2-40B4-BE49-F238E27FC236}">
              <a16:creationId xmlns:a16="http://schemas.microsoft.com/office/drawing/2014/main" id="{00000000-0008-0000-0400-00004C000000}"/>
            </a:ext>
          </a:extLst>
        </xdr:cNvPr>
        <xdr:cNvSpPr txBox="1"/>
      </xdr:nvSpPr>
      <xdr:spPr>
        <a:xfrm>
          <a:off x="2717800" y="59944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35</xdr:row>
      <xdr:rowOff>164556</xdr:rowOff>
    </xdr:from>
    <xdr:to>
      <xdr:col>11</xdr:col>
      <xdr:colOff>9525</xdr:colOff>
      <xdr:row>36</xdr:row>
      <xdr:rowOff>25763</xdr:rowOff>
    </xdr:to>
    <xdr:cxnSp macro="">
      <xdr:nvCxnSpPr>
        <xdr:cNvPr id="77" name="直線コネクタ 76">
          <a:extLst>
            <a:ext uri="{FF2B5EF4-FFF2-40B4-BE49-F238E27FC236}">
              <a16:creationId xmlns:a16="http://schemas.microsoft.com/office/drawing/2014/main" id="{00000000-0008-0000-0400-00004D000000}"/>
            </a:ext>
          </a:extLst>
        </xdr:cNvPr>
        <xdr:cNvCxnSpPr/>
      </xdr:nvCxnSpPr>
      <xdr:spPr>
        <a:xfrm>
          <a:off x="1320800" y="6165306"/>
          <a:ext cx="889000" cy="326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36</xdr:row>
      <xdr:rowOff>72934</xdr:rowOff>
    </xdr:from>
    <xdr:to>
      <xdr:col>11</xdr:col>
      <xdr:colOff>60325</xdr:colOff>
      <xdr:row>37</xdr:row>
      <xdr:rowOff>3084</xdr:rowOff>
    </xdr:to>
    <xdr:sp macro="" textlink="">
      <xdr:nvSpPr>
        <xdr:cNvPr id="78" name="フローチャート: 判断 77">
          <a:extLst>
            <a:ext uri="{FF2B5EF4-FFF2-40B4-BE49-F238E27FC236}">
              <a16:creationId xmlns:a16="http://schemas.microsoft.com/office/drawing/2014/main" id="{00000000-0008-0000-0400-00004E000000}"/>
            </a:ext>
          </a:extLst>
        </xdr:cNvPr>
        <xdr:cNvSpPr/>
      </xdr:nvSpPr>
      <xdr:spPr>
        <a:xfrm>
          <a:off x="2159000" y="624513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36</xdr:row>
      <xdr:rowOff>159311</xdr:rowOff>
    </xdr:from>
    <xdr:ext cx="762000" cy="259045"/>
    <xdr:sp macro="" textlink="">
      <xdr:nvSpPr>
        <xdr:cNvPr id="79" name="テキスト ボックス 78">
          <a:extLst>
            <a:ext uri="{FF2B5EF4-FFF2-40B4-BE49-F238E27FC236}">
              <a16:creationId xmlns:a16="http://schemas.microsoft.com/office/drawing/2014/main" id="{00000000-0008-0000-0400-00004F000000}"/>
            </a:ext>
          </a:extLst>
        </xdr:cNvPr>
        <xdr:cNvSpPr txBox="1"/>
      </xdr:nvSpPr>
      <xdr:spPr>
        <a:xfrm>
          <a:off x="1828800" y="63315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36</xdr:row>
      <xdr:rowOff>59872</xdr:rowOff>
    </xdr:from>
    <xdr:to>
      <xdr:col>6</xdr:col>
      <xdr:colOff>171450</xdr:colOff>
      <xdr:row>36</xdr:row>
      <xdr:rowOff>161472</xdr:rowOff>
    </xdr:to>
    <xdr:sp macro="" textlink="">
      <xdr:nvSpPr>
        <xdr:cNvPr id="80" name="フローチャート: 判断 79">
          <a:extLst>
            <a:ext uri="{FF2B5EF4-FFF2-40B4-BE49-F238E27FC236}">
              <a16:creationId xmlns:a16="http://schemas.microsoft.com/office/drawing/2014/main" id="{00000000-0008-0000-0400-000050000000}"/>
            </a:ext>
          </a:extLst>
        </xdr:cNvPr>
        <xdr:cNvSpPr/>
      </xdr:nvSpPr>
      <xdr:spPr>
        <a:xfrm>
          <a:off x="1270000" y="62320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36</xdr:row>
      <xdr:rowOff>146249</xdr:rowOff>
    </xdr:from>
    <xdr:ext cx="762000" cy="259045"/>
    <xdr:sp macro="" textlink="">
      <xdr:nvSpPr>
        <xdr:cNvPr id="81" name="テキスト ボックス 80">
          <a:extLst>
            <a:ext uri="{FF2B5EF4-FFF2-40B4-BE49-F238E27FC236}">
              <a16:creationId xmlns:a16="http://schemas.microsoft.com/office/drawing/2014/main" id="{00000000-0008-0000-0400-000051000000}"/>
            </a:ext>
          </a:extLst>
        </xdr:cNvPr>
        <xdr:cNvSpPr txBox="1"/>
      </xdr:nvSpPr>
      <xdr:spPr>
        <a:xfrm>
          <a:off x="939800" y="63184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44</xdr:row>
      <xdr:rowOff>10177</xdr:rowOff>
    </xdr:from>
    <xdr:ext cx="762000" cy="259045"/>
    <xdr:sp macro="" textlink="">
      <xdr:nvSpPr>
        <xdr:cNvPr id="82" name="テキスト ボックス 81">
          <a:extLst>
            <a:ext uri="{FF2B5EF4-FFF2-40B4-BE49-F238E27FC236}">
              <a16:creationId xmlns:a16="http://schemas.microsoft.com/office/drawing/2014/main" id="{00000000-0008-0000-0400-000052000000}"/>
            </a:ext>
          </a:extLst>
        </xdr:cNvPr>
        <xdr:cNvSpPr txBox="1"/>
      </xdr:nvSpPr>
      <xdr:spPr>
        <a:xfrm>
          <a:off x="4610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44</xdr:row>
      <xdr:rowOff>10177</xdr:rowOff>
    </xdr:from>
    <xdr:ext cx="762000" cy="259045"/>
    <xdr:sp macro="" textlink="">
      <xdr:nvSpPr>
        <xdr:cNvPr id="83" name="テキスト ボックス 82">
          <a:extLst>
            <a:ext uri="{FF2B5EF4-FFF2-40B4-BE49-F238E27FC236}">
              <a16:creationId xmlns:a16="http://schemas.microsoft.com/office/drawing/2014/main" id="{00000000-0008-0000-0400-000053000000}"/>
            </a:ext>
          </a:extLst>
        </xdr:cNvPr>
        <xdr:cNvSpPr txBox="1"/>
      </xdr:nvSpPr>
      <xdr:spPr>
        <a:xfrm>
          <a:off x="3771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44</xdr:row>
      <xdr:rowOff>10177</xdr:rowOff>
    </xdr:from>
    <xdr:ext cx="762000" cy="259045"/>
    <xdr:sp macro="" textlink="">
      <xdr:nvSpPr>
        <xdr:cNvPr id="84" name="テキスト ボックス 83">
          <a:extLst>
            <a:ext uri="{FF2B5EF4-FFF2-40B4-BE49-F238E27FC236}">
              <a16:creationId xmlns:a16="http://schemas.microsoft.com/office/drawing/2014/main" id="{00000000-0008-0000-0400-000054000000}"/>
            </a:ext>
          </a:extLst>
        </xdr:cNvPr>
        <xdr:cNvSpPr txBox="1"/>
      </xdr:nvSpPr>
      <xdr:spPr>
        <a:xfrm>
          <a:off x="2882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44</xdr:row>
      <xdr:rowOff>10177</xdr:rowOff>
    </xdr:from>
    <xdr:ext cx="762000" cy="259045"/>
    <xdr:sp macro="" textlink="">
      <xdr:nvSpPr>
        <xdr:cNvPr id="85" name="テキスト ボックス 84">
          <a:extLst>
            <a:ext uri="{FF2B5EF4-FFF2-40B4-BE49-F238E27FC236}">
              <a16:creationId xmlns:a16="http://schemas.microsoft.com/office/drawing/2014/main" id="{00000000-0008-0000-0400-000055000000}"/>
            </a:ext>
          </a:extLst>
        </xdr:cNvPr>
        <xdr:cNvSpPr txBox="1"/>
      </xdr:nvSpPr>
      <xdr:spPr>
        <a:xfrm>
          <a:off x="1993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44</xdr:row>
      <xdr:rowOff>10177</xdr:rowOff>
    </xdr:from>
    <xdr:ext cx="762000" cy="259045"/>
    <xdr:sp macro="" textlink="">
      <xdr:nvSpPr>
        <xdr:cNvPr id="86" name="テキスト ボックス 85">
          <a:extLst>
            <a:ext uri="{FF2B5EF4-FFF2-40B4-BE49-F238E27FC236}">
              <a16:creationId xmlns:a16="http://schemas.microsoft.com/office/drawing/2014/main" id="{00000000-0008-0000-0400-000056000000}"/>
            </a:ext>
          </a:extLst>
        </xdr:cNvPr>
        <xdr:cNvSpPr txBox="1"/>
      </xdr:nvSpPr>
      <xdr:spPr>
        <a:xfrm>
          <a:off x="1104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36</xdr:row>
      <xdr:rowOff>59872</xdr:rowOff>
    </xdr:from>
    <xdr:to>
      <xdr:col>24</xdr:col>
      <xdr:colOff>76200</xdr:colOff>
      <xdr:row>36</xdr:row>
      <xdr:rowOff>161472</xdr:rowOff>
    </xdr:to>
    <xdr:sp macro="" textlink="">
      <xdr:nvSpPr>
        <xdr:cNvPr id="87" name="楕円 86">
          <a:extLst>
            <a:ext uri="{FF2B5EF4-FFF2-40B4-BE49-F238E27FC236}">
              <a16:creationId xmlns:a16="http://schemas.microsoft.com/office/drawing/2014/main" id="{00000000-0008-0000-0400-000057000000}"/>
            </a:ext>
          </a:extLst>
        </xdr:cNvPr>
        <xdr:cNvSpPr/>
      </xdr:nvSpPr>
      <xdr:spPr>
        <a:xfrm>
          <a:off x="4775200" y="62320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35</xdr:row>
      <xdr:rowOff>76399</xdr:rowOff>
    </xdr:from>
    <xdr:ext cx="762000" cy="259045"/>
    <xdr:sp macro="" textlink="">
      <xdr:nvSpPr>
        <xdr:cNvPr id="88" name="人件費該当値テキスト">
          <a:extLst>
            <a:ext uri="{FF2B5EF4-FFF2-40B4-BE49-F238E27FC236}">
              <a16:creationId xmlns:a16="http://schemas.microsoft.com/office/drawing/2014/main" id="{00000000-0008-0000-0400-000058000000}"/>
            </a:ext>
          </a:extLst>
        </xdr:cNvPr>
        <xdr:cNvSpPr txBox="1"/>
      </xdr:nvSpPr>
      <xdr:spPr>
        <a:xfrm>
          <a:off x="4914900" y="60771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36</xdr:row>
      <xdr:rowOff>125186</xdr:rowOff>
    </xdr:from>
    <xdr:to>
      <xdr:col>20</xdr:col>
      <xdr:colOff>38100</xdr:colOff>
      <xdr:row>37</xdr:row>
      <xdr:rowOff>55336</xdr:rowOff>
    </xdr:to>
    <xdr:sp macro="" textlink="">
      <xdr:nvSpPr>
        <xdr:cNvPr id="89" name="楕円 88">
          <a:extLst>
            <a:ext uri="{FF2B5EF4-FFF2-40B4-BE49-F238E27FC236}">
              <a16:creationId xmlns:a16="http://schemas.microsoft.com/office/drawing/2014/main" id="{00000000-0008-0000-0400-000059000000}"/>
            </a:ext>
          </a:extLst>
        </xdr:cNvPr>
        <xdr:cNvSpPr/>
      </xdr:nvSpPr>
      <xdr:spPr>
        <a:xfrm>
          <a:off x="3937000" y="62973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37</xdr:row>
      <xdr:rowOff>40113</xdr:rowOff>
    </xdr:from>
    <xdr:ext cx="736600" cy="259045"/>
    <xdr:sp macro="" textlink="">
      <xdr:nvSpPr>
        <xdr:cNvPr id="90" name="テキスト ボックス 89">
          <a:extLst>
            <a:ext uri="{FF2B5EF4-FFF2-40B4-BE49-F238E27FC236}">
              <a16:creationId xmlns:a16="http://schemas.microsoft.com/office/drawing/2014/main" id="{00000000-0008-0000-0400-00005A000000}"/>
            </a:ext>
          </a:extLst>
        </xdr:cNvPr>
        <xdr:cNvSpPr txBox="1"/>
      </xdr:nvSpPr>
      <xdr:spPr>
        <a:xfrm>
          <a:off x="3606800" y="638376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36</xdr:row>
      <xdr:rowOff>59872</xdr:rowOff>
    </xdr:from>
    <xdr:to>
      <xdr:col>15</xdr:col>
      <xdr:colOff>149225</xdr:colOff>
      <xdr:row>36</xdr:row>
      <xdr:rowOff>161472</xdr:rowOff>
    </xdr:to>
    <xdr:sp macro="" textlink="">
      <xdr:nvSpPr>
        <xdr:cNvPr id="91" name="楕円 90">
          <a:extLst>
            <a:ext uri="{FF2B5EF4-FFF2-40B4-BE49-F238E27FC236}">
              <a16:creationId xmlns:a16="http://schemas.microsoft.com/office/drawing/2014/main" id="{00000000-0008-0000-0400-00005B000000}"/>
            </a:ext>
          </a:extLst>
        </xdr:cNvPr>
        <xdr:cNvSpPr/>
      </xdr:nvSpPr>
      <xdr:spPr>
        <a:xfrm>
          <a:off x="3048000" y="62320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36</xdr:row>
      <xdr:rowOff>146249</xdr:rowOff>
    </xdr:from>
    <xdr:ext cx="762000" cy="259045"/>
    <xdr:sp macro="" textlink="">
      <xdr:nvSpPr>
        <xdr:cNvPr id="92" name="テキスト ボックス 91">
          <a:extLst>
            <a:ext uri="{FF2B5EF4-FFF2-40B4-BE49-F238E27FC236}">
              <a16:creationId xmlns:a16="http://schemas.microsoft.com/office/drawing/2014/main" id="{00000000-0008-0000-0400-00005C000000}"/>
            </a:ext>
          </a:extLst>
        </xdr:cNvPr>
        <xdr:cNvSpPr txBox="1"/>
      </xdr:nvSpPr>
      <xdr:spPr>
        <a:xfrm>
          <a:off x="2717800" y="63184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35</xdr:row>
      <xdr:rowOff>146413</xdr:rowOff>
    </xdr:from>
    <xdr:to>
      <xdr:col>11</xdr:col>
      <xdr:colOff>60325</xdr:colOff>
      <xdr:row>36</xdr:row>
      <xdr:rowOff>76563</xdr:rowOff>
    </xdr:to>
    <xdr:sp macro="" textlink="">
      <xdr:nvSpPr>
        <xdr:cNvPr id="93" name="楕円 92">
          <a:extLst>
            <a:ext uri="{FF2B5EF4-FFF2-40B4-BE49-F238E27FC236}">
              <a16:creationId xmlns:a16="http://schemas.microsoft.com/office/drawing/2014/main" id="{00000000-0008-0000-0400-00005D000000}"/>
            </a:ext>
          </a:extLst>
        </xdr:cNvPr>
        <xdr:cNvSpPr/>
      </xdr:nvSpPr>
      <xdr:spPr>
        <a:xfrm>
          <a:off x="2159000" y="61471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34</xdr:row>
      <xdr:rowOff>86740</xdr:rowOff>
    </xdr:from>
    <xdr:ext cx="762000" cy="259045"/>
    <xdr:sp macro="" textlink="">
      <xdr:nvSpPr>
        <xdr:cNvPr id="94" name="テキスト ボックス 93">
          <a:extLst>
            <a:ext uri="{FF2B5EF4-FFF2-40B4-BE49-F238E27FC236}">
              <a16:creationId xmlns:a16="http://schemas.microsoft.com/office/drawing/2014/main" id="{00000000-0008-0000-0400-00005E000000}"/>
            </a:ext>
          </a:extLst>
        </xdr:cNvPr>
        <xdr:cNvSpPr txBox="1"/>
      </xdr:nvSpPr>
      <xdr:spPr>
        <a:xfrm>
          <a:off x="1828800" y="591604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35</xdr:row>
      <xdr:rowOff>113756</xdr:rowOff>
    </xdr:from>
    <xdr:to>
      <xdr:col>6</xdr:col>
      <xdr:colOff>171450</xdr:colOff>
      <xdr:row>36</xdr:row>
      <xdr:rowOff>43906</xdr:rowOff>
    </xdr:to>
    <xdr:sp macro="" textlink="">
      <xdr:nvSpPr>
        <xdr:cNvPr id="95" name="楕円 94">
          <a:extLst>
            <a:ext uri="{FF2B5EF4-FFF2-40B4-BE49-F238E27FC236}">
              <a16:creationId xmlns:a16="http://schemas.microsoft.com/office/drawing/2014/main" id="{00000000-0008-0000-0400-00005F000000}"/>
            </a:ext>
          </a:extLst>
        </xdr:cNvPr>
        <xdr:cNvSpPr/>
      </xdr:nvSpPr>
      <xdr:spPr>
        <a:xfrm>
          <a:off x="1270000" y="611450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34</xdr:row>
      <xdr:rowOff>54083</xdr:rowOff>
    </xdr:from>
    <xdr:ext cx="762000" cy="259045"/>
    <xdr:sp macro="" textlink="">
      <xdr:nvSpPr>
        <xdr:cNvPr id="96" name="テキスト ボックス 95">
          <a:extLst>
            <a:ext uri="{FF2B5EF4-FFF2-40B4-BE49-F238E27FC236}">
              <a16:creationId xmlns:a16="http://schemas.microsoft.com/office/drawing/2014/main" id="{00000000-0008-0000-0400-000060000000}"/>
            </a:ext>
          </a:extLst>
        </xdr:cNvPr>
        <xdr:cNvSpPr txBox="1"/>
      </xdr:nvSpPr>
      <xdr:spPr>
        <a:xfrm>
          <a:off x="939800" y="588338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xdr:row>
      <xdr:rowOff>69850</xdr:rowOff>
    </xdr:from>
    <xdr:to>
      <xdr:col>85</xdr:col>
      <xdr:colOff>66675</xdr:colOff>
      <xdr:row>9</xdr:row>
      <xdr:rowOff>44450</xdr:rowOff>
    </xdr:to>
    <xdr:sp macro="" textlink="">
      <xdr:nvSpPr>
        <xdr:cNvPr id="97" name="正方形/長方形 96">
          <a:extLst>
            <a:ext uri="{FF2B5EF4-FFF2-40B4-BE49-F238E27FC236}">
              <a16:creationId xmlns:a16="http://schemas.microsoft.com/office/drawing/2014/main" id="{00000000-0008-0000-0400-000061000000}"/>
            </a:ext>
          </a:extLst>
        </xdr:cNvPr>
        <xdr:cNvSpPr/>
      </xdr:nvSpPr>
      <xdr:spPr>
        <a:xfrm>
          <a:off x="12446000" y="1270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物件費</a:t>
          </a:r>
        </a:p>
      </xdr:txBody>
    </xdr:sp>
    <xdr:clientData/>
  </xdr:twoCellAnchor>
  <xdr:twoCellAnchor>
    <xdr:from>
      <xdr:col>85</xdr:col>
      <xdr:colOff>79375</xdr:colOff>
      <xdr:row>7</xdr:row>
      <xdr:rowOff>133350</xdr:rowOff>
    </xdr:from>
    <xdr:to>
      <xdr:col>93</xdr:col>
      <xdr:colOff>3175</xdr:colOff>
      <xdr:row>9</xdr:row>
      <xdr:rowOff>44450</xdr:rowOff>
    </xdr:to>
    <xdr:sp macro="" textlink="">
      <xdr:nvSpPr>
        <xdr:cNvPr id="98" name="正方形/長方形 97">
          <a:extLst>
            <a:ext uri="{FF2B5EF4-FFF2-40B4-BE49-F238E27FC236}">
              <a16:creationId xmlns:a16="http://schemas.microsoft.com/office/drawing/2014/main" id="{00000000-0008-0000-0400-000062000000}"/>
            </a:ext>
          </a:extLst>
        </xdr:cNvPr>
        <xdr:cNvSpPr/>
      </xdr:nvSpPr>
      <xdr:spPr>
        <a:xfrm>
          <a:off x="17081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8</xdr:row>
      <xdr:rowOff>152400</xdr:rowOff>
    </xdr:from>
    <xdr:to>
      <xdr:col>93</xdr:col>
      <xdr:colOff>3175</xdr:colOff>
      <xdr:row>10</xdr:row>
      <xdr:rowOff>63500</xdr:rowOff>
    </xdr:to>
    <xdr:sp macro="" textlink="">
      <xdr:nvSpPr>
        <xdr:cNvPr id="99" name="正方形/長方形 98">
          <a:extLst>
            <a:ext uri="{FF2B5EF4-FFF2-40B4-BE49-F238E27FC236}">
              <a16:creationId xmlns:a16="http://schemas.microsoft.com/office/drawing/2014/main" id="{00000000-0008-0000-0400-000063000000}"/>
            </a:ext>
          </a:extLst>
        </xdr:cNvPr>
        <xdr:cNvSpPr/>
      </xdr:nvSpPr>
      <xdr:spPr>
        <a:xfrm>
          <a:off x="17081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41/68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7</xdr:row>
      <xdr:rowOff>133350</xdr:rowOff>
    </xdr:from>
    <xdr:to>
      <xdr:col>100</xdr:col>
      <xdr:colOff>165100</xdr:colOff>
      <xdr:row>9</xdr:row>
      <xdr:rowOff>44450</xdr:rowOff>
    </xdr:to>
    <xdr:sp macro="" textlink="">
      <xdr:nvSpPr>
        <xdr:cNvPr id="100" name="正方形/長方形 99">
          <a:extLst>
            <a:ext uri="{FF2B5EF4-FFF2-40B4-BE49-F238E27FC236}">
              <a16:creationId xmlns:a16="http://schemas.microsoft.com/office/drawing/2014/main" id="{00000000-0008-0000-0400-000064000000}"/>
            </a:ext>
          </a:extLst>
        </xdr:cNvPr>
        <xdr:cNvSpPr/>
      </xdr:nvSpPr>
      <xdr:spPr>
        <a:xfrm>
          <a:off x="18770600" y="1333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8</xdr:row>
      <xdr:rowOff>152400</xdr:rowOff>
    </xdr:from>
    <xdr:to>
      <xdr:col>100</xdr:col>
      <xdr:colOff>165100</xdr:colOff>
      <xdr:row>10</xdr:row>
      <xdr:rowOff>63500</xdr:rowOff>
    </xdr:to>
    <xdr:sp macro="" textlink="">
      <xdr:nvSpPr>
        <xdr:cNvPr id="101" name="正方形/長方形 100">
          <a:extLst>
            <a:ext uri="{FF2B5EF4-FFF2-40B4-BE49-F238E27FC236}">
              <a16:creationId xmlns:a16="http://schemas.microsoft.com/office/drawing/2014/main" id="{00000000-0008-0000-0400-000065000000}"/>
            </a:ext>
          </a:extLst>
        </xdr:cNvPr>
        <xdr:cNvSpPr/>
      </xdr:nvSpPr>
      <xdr:spPr>
        <a:xfrm>
          <a:off x="18770600" y="1524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7</xdr:row>
      <xdr:rowOff>133350</xdr:rowOff>
    </xdr:from>
    <xdr:to>
      <xdr:col>109</xdr:col>
      <xdr:colOff>104775</xdr:colOff>
      <xdr:row>9</xdr:row>
      <xdr:rowOff>44450</xdr:rowOff>
    </xdr:to>
    <xdr:sp macro="" textlink="">
      <xdr:nvSpPr>
        <xdr:cNvPr id="102" name="正方形/長方形 101">
          <a:extLst>
            <a:ext uri="{FF2B5EF4-FFF2-40B4-BE49-F238E27FC236}">
              <a16:creationId xmlns:a16="http://schemas.microsoft.com/office/drawing/2014/main" id="{00000000-0008-0000-0400-000066000000}"/>
            </a:ext>
          </a:extLst>
        </xdr:cNvPr>
        <xdr:cNvSpPr/>
      </xdr:nvSpPr>
      <xdr:spPr>
        <a:xfrm>
          <a:off x="20383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静岡県平均</a:t>
          </a:r>
        </a:p>
      </xdr:txBody>
    </xdr:sp>
    <xdr:clientData/>
  </xdr:twoCellAnchor>
  <xdr:twoCellAnchor>
    <xdr:from>
      <xdr:col>101</xdr:col>
      <xdr:colOff>180975</xdr:colOff>
      <xdr:row>8</xdr:row>
      <xdr:rowOff>152400</xdr:rowOff>
    </xdr:from>
    <xdr:to>
      <xdr:col>109</xdr:col>
      <xdr:colOff>104775</xdr:colOff>
      <xdr:row>10</xdr:row>
      <xdr:rowOff>63500</xdr:rowOff>
    </xdr:to>
    <xdr:sp macro="" textlink="">
      <xdr:nvSpPr>
        <xdr:cNvPr id="103" name="正方形/長方形 102">
          <a:extLst>
            <a:ext uri="{FF2B5EF4-FFF2-40B4-BE49-F238E27FC236}">
              <a16:creationId xmlns:a16="http://schemas.microsoft.com/office/drawing/2014/main" id="{00000000-0008-0000-0400-000067000000}"/>
            </a:ext>
          </a:extLst>
        </xdr:cNvPr>
        <xdr:cNvSpPr/>
      </xdr:nvSpPr>
      <xdr:spPr>
        <a:xfrm>
          <a:off x="20383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10</xdr:row>
      <xdr:rowOff>127000</xdr:rowOff>
    </xdr:from>
    <xdr:to>
      <xdr:col>85</xdr:col>
      <xdr:colOff>66675</xdr:colOff>
      <xdr:row>24</xdr:row>
      <xdr:rowOff>12700</xdr:rowOff>
    </xdr:to>
    <xdr:sp macro="" textlink="">
      <xdr:nvSpPr>
        <xdr:cNvPr id="104" name="正方形/長方形 103">
          <a:extLst>
            <a:ext uri="{FF2B5EF4-FFF2-40B4-BE49-F238E27FC236}">
              <a16:creationId xmlns:a16="http://schemas.microsoft.com/office/drawing/2014/main" id="{00000000-0008-0000-0400-000068000000}"/>
            </a:ext>
          </a:extLst>
        </xdr:cNvPr>
        <xdr:cNvSpPr/>
      </xdr:nvSpPr>
      <xdr:spPr>
        <a:xfrm>
          <a:off x="12446000" y="1841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10</xdr:row>
      <xdr:rowOff>127000</xdr:rowOff>
    </xdr:from>
    <xdr:to>
      <xdr:col>113</xdr:col>
      <xdr:colOff>130175</xdr:colOff>
      <xdr:row>24</xdr:row>
      <xdr:rowOff>12700</xdr:rowOff>
    </xdr:to>
    <xdr:sp macro="" textlink="">
      <xdr:nvSpPr>
        <xdr:cNvPr id="105" name="正方形/長方形 104">
          <a:extLst>
            <a:ext uri="{FF2B5EF4-FFF2-40B4-BE49-F238E27FC236}">
              <a16:creationId xmlns:a16="http://schemas.microsoft.com/office/drawing/2014/main" id="{00000000-0008-0000-0400-000069000000}"/>
            </a:ext>
          </a:extLst>
        </xdr:cNvPr>
        <xdr:cNvSpPr/>
      </xdr:nvSpPr>
      <xdr:spPr>
        <a:xfrm>
          <a:off x="17399000" y="1841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10</xdr:row>
      <xdr:rowOff>127000</xdr:rowOff>
    </xdr:from>
    <xdr:to>
      <xdr:col>106</xdr:col>
      <xdr:colOff>69850</xdr:colOff>
      <xdr:row>12</xdr:row>
      <xdr:rowOff>38100</xdr:rowOff>
    </xdr:to>
    <xdr:sp macro="" textlink="">
      <xdr:nvSpPr>
        <xdr:cNvPr id="106" name="正方形/長方形 105">
          <a:extLst>
            <a:ext uri="{FF2B5EF4-FFF2-40B4-BE49-F238E27FC236}">
              <a16:creationId xmlns:a16="http://schemas.microsoft.com/office/drawing/2014/main" id="{00000000-0008-0000-0400-00006A000000}"/>
            </a:ext>
          </a:extLst>
        </xdr:cNvPr>
        <xdr:cNvSpPr/>
      </xdr:nvSpPr>
      <xdr:spPr>
        <a:xfrm>
          <a:off x="17462500" y="1841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物件費の分析欄</a:t>
          </a:r>
        </a:p>
      </xdr:txBody>
    </xdr:sp>
    <xdr:clientData/>
  </xdr:twoCellAnchor>
  <xdr:twoCellAnchor>
    <xdr:from>
      <xdr:col>87</xdr:col>
      <xdr:colOff>98425</xdr:colOff>
      <xdr:row>12</xdr:row>
      <xdr:rowOff>101600</xdr:rowOff>
    </xdr:from>
    <xdr:to>
      <xdr:col>112</xdr:col>
      <xdr:colOff>177800</xdr:colOff>
      <xdr:row>23</xdr:row>
      <xdr:rowOff>120650</xdr:rowOff>
    </xdr:to>
    <xdr:sp macro="" textlink="" fLocksText="0">
      <xdr:nvSpPr>
        <xdr:cNvPr id="107" name="テキスト ボックス 106">
          <a:extLst>
            <a:ext uri="{FF2B5EF4-FFF2-40B4-BE49-F238E27FC236}">
              <a16:creationId xmlns:a16="http://schemas.microsoft.com/office/drawing/2014/main" id="{00000000-0008-0000-0400-00006B000000}"/>
            </a:ext>
          </a:extLst>
        </xdr:cNvPr>
        <xdr:cNvSpPr txBox="1"/>
      </xdr:nvSpPr>
      <xdr:spPr>
        <a:xfrm>
          <a:off x="17500600" y="2159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　</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物件費が類似団体平均を上回っているのは、</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ふるさと</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応援基金を活用し</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一般財源を用いない事業</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を</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積極的に行</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っていることや、保有する施設が多いことが主な要因である。</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全体として</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物件費が過度に多くならないよう、</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取捨選択を進めていく。</a:t>
          </a:r>
          <a:endPar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endParaRPr>
        </a:p>
        <a:p>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　令和２年度からは、新たに観光施設や産業系施設の管理について民間委託を実施しているが、新型コロナウイルスの影響があり物件費の削減には繋がっていない。</a:t>
          </a:r>
          <a:endParaRPr lang="ja-JP" altLang="ja-JP" sz="1300">
            <a:effectLst/>
            <a:latin typeface="ＭＳ Ｐゴシック" panose="020B0600070205080204" pitchFamily="50" charset="-128"/>
            <a:ea typeface="ＭＳ Ｐゴシック" panose="020B0600070205080204" pitchFamily="50" charset="-128"/>
          </a:endParaRPr>
        </a:p>
      </xdr:txBody>
    </xdr:sp>
    <xdr:clientData/>
  </xdr:twoCellAnchor>
  <xdr:oneCellAnchor>
    <xdr:from>
      <xdr:col>62</xdr:col>
      <xdr:colOff>6350</xdr:colOff>
      <xdr:row>9</xdr:row>
      <xdr:rowOff>107950</xdr:rowOff>
    </xdr:from>
    <xdr:ext cx="298543" cy="225703"/>
    <xdr:sp macro="" textlink="">
      <xdr:nvSpPr>
        <xdr:cNvPr id="108" name="テキスト ボックス 107">
          <a:extLst>
            <a:ext uri="{FF2B5EF4-FFF2-40B4-BE49-F238E27FC236}">
              <a16:creationId xmlns:a16="http://schemas.microsoft.com/office/drawing/2014/main" id="{00000000-0008-0000-0400-00006C000000}"/>
            </a:ext>
          </a:extLst>
        </xdr:cNvPr>
        <xdr:cNvSpPr txBox="1"/>
      </xdr:nvSpPr>
      <xdr:spPr>
        <a:xfrm>
          <a:off x="12407900" y="1651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24</xdr:row>
      <xdr:rowOff>12700</xdr:rowOff>
    </xdr:from>
    <xdr:to>
      <xdr:col>85</xdr:col>
      <xdr:colOff>66675</xdr:colOff>
      <xdr:row>24</xdr:row>
      <xdr:rowOff>12700</xdr:rowOff>
    </xdr:to>
    <xdr:cxnSp macro="">
      <xdr:nvCxnSpPr>
        <xdr:cNvPr id="109" name="直線コネクタ 108">
          <a:extLst>
            <a:ext uri="{FF2B5EF4-FFF2-40B4-BE49-F238E27FC236}">
              <a16:creationId xmlns:a16="http://schemas.microsoft.com/office/drawing/2014/main" id="{00000000-0008-0000-0400-00006D000000}"/>
            </a:ext>
          </a:extLst>
        </xdr:cNvPr>
        <xdr:cNvCxnSpPr/>
      </xdr:nvCxnSpPr>
      <xdr:spPr>
        <a:xfrm>
          <a:off x="12446000" y="4127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23</xdr:row>
      <xdr:rowOff>41927</xdr:rowOff>
    </xdr:from>
    <xdr:ext cx="508000" cy="259045"/>
    <xdr:sp macro="" textlink="">
      <xdr:nvSpPr>
        <xdr:cNvPr id="110" name="テキスト ボックス 109">
          <a:extLst>
            <a:ext uri="{FF2B5EF4-FFF2-40B4-BE49-F238E27FC236}">
              <a16:creationId xmlns:a16="http://schemas.microsoft.com/office/drawing/2014/main" id="{00000000-0008-0000-0400-00006E000000}"/>
            </a:ext>
          </a:extLst>
        </xdr:cNvPr>
        <xdr:cNvSpPr txBox="1"/>
      </xdr:nvSpPr>
      <xdr:spPr>
        <a:xfrm>
          <a:off x="11938000" y="3985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21</xdr:row>
      <xdr:rowOff>69850</xdr:rowOff>
    </xdr:from>
    <xdr:to>
      <xdr:col>85</xdr:col>
      <xdr:colOff>66675</xdr:colOff>
      <xdr:row>21</xdr:row>
      <xdr:rowOff>69850</xdr:rowOff>
    </xdr:to>
    <xdr:cxnSp macro="">
      <xdr:nvCxnSpPr>
        <xdr:cNvPr id="111" name="直線コネクタ 110">
          <a:extLst>
            <a:ext uri="{FF2B5EF4-FFF2-40B4-BE49-F238E27FC236}">
              <a16:creationId xmlns:a16="http://schemas.microsoft.com/office/drawing/2014/main" id="{00000000-0008-0000-0400-00006F000000}"/>
            </a:ext>
          </a:extLst>
        </xdr:cNvPr>
        <xdr:cNvCxnSpPr/>
      </xdr:nvCxnSpPr>
      <xdr:spPr>
        <a:xfrm>
          <a:off x="12446000" y="3670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20</xdr:row>
      <xdr:rowOff>99077</xdr:rowOff>
    </xdr:from>
    <xdr:ext cx="508000" cy="259045"/>
    <xdr:sp macro="" textlink="">
      <xdr:nvSpPr>
        <xdr:cNvPr id="112" name="テキスト ボックス 111">
          <a:extLst>
            <a:ext uri="{FF2B5EF4-FFF2-40B4-BE49-F238E27FC236}">
              <a16:creationId xmlns:a16="http://schemas.microsoft.com/office/drawing/2014/main" id="{00000000-0008-0000-0400-000070000000}"/>
            </a:ext>
          </a:extLst>
        </xdr:cNvPr>
        <xdr:cNvSpPr txBox="1"/>
      </xdr:nvSpPr>
      <xdr:spPr>
        <a:xfrm>
          <a:off x="11938000" y="3528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18</xdr:row>
      <xdr:rowOff>127000</xdr:rowOff>
    </xdr:from>
    <xdr:to>
      <xdr:col>85</xdr:col>
      <xdr:colOff>66675</xdr:colOff>
      <xdr:row>18</xdr:row>
      <xdr:rowOff>127000</xdr:rowOff>
    </xdr:to>
    <xdr:cxnSp macro="">
      <xdr:nvCxnSpPr>
        <xdr:cNvPr id="113" name="直線コネクタ 112">
          <a:extLst>
            <a:ext uri="{FF2B5EF4-FFF2-40B4-BE49-F238E27FC236}">
              <a16:creationId xmlns:a16="http://schemas.microsoft.com/office/drawing/2014/main" id="{00000000-0008-0000-0400-000071000000}"/>
            </a:ext>
          </a:extLst>
        </xdr:cNvPr>
        <xdr:cNvCxnSpPr/>
      </xdr:nvCxnSpPr>
      <xdr:spPr>
        <a:xfrm>
          <a:off x="12446000" y="3213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17</xdr:row>
      <xdr:rowOff>156227</xdr:rowOff>
    </xdr:from>
    <xdr:ext cx="508000" cy="259045"/>
    <xdr:sp macro="" textlink="">
      <xdr:nvSpPr>
        <xdr:cNvPr id="114" name="テキスト ボックス 113">
          <a:extLst>
            <a:ext uri="{FF2B5EF4-FFF2-40B4-BE49-F238E27FC236}">
              <a16:creationId xmlns:a16="http://schemas.microsoft.com/office/drawing/2014/main" id="{00000000-0008-0000-0400-000072000000}"/>
            </a:ext>
          </a:extLst>
        </xdr:cNvPr>
        <xdr:cNvSpPr txBox="1"/>
      </xdr:nvSpPr>
      <xdr:spPr>
        <a:xfrm>
          <a:off x="11938000" y="3070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16</xdr:row>
      <xdr:rowOff>12700</xdr:rowOff>
    </xdr:from>
    <xdr:to>
      <xdr:col>85</xdr:col>
      <xdr:colOff>66675</xdr:colOff>
      <xdr:row>16</xdr:row>
      <xdr:rowOff>12700</xdr:rowOff>
    </xdr:to>
    <xdr:cxnSp macro="">
      <xdr:nvCxnSpPr>
        <xdr:cNvPr id="115" name="直線コネクタ 114">
          <a:extLst>
            <a:ext uri="{FF2B5EF4-FFF2-40B4-BE49-F238E27FC236}">
              <a16:creationId xmlns:a16="http://schemas.microsoft.com/office/drawing/2014/main" id="{00000000-0008-0000-0400-000073000000}"/>
            </a:ext>
          </a:extLst>
        </xdr:cNvPr>
        <xdr:cNvCxnSpPr/>
      </xdr:nvCxnSpPr>
      <xdr:spPr>
        <a:xfrm>
          <a:off x="12446000" y="2755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15</xdr:row>
      <xdr:rowOff>41927</xdr:rowOff>
    </xdr:from>
    <xdr:ext cx="508000" cy="259045"/>
    <xdr:sp macro="" textlink="">
      <xdr:nvSpPr>
        <xdr:cNvPr id="116" name="テキスト ボックス 115">
          <a:extLst>
            <a:ext uri="{FF2B5EF4-FFF2-40B4-BE49-F238E27FC236}">
              <a16:creationId xmlns:a16="http://schemas.microsoft.com/office/drawing/2014/main" id="{00000000-0008-0000-0400-000074000000}"/>
            </a:ext>
          </a:extLst>
        </xdr:cNvPr>
        <xdr:cNvSpPr txBox="1"/>
      </xdr:nvSpPr>
      <xdr:spPr>
        <a:xfrm>
          <a:off x="11938000" y="2613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13</xdr:row>
      <xdr:rowOff>69850</xdr:rowOff>
    </xdr:from>
    <xdr:to>
      <xdr:col>85</xdr:col>
      <xdr:colOff>66675</xdr:colOff>
      <xdr:row>13</xdr:row>
      <xdr:rowOff>69850</xdr:rowOff>
    </xdr:to>
    <xdr:cxnSp macro="">
      <xdr:nvCxnSpPr>
        <xdr:cNvPr id="117" name="直線コネクタ 116">
          <a:extLst>
            <a:ext uri="{FF2B5EF4-FFF2-40B4-BE49-F238E27FC236}">
              <a16:creationId xmlns:a16="http://schemas.microsoft.com/office/drawing/2014/main" id="{00000000-0008-0000-0400-000075000000}"/>
            </a:ext>
          </a:extLst>
        </xdr:cNvPr>
        <xdr:cNvCxnSpPr/>
      </xdr:nvCxnSpPr>
      <xdr:spPr>
        <a:xfrm>
          <a:off x="12446000" y="2298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12</xdr:row>
      <xdr:rowOff>99077</xdr:rowOff>
    </xdr:from>
    <xdr:ext cx="508000" cy="259045"/>
    <xdr:sp macro="" textlink="">
      <xdr:nvSpPr>
        <xdr:cNvPr id="118" name="テキスト ボックス 117">
          <a:extLst>
            <a:ext uri="{FF2B5EF4-FFF2-40B4-BE49-F238E27FC236}">
              <a16:creationId xmlns:a16="http://schemas.microsoft.com/office/drawing/2014/main" id="{00000000-0008-0000-0400-000076000000}"/>
            </a:ext>
          </a:extLst>
        </xdr:cNvPr>
        <xdr:cNvSpPr txBox="1"/>
      </xdr:nvSpPr>
      <xdr:spPr>
        <a:xfrm>
          <a:off x="11938000" y="2156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10</xdr:row>
      <xdr:rowOff>127000</xdr:rowOff>
    </xdr:from>
    <xdr:to>
      <xdr:col>85</xdr:col>
      <xdr:colOff>66675</xdr:colOff>
      <xdr:row>10</xdr:row>
      <xdr:rowOff>127000</xdr:rowOff>
    </xdr:to>
    <xdr:cxnSp macro="">
      <xdr:nvCxnSpPr>
        <xdr:cNvPr id="119" name="直線コネクタ 118">
          <a:extLst>
            <a:ext uri="{FF2B5EF4-FFF2-40B4-BE49-F238E27FC236}">
              <a16:creationId xmlns:a16="http://schemas.microsoft.com/office/drawing/2014/main" id="{00000000-0008-0000-0400-000077000000}"/>
            </a:ext>
          </a:extLst>
        </xdr:cNvPr>
        <xdr:cNvCxnSpPr/>
      </xdr:nvCxnSpPr>
      <xdr:spPr>
        <a:xfrm>
          <a:off x="12446000" y="184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62</xdr:col>
      <xdr:colOff>44450</xdr:colOff>
      <xdr:row>10</xdr:row>
      <xdr:rowOff>127000</xdr:rowOff>
    </xdr:from>
    <xdr:to>
      <xdr:col>85</xdr:col>
      <xdr:colOff>66675</xdr:colOff>
      <xdr:row>24</xdr:row>
      <xdr:rowOff>12700</xdr:rowOff>
    </xdr:to>
    <xdr:sp macro="" textlink="">
      <xdr:nvSpPr>
        <xdr:cNvPr id="120" name="物件費グラフ枠">
          <a:extLst>
            <a:ext uri="{FF2B5EF4-FFF2-40B4-BE49-F238E27FC236}">
              <a16:creationId xmlns:a16="http://schemas.microsoft.com/office/drawing/2014/main" id="{00000000-0008-0000-0400-000078000000}"/>
            </a:ext>
          </a:extLst>
        </xdr:cNvPr>
        <xdr:cNvSpPr/>
      </xdr:nvSpPr>
      <xdr:spPr>
        <a:xfrm>
          <a:off x="12446000" y="1841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14</xdr:row>
      <xdr:rowOff>149860</xdr:rowOff>
    </xdr:from>
    <xdr:to>
      <xdr:col>82</xdr:col>
      <xdr:colOff>107950</xdr:colOff>
      <xdr:row>21</xdr:row>
      <xdr:rowOff>83566</xdr:rowOff>
    </xdr:to>
    <xdr:cxnSp macro="">
      <xdr:nvCxnSpPr>
        <xdr:cNvPr id="121" name="直線コネクタ 120">
          <a:extLst>
            <a:ext uri="{FF2B5EF4-FFF2-40B4-BE49-F238E27FC236}">
              <a16:creationId xmlns:a16="http://schemas.microsoft.com/office/drawing/2014/main" id="{00000000-0008-0000-0400-000079000000}"/>
            </a:ext>
          </a:extLst>
        </xdr:cNvPr>
        <xdr:cNvCxnSpPr/>
      </xdr:nvCxnSpPr>
      <xdr:spPr>
        <a:xfrm flipV="1">
          <a:off x="16510000" y="2550160"/>
          <a:ext cx="0" cy="113385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21</xdr:row>
      <xdr:rowOff>55643</xdr:rowOff>
    </xdr:from>
    <xdr:ext cx="762000" cy="259045"/>
    <xdr:sp macro="" textlink="">
      <xdr:nvSpPr>
        <xdr:cNvPr id="122" name="物件費最小値テキスト">
          <a:extLst>
            <a:ext uri="{FF2B5EF4-FFF2-40B4-BE49-F238E27FC236}">
              <a16:creationId xmlns:a16="http://schemas.microsoft.com/office/drawing/2014/main" id="{00000000-0008-0000-0400-00007A000000}"/>
            </a:ext>
          </a:extLst>
        </xdr:cNvPr>
        <xdr:cNvSpPr txBox="1"/>
      </xdr:nvSpPr>
      <xdr:spPr>
        <a:xfrm>
          <a:off x="16598900" y="365609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30.3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21</xdr:row>
      <xdr:rowOff>83566</xdr:rowOff>
    </xdr:from>
    <xdr:to>
      <xdr:col>82</xdr:col>
      <xdr:colOff>196850</xdr:colOff>
      <xdr:row>21</xdr:row>
      <xdr:rowOff>83566</xdr:rowOff>
    </xdr:to>
    <xdr:cxnSp macro="">
      <xdr:nvCxnSpPr>
        <xdr:cNvPr id="123" name="直線コネクタ 122">
          <a:extLst>
            <a:ext uri="{FF2B5EF4-FFF2-40B4-BE49-F238E27FC236}">
              <a16:creationId xmlns:a16="http://schemas.microsoft.com/office/drawing/2014/main" id="{00000000-0008-0000-0400-00007B000000}"/>
            </a:ext>
          </a:extLst>
        </xdr:cNvPr>
        <xdr:cNvCxnSpPr/>
      </xdr:nvCxnSpPr>
      <xdr:spPr>
        <a:xfrm>
          <a:off x="16421100" y="368401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13</xdr:row>
      <xdr:rowOff>64787</xdr:rowOff>
    </xdr:from>
    <xdr:ext cx="762000" cy="259045"/>
    <xdr:sp macro="" textlink="">
      <xdr:nvSpPr>
        <xdr:cNvPr id="124" name="物件費最大値テキスト">
          <a:extLst>
            <a:ext uri="{FF2B5EF4-FFF2-40B4-BE49-F238E27FC236}">
              <a16:creationId xmlns:a16="http://schemas.microsoft.com/office/drawing/2014/main" id="{00000000-0008-0000-0400-00007C000000}"/>
            </a:ext>
          </a:extLst>
        </xdr:cNvPr>
        <xdr:cNvSpPr txBox="1"/>
      </xdr:nvSpPr>
      <xdr:spPr>
        <a:xfrm>
          <a:off x="16598900" y="22936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14</xdr:row>
      <xdr:rowOff>149860</xdr:rowOff>
    </xdr:from>
    <xdr:to>
      <xdr:col>82</xdr:col>
      <xdr:colOff>196850</xdr:colOff>
      <xdr:row>14</xdr:row>
      <xdr:rowOff>149860</xdr:rowOff>
    </xdr:to>
    <xdr:cxnSp macro="">
      <xdr:nvCxnSpPr>
        <xdr:cNvPr id="125" name="直線コネクタ 124">
          <a:extLst>
            <a:ext uri="{FF2B5EF4-FFF2-40B4-BE49-F238E27FC236}">
              <a16:creationId xmlns:a16="http://schemas.microsoft.com/office/drawing/2014/main" id="{00000000-0008-0000-0400-00007D000000}"/>
            </a:ext>
          </a:extLst>
        </xdr:cNvPr>
        <xdr:cNvCxnSpPr/>
      </xdr:nvCxnSpPr>
      <xdr:spPr>
        <a:xfrm>
          <a:off x="16421100" y="255016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17</xdr:row>
      <xdr:rowOff>10414</xdr:rowOff>
    </xdr:from>
    <xdr:to>
      <xdr:col>82</xdr:col>
      <xdr:colOff>107950</xdr:colOff>
      <xdr:row>17</xdr:row>
      <xdr:rowOff>92710</xdr:rowOff>
    </xdr:to>
    <xdr:cxnSp macro="">
      <xdr:nvCxnSpPr>
        <xdr:cNvPr id="126" name="直線コネクタ 125">
          <a:extLst>
            <a:ext uri="{FF2B5EF4-FFF2-40B4-BE49-F238E27FC236}">
              <a16:creationId xmlns:a16="http://schemas.microsoft.com/office/drawing/2014/main" id="{00000000-0008-0000-0400-00007E000000}"/>
            </a:ext>
          </a:extLst>
        </xdr:cNvPr>
        <xdr:cNvCxnSpPr/>
      </xdr:nvCxnSpPr>
      <xdr:spPr>
        <a:xfrm flipV="1">
          <a:off x="15671800" y="2925064"/>
          <a:ext cx="838200" cy="8229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15</xdr:row>
      <xdr:rowOff>138447</xdr:rowOff>
    </xdr:from>
    <xdr:ext cx="762000" cy="259045"/>
    <xdr:sp macro="" textlink="">
      <xdr:nvSpPr>
        <xdr:cNvPr id="127" name="物件費平均値テキスト">
          <a:extLst>
            <a:ext uri="{FF2B5EF4-FFF2-40B4-BE49-F238E27FC236}">
              <a16:creationId xmlns:a16="http://schemas.microsoft.com/office/drawing/2014/main" id="{00000000-0008-0000-0400-00007F000000}"/>
            </a:ext>
          </a:extLst>
        </xdr:cNvPr>
        <xdr:cNvSpPr txBox="1"/>
      </xdr:nvSpPr>
      <xdr:spPr>
        <a:xfrm>
          <a:off x="16598900" y="271019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16</xdr:row>
      <xdr:rowOff>121920</xdr:rowOff>
    </xdr:from>
    <xdr:to>
      <xdr:col>82</xdr:col>
      <xdr:colOff>158750</xdr:colOff>
      <xdr:row>17</xdr:row>
      <xdr:rowOff>52070</xdr:rowOff>
    </xdr:to>
    <xdr:sp macro="" textlink="">
      <xdr:nvSpPr>
        <xdr:cNvPr id="128" name="フローチャート: 判断 127">
          <a:extLst>
            <a:ext uri="{FF2B5EF4-FFF2-40B4-BE49-F238E27FC236}">
              <a16:creationId xmlns:a16="http://schemas.microsoft.com/office/drawing/2014/main" id="{00000000-0008-0000-0400-000080000000}"/>
            </a:ext>
          </a:extLst>
        </xdr:cNvPr>
        <xdr:cNvSpPr/>
      </xdr:nvSpPr>
      <xdr:spPr>
        <a:xfrm>
          <a:off x="16459200" y="28651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17</xdr:row>
      <xdr:rowOff>78994</xdr:rowOff>
    </xdr:from>
    <xdr:to>
      <xdr:col>78</xdr:col>
      <xdr:colOff>69850</xdr:colOff>
      <xdr:row>17</xdr:row>
      <xdr:rowOff>92710</xdr:rowOff>
    </xdr:to>
    <xdr:cxnSp macro="">
      <xdr:nvCxnSpPr>
        <xdr:cNvPr id="129" name="直線コネクタ 128">
          <a:extLst>
            <a:ext uri="{FF2B5EF4-FFF2-40B4-BE49-F238E27FC236}">
              <a16:creationId xmlns:a16="http://schemas.microsoft.com/office/drawing/2014/main" id="{00000000-0008-0000-0400-000081000000}"/>
            </a:ext>
          </a:extLst>
        </xdr:cNvPr>
        <xdr:cNvCxnSpPr/>
      </xdr:nvCxnSpPr>
      <xdr:spPr>
        <a:xfrm>
          <a:off x="14782800" y="2993644"/>
          <a:ext cx="889000" cy="137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17</xdr:row>
      <xdr:rowOff>5334</xdr:rowOff>
    </xdr:from>
    <xdr:to>
      <xdr:col>78</xdr:col>
      <xdr:colOff>120650</xdr:colOff>
      <xdr:row>17</xdr:row>
      <xdr:rowOff>106934</xdr:rowOff>
    </xdr:to>
    <xdr:sp macro="" textlink="">
      <xdr:nvSpPr>
        <xdr:cNvPr id="130" name="フローチャート: 判断 129">
          <a:extLst>
            <a:ext uri="{FF2B5EF4-FFF2-40B4-BE49-F238E27FC236}">
              <a16:creationId xmlns:a16="http://schemas.microsoft.com/office/drawing/2014/main" id="{00000000-0008-0000-0400-000082000000}"/>
            </a:ext>
          </a:extLst>
        </xdr:cNvPr>
        <xdr:cNvSpPr/>
      </xdr:nvSpPr>
      <xdr:spPr>
        <a:xfrm>
          <a:off x="15621000" y="29199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15</xdr:row>
      <xdr:rowOff>117111</xdr:rowOff>
    </xdr:from>
    <xdr:ext cx="736600" cy="259045"/>
    <xdr:sp macro="" textlink="">
      <xdr:nvSpPr>
        <xdr:cNvPr id="131" name="テキスト ボックス 130">
          <a:extLst>
            <a:ext uri="{FF2B5EF4-FFF2-40B4-BE49-F238E27FC236}">
              <a16:creationId xmlns:a16="http://schemas.microsoft.com/office/drawing/2014/main" id="{00000000-0008-0000-0400-000083000000}"/>
            </a:ext>
          </a:extLst>
        </xdr:cNvPr>
        <xdr:cNvSpPr txBox="1"/>
      </xdr:nvSpPr>
      <xdr:spPr>
        <a:xfrm>
          <a:off x="15290800" y="268886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16</xdr:row>
      <xdr:rowOff>90424</xdr:rowOff>
    </xdr:from>
    <xdr:to>
      <xdr:col>73</xdr:col>
      <xdr:colOff>180975</xdr:colOff>
      <xdr:row>17</xdr:row>
      <xdr:rowOff>78994</xdr:rowOff>
    </xdr:to>
    <xdr:cxnSp macro="">
      <xdr:nvCxnSpPr>
        <xdr:cNvPr id="132" name="直線コネクタ 131">
          <a:extLst>
            <a:ext uri="{FF2B5EF4-FFF2-40B4-BE49-F238E27FC236}">
              <a16:creationId xmlns:a16="http://schemas.microsoft.com/office/drawing/2014/main" id="{00000000-0008-0000-0400-000084000000}"/>
            </a:ext>
          </a:extLst>
        </xdr:cNvPr>
        <xdr:cNvCxnSpPr/>
      </xdr:nvCxnSpPr>
      <xdr:spPr>
        <a:xfrm>
          <a:off x="13893800" y="2833624"/>
          <a:ext cx="889000" cy="1600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16</xdr:row>
      <xdr:rowOff>167640</xdr:rowOff>
    </xdr:from>
    <xdr:to>
      <xdr:col>74</xdr:col>
      <xdr:colOff>31750</xdr:colOff>
      <xdr:row>17</xdr:row>
      <xdr:rowOff>97790</xdr:rowOff>
    </xdr:to>
    <xdr:sp macro="" textlink="">
      <xdr:nvSpPr>
        <xdr:cNvPr id="133" name="フローチャート: 判断 132">
          <a:extLst>
            <a:ext uri="{FF2B5EF4-FFF2-40B4-BE49-F238E27FC236}">
              <a16:creationId xmlns:a16="http://schemas.microsoft.com/office/drawing/2014/main" id="{00000000-0008-0000-0400-000085000000}"/>
            </a:ext>
          </a:extLst>
        </xdr:cNvPr>
        <xdr:cNvSpPr/>
      </xdr:nvSpPr>
      <xdr:spPr>
        <a:xfrm>
          <a:off x="14732000" y="29108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15</xdr:row>
      <xdr:rowOff>107967</xdr:rowOff>
    </xdr:from>
    <xdr:ext cx="762000" cy="259045"/>
    <xdr:sp macro="" textlink="">
      <xdr:nvSpPr>
        <xdr:cNvPr id="134" name="テキスト ボックス 133">
          <a:extLst>
            <a:ext uri="{FF2B5EF4-FFF2-40B4-BE49-F238E27FC236}">
              <a16:creationId xmlns:a16="http://schemas.microsoft.com/office/drawing/2014/main" id="{00000000-0008-0000-0400-000086000000}"/>
            </a:ext>
          </a:extLst>
        </xdr:cNvPr>
        <xdr:cNvSpPr txBox="1"/>
      </xdr:nvSpPr>
      <xdr:spPr>
        <a:xfrm>
          <a:off x="14401800" y="26797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16</xdr:row>
      <xdr:rowOff>90424</xdr:rowOff>
    </xdr:from>
    <xdr:to>
      <xdr:col>69</xdr:col>
      <xdr:colOff>92075</xdr:colOff>
      <xdr:row>16</xdr:row>
      <xdr:rowOff>131572</xdr:rowOff>
    </xdr:to>
    <xdr:cxnSp macro="">
      <xdr:nvCxnSpPr>
        <xdr:cNvPr id="135" name="直線コネクタ 134">
          <a:extLst>
            <a:ext uri="{FF2B5EF4-FFF2-40B4-BE49-F238E27FC236}">
              <a16:creationId xmlns:a16="http://schemas.microsoft.com/office/drawing/2014/main" id="{00000000-0008-0000-0400-000087000000}"/>
            </a:ext>
          </a:extLst>
        </xdr:cNvPr>
        <xdr:cNvCxnSpPr/>
      </xdr:nvCxnSpPr>
      <xdr:spPr>
        <a:xfrm flipV="1">
          <a:off x="13004800" y="2833624"/>
          <a:ext cx="889000" cy="411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16</xdr:row>
      <xdr:rowOff>158496</xdr:rowOff>
    </xdr:from>
    <xdr:to>
      <xdr:col>69</xdr:col>
      <xdr:colOff>142875</xdr:colOff>
      <xdr:row>17</xdr:row>
      <xdr:rowOff>88646</xdr:rowOff>
    </xdr:to>
    <xdr:sp macro="" textlink="">
      <xdr:nvSpPr>
        <xdr:cNvPr id="136" name="フローチャート: 判断 135">
          <a:extLst>
            <a:ext uri="{FF2B5EF4-FFF2-40B4-BE49-F238E27FC236}">
              <a16:creationId xmlns:a16="http://schemas.microsoft.com/office/drawing/2014/main" id="{00000000-0008-0000-0400-000088000000}"/>
            </a:ext>
          </a:extLst>
        </xdr:cNvPr>
        <xdr:cNvSpPr/>
      </xdr:nvSpPr>
      <xdr:spPr>
        <a:xfrm>
          <a:off x="13843000" y="29016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17</xdr:row>
      <xdr:rowOff>73423</xdr:rowOff>
    </xdr:from>
    <xdr:ext cx="762000" cy="259045"/>
    <xdr:sp macro="" textlink="">
      <xdr:nvSpPr>
        <xdr:cNvPr id="137" name="テキスト ボックス 136">
          <a:extLst>
            <a:ext uri="{FF2B5EF4-FFF2-40B4-BE49-F238E27FC236}">
              <a16:creationId xmlns:a16="http://schemas.microsoft.com/office/drawing/2014/main" id="{00000000-0008-0000-0400-000089000000}"/>
            </a:ext>
          </a:extLst>
        </xdr:cNvPr>
        <xdr:cNvSpPr txBox="1"/>
      </xdr:nvSpPr>
      <xdr:spPr>
        <a:xfrm>
          <a:off x="13512800" y="298807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16</xdr:row>
      <xdr:rowOff>117348</xdr:rowOff>
    </xdr:from>
    <xdr:to>
      <xdr:col>65</xdr:col>
      <xdr:colOff>53975</xdr:colOff>
      <xdr:row>17</xdr:row>
      <xdr:rowOff>47498</xdr:rowOff>
    </xdr:to>
    <xdr:sp macro="" textlink="">
      <xdr:nvSpPr>
        <xdr:cNvPr id="138" name="フローチャート: 判断 137">
          <a:extLst>
            <a:ext uri="{FF2B5EF4-FFF2-40B4-BE49-F238E27FC236}">
              <a16:creationId xmlns:a16="http://schemas.microsoft.com/office/drawing/2014/main" id="{00000000-0008-0000-0400-00008A000000}"/>
            </a:ext>
          </a:extLst>
        </xdr:cNvPr>
        <xdr:cNvSpPr/>
      </xdr:nvSpPr>
      <xdr:spPr>
        <a:xfrm>
          <a:off x="12954000" y="28605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17</xdr:row>
      <xdr:rowOff>32275</xdr:rowOff>
    </xdr:from>
    <xdr:ext cx="762000" cy="259045"/>
    <xdr:sp macro="" textlink="">
      <xdr:nvSpPr>
        <xdr:cNvPr id="139" name="テキスト ボックス 138">
          <a:extLst>
            <a:ext uri="{FF2B5EF4-FFF2-40B4-BE49-F238E27FC236}">
              <a16:creationId xmlns:a16="http://schemas.microsoft.com/office/drawing/2014/main" id="{00000000-0008-0000-0400-00008B000000}"/>
            </a:ext>
          </a:extLst>
        </xdr:cNvPr>
        <xdr:cNvSpPr txBox="1"/>
      </xdr:nvSpPr>
      <xdr:spPr>
        <a:xfrm>
          <a:off x="12623800" y="294692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24</xdr:row>
      <xdr:rowOff>10177</xdr:rowOff>
    </xdr:from>
    <xdr:ext cx="762000" cy="259045"/>
    <xdr:sp macro="" textlink="">
      <xdr:nvSpPr>
        <xdr:cNvPr id="140" name="テキスト ボックス 139">
          <a:extLst>
            <a:ext uri="{FF2B5EF4-FFF2-40B4-BE49-F238E27FC236}">
              <a16:creationId xmlns:a16="http://schemas.microsoft.com/office/drawing/2014/main" id="{00000000-0008-0000-0400-00008C000000}"/>
            </a:ext>
          </a:extLst>
        </xdr:cNvPr>
        <xdr:cNvSpPr txBox="1"/>
      </xdr:nvSpPr>
      <xdr:spPr>
        <a:xfrm>
          <a:off x="162941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24</xdr:row>
      <xdr:rowOff>10177</xdr:rowOff>
    </xdr:from>
    <xdr:ext cx="762000" cy="259045"/>
    <xdr:sp macro="" textlink="">
      <xdr:nvSpPr>
        <xdr:cNvPr id="141" name="テキスト ボックス 140">
          <a:extLst>
            <a:ext uri="{FF2B5EF4-FFF2-40B4-BE49-F238E27FC236}">
              <a16:creationId xmlns:a16="http://schemas.microsoft.com/office/drawing/2014/main" id="{00000000-0008-0000-0400-00008D000000}"/>
            </a:ext>
          </a:extLst>
        </xdr:cNvPr>
        <xdr:cNvSpPr txBox="1"/>
      </xdr:nvSpPr>
      <xdr:spPr>
        <a:xfrm>
          <a:off x="15455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24</xdr:row>
      <xdr:rowOff>10177</xdr:rowOff>
    </xdr:from>
    <xdr:ext cx="762000" cy="259045"/>
    <xdr:sp macro="" textlink="">
      <xdr:nvSpPr>
        <xdr:cNvPr id="142" name="テキスト ボックス 141">
          <a:extLst>
            <a:ext uri="{FF2B5EF4-FFF2-40B4-BE49-F238E27FC236}">
              <a16:creationId xmlns:a16="http://schemas.microsoft.com/office/drawing/2014/main" id="{00000000-0008-0000-0400-00008E000000}"/>
            </a:ext>
          </a:extLst>
        </xdr:cNvPr>
        <xdr:cNvSpPr txBox="1"/>
      </xdr:nvSpPr>
      <xdr:spPr>
        <a:xfrm>
          <a:off x="14566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24</xdr:row>
      <xdr:rowOff>10177</xdr:rowOff>
    </xdr:from>
    <xdr:ext cx="762000" cy="259045"/>
    <xdr:sp macro="" textlink="">
      <xdr:nvSpPr>
        <xdr:cNvPr id="143" name="テキスト ボックス 142">
          <a:extLst>
            <a:ext uri="{FF2B5EF4-FFF2-40B4-BE49-F238E27FC236}">
              <a16:creationId xmlns:a16="http://schemas.microsoft.com/office/drawing/2014/main" id="{00000000-0008-0000-0400-00008F000000}"/>
            </a:ext>
          </a:extLst>
        </xdr:cNvPr>
        <xdr:cNvSpPr txBox="1"/>
      </xdr:nvSpPr>
      <xdr:spPr>
        <a:xfrm>
          <a:off x="13677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24</xdr:row>
      <xdr:rowOff>10177</xdr:rowOff>
    </xdr:from>
    <xdr:ext cx="762000" cy="259045"/>
    <xdr:sp macro="" textlink="">
      <xdr:nvSpPr>
        <xdr:cNvPr id="144" name="テキスト ボックス 143">
          <a:extLst>
            <a:ext uri="{FF2B5EF4-FFF2-40B4-BE49-F238E27FC236}">
              <a16:creationId xmlns:a16="http://schemas.microsoft.com/office/drawing/2014/main" id="{00000000-0008-0000-0400-000090000000}"/>
            </a:ext>
          </a:extLst>
        </xdr:cNvPr>
        <xdr:cNvSpPr txBox="1"/>
      </xdr:nvSpPr>
      <xdr:spPr>
        <a:xfrm>
          <a:off x="12788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16</xdr:row>
      <xdr:rowOff>131064</xdr:rowOff>
    </xdr:from>
    <xdr:to>
      <xdr:col>82</xdr:col>
      <xdr:colOff>158750</xdr:colOff>
      <xdr:row>17</xdr:row>
      <xdr:rowOff>61214</xdr:rowOff>
    </xdr:to>
    <xdr:sp macro="" textlink="">
      <xdr:nvSpPr>
        <xdr:cNvPr id="145" name="楕円 144">
          <a:extLst>
            <a:ext uri="{FF2B5EF4-FFF2-40B4-BE49-F238E27FC236}">
              <a16:creationId xmlns:a16="http://schemas.microsoft.com/office/drawing/2014/main" id="{00000000-0008-0000-0400-000091000000}"/>
            </a:ext>
          </a:extLst>
        </xdr:cNvPr>
        <xdr:cNvSpPr/>
      </xdr:nvSpPr>
      <xdr:spPr>
        <a:xfrm>
          <a:off x="16459200" y="28742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16</xdr:row>
      <xdr:rowOff>103141</xdr:rowOff>
    </xdr:from>
    <xdr:ext cx="762000" cy="259045"/>
    <xdr:sp macro="" textlink="">
      <xdr:nvSpPr>
        <xdr:cNvPr id="146" name="物件費該当値テキスト">
          <a:extLst>
            <a:ext uri="{FF2B5EF4-FFF2-40B4-BE49-F238E27FC236}">
              <a16:creationId xmlns:a16="http://schemas.microsoft.com/office/drawing/2014/main" id="{00000000-0008-0000-0400-000092000000}"/>
            </a:ext>
          </a:extLst>
        </xdr:cNvPr>
        <xdr:cNvSpPr txBox="1"/>
      </xdr:nvSpPr>
      <xdr:spPr>
        <a:xfrm>
          <a:off x="16598900" y="284634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17</xdr:row>
      <xdr:rowOff>41910</xdr:rowOff>
    </xdr:from>
    <xdr:to>
      <xdr:col>78</xdr:col>
      <xdr:colOff>120650</xdr:colOff>
      <xdr:row>17</xdr:row>
      <xdr:rowOff>143510</xdr:rowOff>
    </xdr:to>
    <xdr:sp macro="" textlink="">
      <xdr:nvSpPr>
        <xdr:cNvPr id="147" name="楕円 146">
          <a:extLst>
            <a:ext uri="{FF2B5EF4-FFF2-40B4-BE49-F238E27FC236}">
              <a16:creationId xmlns:a16="http://schemas.microsoft.com/office/drawing/2014/main" id="{00000000-0008-0000-0400-000093000000}"/>
            </a:ext>
          </a:extLst>
        </xdr:cNvPr>
        <xdr:cNvSpPr/>
      </xdr:nvSpPr>
      <xdr:spPr>
        <a:xfrm>
          <a:off x="15621000" y="29565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17</xdr:row>
      <xdr:rowOff>128287</xdr:rowOff>
    </xdr:from>
    <xdr:ext cx="736600" cy="259045"/>
    <xdr:sp macro="" textlink="">
      <xdr:nvSpPr>
        <xdr:cNvPr id="148" name="テキスト ボックス 147">
          <a:extLst>
            <a:ext uri="{FF2B5EF4-FFF2-40B4-BE49-F238E27FC236}">
              <a16:creationId xmlns:a16="http://schemas.microsoft.com/office/drawing/2014/main" id="{00000000-0008-0000-0400-000094000000}"/>
            </a:ext>
          </a:extLst>
        </xdr:cNvPr>
        <xdr:cNvSpPr txBox="1"/>
      </xdr:nvSpPr>
      <xdr:spPr>
        <a:xfrm>
          <a:off x="15290800" y="304293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17</xdr:row>
      <xdr:rowOff>28194</xdr:rowOff>
    </xdr:from>
    <xdr:to>
      <xdr:col>74</xdr:col>
      <xdr:colOff>31750</xdr:colOff>
      <xdr:row>17</xdr:row>
      <xdr:rowOff>129794</xdr:rowOff>
    </xdr:to>
    <xdr:sp macro="" textlink="">
      <xdr:nvSpPr>
        <xdr:cNvPr id="149" name="楕円 148">
          <a:extLst>
            <a:ext uri="{FF2B5EF4-FFF2-40B4-BE49-F238E27FC236}">
              <a16:creationId xmlns:a16="http://schemas.microsoft.com/office/drawing/2014/main" id="{00000000-0008-0000-0400-000095000000}"/>
            </a:ext>
          </a:extLst>
        </xdr:cNvPr>
        <xdr:cNvSpPr/>
      </xdr:nvSpPr>
      <xdr:spPr>
        <a:xfrm>
          <a:off x="14732000" y="29428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17</xdr:row>
      <xdr:rowOff>114571</xdr:rowOff>
    </xdr:from>
    <xdr:ext cx="762000" cy="259045"/>
    <xdr:sp macro="" textlink="">
      <xdr:nvSpPr>
        <xdr:cNvPr id="150" name="テキスト ボックス 149">
          <a:extLst>
            <a:ext uri="{FF2B5EF4-FFF2-40B4-BE49-F238E27FC236}">
              <a16:creationId xmlns:a16="http://schemas.microsoft.com/office/drawing/2014/main" id="{00000000-0008-0000-0400-000096000000}"/>
            </a:ext>
          </a:extLst>
        </xdr:cNvPr>
        <xdr:cNvSpPr txBox="1"/>
      </xdr:nvSpPr>
      <xdr:spPr>
        <a:xfrm>
          <a:off x="14401800" y="302922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16</xdr:row>
      <xdr:rowOff>39624</xdr:rowOff>
    </xdr:from>
    <xdr:to>
      <xdr:col>69</xdr:col>
      <xdr:colOff>142875</xdr:colOff>
      <xdr:row>16</xdr:row>
      <xdr:rowOff>141224</xdr:rowOff>
    </xdr:to>
    <xdr:sp macro="" textlink="">
      <xdr:nvSpPr>
        <xdr:cNvPr id="151" name="楕円 150">
          <a:extLst>
            <a:ext uri="{FF2B5EF4-FFF2-40B4-BE49-F238E27FC236}">
              <a16:creationId xmlns:a16="http://schemas.microsoft.com/office/drawing/2014/main" id="{00000000-0008-0000-0400-000097000000}"/>
            </a:ext>
          </a:extLst>
        </xdr:cNvPr>
        <xdr:cNvSpPr/>
      </xdr:nvSpPr>
      <xdr:spPr>
        <a:xfrm>
          <a:off x="13843000" y="27828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14</xdr:row>
      <xdr:rowOff>151401</xdr:rowOff>
    </xdr:from>
    <xdr:ext cx="762000" cy="259045"/>
    <xdr:sp macro="" textlink="">
      <xdr:nvSpPr>
        <xdr:cNvPr id="152" name="テキスト ボックス 151">
          <a:extLst>
            <a:ext uri="{FF2B5EF4-FFF2-40B4-BE49-F238E27FC236}">
              <a16:creationId xmlns:a16="http://schemas.microsoft.com/office/drawing/2014/main" id="{00000000-0008-0000-0400-000098000000}"/>
            </a:ext>
          </a:extLst>
        </xdr:cNvPr>
        <xdr:cNvSpPr txBox="1"/>
      </xdr:nvSpPr>
      <xdr:spPr>
        <a:xfrm>
          <a:off x="13512800" y="255170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16</xdr:row>
      <xdr:rowOff>80772</xdr:rowOff>
    </xdr:from>
    <xdr:to>
      <xdr:col>65</xdr:col>
      <xdr:colOff>53975</xdr:colOff>
      <xdr:row>17</xdr:row>
      <xdr:rowOff>10922</xdr:rowOff>
    </xdr:to>
    <xdr:sp macro="" textlink="">
      <xdr:nvSpPr>
        <xdr:cNvPr id="153" name="楕円 152">
          <a:extLst>
            <a:ext uri="{FF2B5EF4-FFF2-40B4-BE49-F238E27FC236}">
              <a16:creationId xmlns:a16="http://schemas.microsoft.com/office/drawing/2014/main" id="{00000000-0008-0000-0400-000099000000}"/>
            </a:ext>
          </a:extLst>
        </xdr:cNvPr>
        <xdr:cNvSpPr/>
      </xdr:nvSpPr>
      <xdr:spPr>
        <a:xfrm>
          <a:off x="12954000" y="28239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15</xdr:row>
      <xdr:rowOff>21099</xdr:rowOff>
    </xdr:from>
    <xdr:ext cx="762000" cy="259045"/>
    <xdr:sp macro="" textlink="">
      <xdr:nvSpPr>
        <xdr:cNvPr id="154" name="テキスト ボックス 153">
          <a:extLst>
            <a:ext uri="{FF2B5EF4-FFF2-40B4-BE49-F238E27FC236}">
              <a16:creationId xmlns:a16="http://schemas.microsoft.com/office/drawing/2014/main" id="{00000000-0008-0000-0400-00009A000000}"/>
            </a:ext>
          </a:extLst>
        </xdr:cNvPr>
        <xdr:cNvSpPr txBox="1"/>
      </xdr:nvSpPr>
      <xdr:spPr>
        <a:xfrm>
          <a:off x="12623800" y="2592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47</xdr:row>
      <xdr:rowOff>69850</xdr:rowOff>
    </xdr:from>
    <xdr:to>
      <xdr:col>26</xdr:col>
      <xdr:colOff>184150</xdr:colOff>
      <xdr:row>49</xdr:row>
      <xdr:rowOff>44450</xdr:rowOff>
    </xdr:to>
    <xdr:sp macro="" textlink="">
      <xdr:nvSpPr>
        <xdr:cNvPr id="155" name="正方形/長方形 154">
          <a:extLst>
            <a:ext uri="{FF2B5EF4-FFF2-40B4-BE49-F238E27FC236}">
              <a16:creationId xmlns:a16="http://schemas.microsoft.com/office/drawing/2014/main" id="{00000000-0008-0000-0400-00009B000000}"/>
            </a:ext>
          </a:extLst>
        </xdr:cNvPr>
        <xdr:cNvSpPr/>
      </xdr:nvSpPr>
      <xdr:spPr>
        <a:xfrm>
          <a:off x="762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扶助費</a:t>
          </a:r>
        </a:p>
      </xdr:txBody>
    </xdr:sp>
    <xdr:clientData/>
  </xdr:twoCellAnchor>
  <xdr:twoCellAnchor>
    <xdr:from>
      <xdr:col>26</xdr:col>
      <xdr:colOff>196850</xdr:colOff>
      <xdr:row>47</xdr:row>
      <xdr:rowOff>133350</xdr:rowOff>
    </xdr:from>
    <xdr:to>
      <xdr:col>34</xdr:col>
      <xdr:colOff>120650</xdr:colOff>
      <xdr:row>49</xdr:row>
      <xdr:rowOff>44450</xdr:rowOff>
    </xdr:to>
    <xdr:sp macro="" textlink="">
      <xdr:nvSpPr>
        <xdr:cNvPr id="156" name="正方形/長方形 155">
          <a:extLst>
            <a:ext uri="{FF2B5EF4-FFF2-40B4-BE49-F238E27FC236}">
              <a16:creationId xmlns:a16="http://schemas.microsoft.com/office/drawing/2014/main" id="{00000000-0008-0000-0400-00009C000000}"/>
            </a:ext>
          </a:extLst>
        </xdr:cNvPr>
        <xdr:cNvSpPr/>
      </xdr:nvSpPr>
      <xdr:spPr>
        <a:xfrm>
          <a:off x="5397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48</xdr:row>
      <xdr:rowOff>152400</xdr:rowOff>
    </xdr:from>
    <xdr:to>
      <xdr:col>34</xdr:col>
      <xdr:colOff>120650</xdr:colOff>
      <xdr:row>50</xdr:row>
      <xdr:rowOff>63500</xdr:rowOff>
    </xdr:to>
    <xdr:sp macro="" textlink="">
      <xdr:nvSpPr>
        <xdr:cNvPr id="157" name="正方形/長方形 156">
          <a:extLst>
            <a:ext uri="{FF2B5EF4-FFF2-40B4-BE49-F238E27FC236}">
              <a16:creationId xmlns:a16="http://schemas.microsoft.com/office/drawing/2014/main" id="{00000000-0008-0000-0400-00009D000000}"/>
            </a:ext>
          </a:extLst>
        </xdr:cNvPr>
        <xdr:cNvSpPr/>
      </xdr:nvSpPr>
      <xdr:spPr>
        <a:xfrm>
          <a:off x="5397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47</xdr:row>
      <xdr:rowOff>133350</xdr:rowOff>
    </xdr:from>
    <xdr:to>
      <xdr:col>42</xdr:col>
      <xdr:colOff>82550</xdr:colOff>
      <xdr:row>49</xdr:row>
      <xdr:rowOff>44450</xdr:rowOff>
    </xdr:to>
    <xdr:sp macro="" textlink="">
      <xdr:nvSpPr>
        <xdr:cNvPr id="158" name="正方形/長方形 157">
          <a:extLst>
            <a:ext uri="{FF2B5EF4-FFF2-40B4-BE49-F238E27FC236}">
              <a16:creationId xmlns:a16="http://schemas.microsoft.com/office/drawing/2014/main" id="{00000000-0008-0000-0400-00009E000000}"/>
            </a:ext>
          </a:extLst>
        </xdr:cNvPr>
        <xdr:cNvSpPr/>
      </xdr:nvSpPr>
      <xdr:spPr>
        <a:xfrm>
          <a:off x="7086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48</xdr:row>
      <xdr:rowOff>152400</xdr:rowOff>
    </xdr:from>
    <xdr:to>
      <xdr:col>42</xdr:col>
      <xdr:colOff>82550</xdr:colOff>
      <xdr:row>50</xdr:row>
      <xdr:rowOff>63500</xdr:rowOff>
    </xdr:to>
    <xdr:sp macro="" textlink="">
      <xdr:nvSpPr>
        <xdr:cNvPr id="159" name="正方形/長方形 158">
          <a:extLst>
            <a:ext uri="{FF2B5EF4-FFF2-40B4-BE49-F238E27FC236}">
              <a16:creationId xmlns:a16="http://schemas.microsoft.com/office/drawing/2014/main" id="{00000000-0008-0000-0400-00009F000000}"/>
            </a:ext>
          </a:extLst>
        </xdr:cNvPr>
        <xdr:cNvSpPr/>
      </xdr:nvSpPr>
      <xdr:spPr>
        <a:xfrm>
          <a:off x="7086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47</xdr:row>
      <xdr:rowOff>133350</xdr:rowOff>
    </xdr:from>
    <xdr:to>
      <xdr:col>51</xdr:col>
      <xdr:colOff>22225</xdr:colOff>
      <xdr:row>49</xdr:row>
      <xdr:rowOff>44450</xdr:rowOff>
    </xdr:to>
    <xdr:sp macro="" textlink="">
      <xdr:nvSpPr>
        <xdr:cNvPr id="160" name="正方形/長方形 159">
          <a:extLst>
            <a:ext uri="{FF2B5EF4-FFF2-40B4-BE49-F238E27FC236}">
              <a16:creationId xmlns:a16="http://schemas.microsoft.com/office/drawing/2014/main" id="{00000000-0008-0000-0400-0000A0000000}"/>
            </a:ext>
          </a:extLst>
        </xdr:cNvPr>
        <xdr:cNvSpPr/>
      </xdr:nvSpPr>
      <xdr:spPr>
        <a:xfrm>
          <a:off x="8699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静岡県平均</a:t>
          </a:r>
        </a:p>
      </xdr:txBody>
    </xdr:sp>
    <xdr:clientData/>
  </xdr:twoCellAnchor>
  <xdr:twoCellAnchor>
    <xdr:from>
      <xdr:col>43</xdr:col>
      <xdr:colOff>98425</xdr:colOff>
      <xdr:row>48</xdr:row>
      <xdr:rowOff>152400</xdr:rowOff>
    </xdr:from>
    <xdr:to>
      <xdr:col>51</xdr:col>
      <xdr:colOff>22225</xdr:colOff>
      <xdr:row>50</xdr:row>
      <xdr:rowOff>63500</xdr:rowOff>
    </xdr:to>
    <xdr:sp macro="" textlink="">
      <xdr:nvSpPr>
        <xdr:cNvPr id="161" name="正方形/長方形 160">
          <a:extLst>
            <a:ext uri="{FF2B5EF4-FFF2-40B4-BE49-F238E27FC236}">
              <a16:creationId xmlns:a16="http://schemas.microsoft.com/office/drawing/2014/main" id="{00000000-0008-0000-0400-0000A1000000}"/>
            </a:ext>
          </a:extLst>
        </xdr:cNvPr>
        <xdr:cNvSpPr/>
      </xdr:nvSpPr>
      <xdr:spPr>
        <a:xfrm>
          <a:off x="8699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50</xdr:row>
      <xdr:rowOff>127000</xdr:rowOff>
    </xdr:from>
    <xdr:to>
      <xdr:col>26</xdr:col>
      <xdr:colOff>184150</xdr:colOff>
      <xdr:row>64</xdr:row>
      <xdr:rowOff>12700</xdr:rowOff>
    </xdr:to>
    <xdr:sp macro="" textlink="">
      <xdr:nvSpPr>
        <xdr:cNvPr id="162" name="正方形/長方形 161">
          <a:extLst>
            <a:ext uri="{FF2B5EF4-FFF2-40B4-BE49-F238E27FC236}">
              <a16:creationId xmlns:a16="http://schemas.microsoft.com/office/drawing/2014/main" id="{00000000-0008-0000-0400-0000A2000000}"/>
            </a:ext>
          </a:extLst>
        </xdr:cNvPr>
        <xdr:cNvSpPr/>
      </xdr:nvSpPr>
      <xdr:spPr>
        <a:xfrm>
          <a:off x="762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50</xdr:row>
      <xdr:rowOff>127000</xdr:rowOff>
    </xdr:from>
    <xdr:to>
      <xdr:col>55</xdr:col>
      <xdr:colOff>47625</xdr:colOff>
      <xdr:row>64</xdr:row>
      <xdr:rowOff>12700</xdr:rowOff>
    </xdr:to>
    <xdr:sp macro="" textlink="">
      <xdr:nvSpPr>
        <xdr:cNvPr id="163" name="正方形/長方形 162">
          <a:extLst>
            <a:ext uri="{FF2B5EF4-FFF2-40B4-BE49-F238E27FC236}">
              <a16:creationId xmlns:a16="http://schemas.microsoft.com/office/drawing/2014/main" id="{00000000-0008-0000-0400-0000A3000000}"/>
            </a:ext>
          </a:extLst>
        </xdr:cNvPr>
        <xdr:cNvSpPr/>
      </xdr:nvSpPr>
      <xdr:spPr>
        <a:xfrm>
          <a:off x="5715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50</xdr:row>
      <xdr:rowOff>127000</xdr:rowOff>
    </xdr:from>
    <xdr:to>
      <xdr:col>47</xdr:col>
      <xdr:colOff>187325</xdr:colOff>
      <xdr:row>52</xdr:row>
      <xdr:rowOff>38100</xdr:rowOff>
    </xdr:to>
    <xdr:sp macro="" textlink="">
      <xdr:nvSpPr>
        <xdr:cNvPr id="164" name="正方形/長方形 163">
          <a:extLst>
            <a:ext uri="{FF2B5EF4-FFF2-40B4-BE49-F238E27FC236}">
              <a16:creationId xmlns:a16="http://schemas.microsoft.com/office/drawing/2014/main" id="{00000000-0008-0000-0400-0000A4000000}"/>
            </a:ext>
          </a:extLst>
        </xdr:cNvPr>
        <xdr:cNvSpPr/>
      </xdr:nvSpPr>
      <xdr:spPr>
        <a:xfrm>
          <a:off x="5778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扶助費の分析欄</a:t>
          </a:r>
        </a:p>
      </xdr:txBody>
    </xdr:sp>
    <xdr:clientData/>
  </xdr:twoCellAnchor>
  <xdr:twoCellAnchor>
    <xdr:from>
      <xdr:col>29</xdr:col>
      <xdr:colOff>15875</xdr:colOff>
      <xdr:row>52</xdr:row>
      <xdr:rowOff>101600</xdr:rowOff>
    </xdr:from>
    <xdr:to>
      <xdr:col>54</xdr:col>
      <xdr:colOff>95250</xdr:colOff>
      <xdr:row>63</xdr:row>
      <xdr:rowOff>120650</xdr:rowOff>
    </xdr:to>
    <xdr:sp macro="" textlink="" fLocksText="0">
      <xdr:nvSpPr>
        <xdr:cNvPr id="165" name="テキスト ボックス 164">
          <a:extLst>
            <a:ext uri="{FF2B5EF4-FFF2-40B4-BE49-F238E27FC236}">
              <a16:creationId xmlns:a16="http://schemas.microsoft.com/office/drawing/2014/main" id="{00000000-0008-0000-0400-0000A5000000}"/>
            </a:ext>
          </a:extLst>
        </xdr:cNvPr>
        <xdr:cNvSpPr txBox="1"/>
      </xdr:nvSpPr>
      <xdr:spPr>
        <a:xfrm>
          <a:off x="5816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　</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低い水準で</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推移している</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要因は、少子化による児童手当の減少が大きい。扶助対象者を抑える取り組みとして、</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疾病予防等の知識と健康意識の高揚及び健康寿命の延伸を目的とした「健幸づくり事業」を</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継続しており</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、医療費に係る支出の縮減に努める</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a:t>
          </a:r>
          <a:endPar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endParaRPr>
        </a:p>
        <a:p>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　また、</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高齢者の交通費助成といった独自事業</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については</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維持し、住民サービスに努める。</a:t>
          </a:r>
          <a:endParaRPr lang="ja-JP" altLang="ja-JP" sz="1300">
            <a:effectLst/>
            <a:latin typeface="ＭＳ Ｐゴシック" panose="020B0600070205080204" pitchFamily="50" charset="-128"/>
            <a:ea typeface="ＭＳ Ｐゴシック" panose="020B0600070205080204" pitchFamily="50" charset="-128"/>
          </a:endParaRPr>
        </a:p>
      </xdr:txBody>
    </xdr:sp>
    <xdr:clientData/>
  </xdr:twoCellAnchor>
  <xdr:oneCellAnchor>
    <xdr:from>
      <xdr:col>3</xdr:col>
      <xdr:colOff>123825</xdr:colOff>
      <xdr:row>49</xdr:row>
      <xdr:rowOff>107950</xdr:rowOff>
    </xdr:from>
    <xdr:ext cx="298543" cy="225703"/>
    <xdr:sp macro="" textlink="">
      <xdr:nvSpPr>
        <xdr:cNvPr id="166" name="テキスト ボックス 165">
          <a:extLst>
            <a:ext uri="{FF2B5EF4-FFF2-40B4-BE49-F238E27FC236}">
              <a16:creationId xmlns:a16="http://schemas.microsoft.com/office/drawing/2014/main" id="{00000000-0008-0000-0400-0000A6000000}"/>
            </a:ext>
          </a:extLst>
        </xdr:cNvPr>
        <xdr:cNvSpPr txBox="1"/>
      </xdr:nvSpPr>
      <xdr:spPr>
        <a:xfrm>
          <a:off x="723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64</xdr:row>
      <xdr:rowOff>12700</xdr:rowOff>
    </xdr:from>
    <xdr:to>
      <xdr:col>26</xdr:col>
      <xdr:colOff>184150</xdr:colOff>
      <xdr:row>64</xdr:row>
      <xdr:rowOff>12700</xdr:rowOff>
    </xdr:to>
    <xdr:cxnSp macro="">
      <xdr:nvCxnSpPr>
        <xdr:cNvPr id="167" name="直線コネクタ 166">
          <a:extLst>
            <a:ext uri="{FF2B5EF4-FFF2-40B4-BE49-F238E27FC236}">
              <a16:creationId xmlns:a16="http://schemas.microsoft.com/office/drawing/2014/main" id="{00000000-0008-0000-0400-0000A7000000}"/>
            </a:ext>
          </a:extLst>
        </xdr:cNvPr>
        <xdr:cNvCxnSpPr/>
      </xdr:nvCxnSpPr>
      <xdr:spPr>
        <a:xfrm>
          <a:off x="762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63</xdr:row>
      <xdr:rowOff>41927</xdr:rowOff>
    </xdr:from>
    <xdr:ext cx="508000" cy="259045"/>
    <xdr:sp macro="" textlink="">
      <xdr:nvSpPr>
        <xdr:cNvPr id="168" name="テキスト ボックス 167">
          <a:extLst>
            <a:ext uri="{FF2B5EF4-FFF2-40B4-BE49-F238E27FC236}">
              <a16:creationId xmlns:a16="http://schemas.microsoft.com/office/drawing/2014/main" id="{00000000-0008-0000-0400-0000A8000000}"/>
            </a:ext>
          </a:extLst>
        </xdr:cNvPr>
        <xdr:cNvSpPr txBox="1"/>
      </xdr:nvSpPr>
      <xdr:spPr>
        <a:xfrm>
          <a:off x="254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62</xdr:row>
      <xdr:rowOff>69850</xdr:rowOff>
    </xdr:from>
    <xdr:to>
      <xdr:col>26</xdr:col>
      <xdr:colOff>184150</xdr:colOff>
      <xdr:row>62</xdr:row>
      <xdr:rowOff>69850</xdr:rowOff>
    </xdr:to>
    <xdr:cxnSp macro="">
      <xdr:nvCxnSpPr>
        <xdr:cNvPr id="169" name="直線コネクタ 168">
          <a:extLst>
            <a:ext uri="{FF2B5EF4-FFF2-40B4-BE49-F238E27FC236}">
              <a16:creationId xmlns:a16="http://schemas.microsoft.com/office/drawing/2014/main" id="{00000000-0008-0000-0400-0000A9000000}"/>
            </a:ext>
          </a:extLst>
        </xdr:cNvPr>
        <xdr:cNvCxnSpPr/>
      </xdr:nvCxnSpPr>
      <xdr:spPr>
        <a:xfrm>
          <a:off x="762000" y="1069975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61</xdr:row>
      <xdr:rowOff>99077</xdr:rowOff>
    </xdr:from>
    <xdr:ext cx="508000" cy="259045"/>
    <xdr:sp macro="" textlink="">
      <xdr:nvSpPr>
        <xdr:cNvPr id="170" name="テキスト ボックス 169">
          <a:extLst>
            <a:ext uri="{FF2B5EF4-FFF2-40B4-BE49-F238E27FC236}">
              <a16:creationId xmlns:a16="http://schemas.microsoft.com/office/drawing/2014/main" id="{00000000-0008-0000-0400-0000AA000000}"/>
            </a:ext>
          </a:extLst>
        </xdr:cNvPr>
        <xdr:cNvSpPr txBox="1"/>
      </xdr:nvSpPr>
      <xdr:spPr>
        <a:xfrm>
          <a:off x="254000" y="1055752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60</xdr:row>
      <xdr:rowOff>127000</xdr:rowOff>
    </xdr:from>
    <xdr:to>
      <xdr:col>26</xdr:col>
      <xdr:colOff>184150</xdr:colOff>
      <xdr:row>60</xdr:row>
      <xdr:rowOff>127000</xdr:rowOff>
    </xdr:to>
    <xdr:cxnSp macro="">
      <xdr:nvCxnSpPr>
        <xdr:cNvPr id="171" name="直線コネクタ 170">
          <a:extLst>
            <a:ext uri="{FF2B5EF4-FFF2-40B4-BE49-F238E27FC236}">
              <a16:creationId xmlns:a16="http://schemas.microsoft.com/office/drawing/2014/main" id="{00000000-0008-0000-0400-0000AB000000}"/>
            </a:ext>
          </a:extLst>
        </xdr:cNvPr>
        <xdr:cNvCxnSpPr/>
      </xdr:nvCxnSpPr>
      <xdr:spPr>
        <a:xfrm>
          <a:off x="762000" y="104140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59</xdr:row>
      <xdr:rowOff>156227</xdr:rowOff>
    </xdr:from>
    <xdr:ext cx="508000" cy="259045"/>
    <xdr:sp macro="" textlink="">
      <xdr:nvSpPr>
        <xdr:cNvPr id="172" name="テキスト ボックス 171">
          <a:extLst>
            <a:ext uri="{FF2B5EF4-FFF2-40B4-BE49-F238E27FC236}">
              <a16:creationId xmlns:a16="http://schemas.microsoft.com/office/drawing/2014/main" id="{00000000-0008-0000-0400-0000AC000000}"/>
            </a:ext>
          </a:extLst>
        </xdr:cNvPr>
        <xdr:cNvSpPr txBox="1"/>
      </xdr:nvSpPr>
      <xdr:spPr>
        <a:xfrm>
          <a:off x="254000" y="102717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59</xdr:row>
      <xdr:rowOff>12700</xdr:rowOff>
    </xdr:from>
    <xdr:to>
      <xdr:col>26</xdr:col>
      <xdr:colOff>184150</xdr:colOff>
      <xdr:row>59</xdr:row>
      <xdr:rowOff>12700</xdr:rowOff>
    </xdr:to>
    <xdr:cxnSp macro="">
      <xdr:nvCxnSpPr>
        <xdr:cNvPr id="173" name="直線コネクタ 172">
          <a:extLst>
            <a:ext uri="{FF2B5EF4-FFF2-40B4-BE49-F238E27FC236}">
              <a16:creationId xmlns:a16="http://schemas.microsoft.com/office/drawing/2014/main" id="{00000000-0008-0000-0400-0000AD000000}"/>
            </a:ext>
          </a:extLst>
        </xdr:cNvPr>
        <xdr:cNvCxnSpPr/>
      </xdr:nvCxnSpPr>
      <xdr:spPr>
        <a:xfrm>
          <a:off x="762000" y="1012825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58</xdr:row>
      <xdr:rowOff>41927</xdr:rowOff>
    </xdr:from>
    <xdr:ext cx="508000" cy="259045"/>
    <xdr:sp macro="" textlink="">
      <xdr:nvSpPr>
        <xdr:cNvPr id="174" name="テキスト ボックス 173">
          <a:extLst>
            <a:ext uri="{FF2B5EF4-FFF2-40B4-BE49-F238E27FC236}">
              <a16:creationId xmlns:a16="http://schemas.microsoft.com/office/drawing/2014/main" id="{00000000-0008-0000-0400-0000AE000000}"/>
            </a:ext>
          </a:extLst>
        </xdr:cNvPr>
        <xdr:cNvSpPr txBox="1"/>
      </xdr:nvSpPr>
      <xdr:spPr>
        <a:xfrm>
          <a:off x="254000" y="998602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57</xdr:row>
      <xdr:rowOff>69850</xdr:rowOff>
    </xdr:from>
    <xdr:to>
      <xdr:col>26</xdr:col>
      <xdr:colOff>184150</xdr:colOff>
      <xdr:row>57</xdr:row>
      <xdr:rowOff>69850</xdr:rowOff>
    </xdr:to>
    <xdr:cxnSp macro="">
      <xdr:nvCxnSpPr>
        <xdr:cNvPr id="175" name="直線コネクタ 174">
          <a:extLst>
            <a:ext uri="{FF2B5EF4-FFF2-40B4-BE49-F238E27FC236}">
              <a16:creationId xmlns:a16="http://schemas.microsoft.com/office/drawing/2014/main" id="{00000000-0008-0000-0400-0000AF000000}"/>
            </a:ext>
          </a:extLst>
        </xdr:cNvPr>
        <xdr:cNvCxnSpPr/>
      </xdr:nvCxnSpPr>
      <xdr:spPr>
        <a:xfrm>
          <a:off x="762000" y="984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56</xdr:row>
      <xdr:rowOff>99077</xdr:rowOff>
    </xdr:from>
    <xdr:ext cx="508000" cy="259045"/>
    <xdr:sp macro="" textlink="">
      <xdr:nvSpPr>
        <xdr:cNvPr id="176" name="テキスト ボックス 175">
          <a:extLst>
            <a:ext uri="{FF2B5EF4-FFF2-40B4-BE49-F238E27FC236}">
              <a16:creationId xmlns:a16="http://schemas.microsoft.com/office/drawing/2014/main" id="{00000000-0008-0000-0400-0000B0000000}"/>
            </a:ext>
          </a:extLst>
        </xdr:cNvPr>
        <xdr:cNvSpPr txBox="1"/>
      </xdr:nvSpPr>
      <xdr:spPr>
        <a:xfrm>
          <a:off x="254000" y="970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55</xdr:row>
      <xdr:rowOff>127000</xdr:rowOff>
    </xdr:from>
    <xdr:to>
      <xdr:col>26</xdr:col>
      <xdr:colOff>184150</xdr:colOff>
      <xdr:row>55</xdr:row>
      <xdr:rowOff>127000</xdr:rowOff>
    </xdr:to>
    <xdr:cxnSp macro="">
      <xdr:nvCxnSpPr>
        <xdr:cNvPr id="177" name="直線コネクタ 176">
          <a:extLst>
            <a:ext uri="{FF2B5EF4-FFF2-40B4-BE49-F238E27FC236}">
              <a16:creationId xmlns:a16="http://schemas.microsoft.com/office/drawing/2014/main" id="{00000000-0008-0000-0400-0000B1000000}"/>
            </a:ext>
          </a:extLst>
        </xdr:cNvPr>
        <xdr:cNvCxnSpPr/>
      </xdr:nvCxnSpPr>
      <xdr:spPr>
        <a:xfrm>
          <a:off x="762000" y="955675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54</xdr:row>
      <xdr:rowOff>156227</xdr:rowOff>
    </xdr:from>
    <xdr:ext cx="508000" cy="259045"/>
    <xdr:sp macro="" textlink="">
      <xdr:nvSpPr>
        <xdr:cNvPr id="178" name="テキスト ボックス 177">
          <a:extLst>
            <a:ext uri="{FF2B5EF4-FFF2-40B4-BE49-F238E27FC236}">
              <a16:creationId xmlns:a16="http://schemas.microsoft.com/office/drawing/2014/main" id="{00000000-0008-0000-0400-0000B2000000}"/>
            </a:ext>
          </a:extLst>
        </xdr:cNvPr>
        <xdr:cNvSpPr txBox="1"/>
      </xdr:nvSpPr>
      <xdr:spPr>
        <a:xfrm>
          <a:off x="254000" y="941452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54</xdr:row>
      <xdr:rowOff>12700</xdr:rowOff>
    </xdr:from>
    <xdr:to>
      <xdr:col>26</xdr:col>
      <xdr:colOff>184150</xdr:colOff>
      <xdr:row>54</xdr:row>
      <xdr:rowOff>12700</xdr:rowOff>
    </xdr:to>
    <xdr:cxnSp macro="">
      <xdr:nvCxnSpPr>
        <xdr:cNvPr id="179" name="直線コネクタ 178">
          <a:extLst>
            <a:ext uri="{FF2B5EF4-FFF2-40B4-BE49-F238E27FC236}">
              <a16:creationId xmlns:a16="http://schemas.microsoft.com/office/drawing/2014/main" id="{00000000-0008-0000-0400-0000B3000000}"/>
            </a:ext>
          </a:extLst>
        </xdr:cNvPr>
        <xdr:cNvCxnSpPr/>
      </xdr:nvCxnSpPr>
      <xdr:spPr>
        <a:xfrm>
          <a:off x="762000" y="92710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53</xdr:row>
      <xdr:rowOff>41927</xdr:rowOff>
    </xdr:from>
    <xdr:ext cx="508000" cy="259045"/>
    <xdr:sp macro="" textlink="">
      <xdr:nvSpPr>
        <xdr:cNvPr id="180" name="テキスト ボックス 179">
          <a:extLst>
            <a:ext uri="{FF2B5EF4-FFF2-40B4-BE49-F238E27FC236}">
              <a16:creationId xmlns:a16="http://schemas.microsoft.com/office/drawing/2014/main" id="{00000000-0008-0000-0400-0000B4000000}"/>
            </a:ext>
          </a:extLst>
        </xdr:cNvPr>
        <xdr:cNvSpPr txBox="1"/>
      </xdr:nvSpPr>
      <xdr:spPr>
        <a:xfrm>
          <a:off x="254000" y="91287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52</xdr:row>
      <xdr:rowOff>69850</xdr:rowOff>
    </xdr:from>
    <xdr:to>
      <xdr:col>26</xdr:col>
      <xdr:colOff>184150</xdr:colOff>
      <xdr:row>52</xdr:row>
      <xdr:rowOff>69850</xdr:rowOff>
    </xdr:to>
    <xdr:cxnSp macro="">
      <xdr:nvCxnSpPr>
        <xdr:cNvPr id="181" name="直線コネクタ 180">
          <a:extLst>
            <a:ext uri="{FF2B5EF4-FFF2-40B4-BE49-F238E27FC236}">
              <a16:creationId xmlns:a16="http://schemas.microsoft.com/office/drawing/2014/main" id="{00000000-0008-0000-0400-0000B5000000}"/>
            </a:ext>
          </a:extLst>
        </xdr:cNvPr>
        <xdr:cNvCxnSpPr/>
      </xdr:nvCxnSpPr>
      <xdr:spPr>
        <a:xfrm>
          <a:off x="762000" y="898525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51</xdr:row>
      <xdr:rowOff>99077</xdr:rowOff>
    </xdr:from>
    <xdr:ext cx="508000" cy="259045"/>
    <xdr:sp macro="" textlink="">
      <xdr:nvSpPr>
        <xdr:cNvPr id="182" name="テキスト ボックス 181">
          <a:extLst>
            <a:ext uri="{FF2B5EF4-FFF2-40B4-BE49-F238E27FC236}">
              <a16:creationId xmlns:a16="http://schemas.microsoft.com/office/drawing/2014/main" id="{00000000-0008-0000-0400-0000B6000000}"/>
            </a:ext>
          </a:extLst>
        </xdr:cNvPr>
        <xdr:cNvSpPr txBox="1"/>
      </xdr:nvSpPr>
      <xdr:spPr>
        <a:xfrm>
          <a:off x="254000" y="884302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50</xdr:row>
      <xdr:rowOff>127000</xdr:rowOff>
    </xdr:from>
    <xdr:to>
      <xdr:col>26</xdr:col>
      <xdr:colOff>184150</xdr:colOff>
      <xdr:row>50</xdr:row>
      <xdr:rowOff>127000</xdr:rowOff>
    </xdr:to>
    <xdr:cxnSp macro="">
      <xdr:nvCxnSpPr>
        <xdr:cNvPr id="183" name="直線コネクタ 182">
          <a:extLst>
            <a:ext uri="{FF2B5EF4-FFF2-40B4-BE49-F238E27FC236}">
              <a16:creationId xmlns:a16="http://schemas.microsoft.com/office/drawing/2014/main" id="{00000000-0008-0000-0400-0000B7000000}"/>
            </a:ext>
          </a:extLst>
        </xdr:cNvPr>
        <xdr:cNvCxnSpPr/>
      </xdr:nvCxnSpPr>
      <xdr:spPr>
        <a:xfrm>
          <a:off x="762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161925</xdr:colOff>
      <xdr:row>50</xdr:row>
      <xdr:rowOff>127000</xdr:rowOff>
    </xdr:from>
    <xdr:to>
      <xdr:col>26</xdr:col>
      <xdr:colOff>184150</xdr:colOff>
      <xdr:row>64</xdr:row>
      <xdr:rowOff>12700</xdr:rowOff>
    </xdr:to>
    <xdr:sp macro="" textlink="">
      <xdr:nvSpPr>
        <xdr:cNvPr id="184" name="扶助費グラフ枠">
          <a:extLst>
            <a:ext uri="{FF2B5EF4-FFF2-40B4-BE49-F238E27FC236}">
              <a16:creationId xmlns:a16="http://schemas.microsoft.com/office/drawing/2014/main" id="{00000000-0008-0000-0400-0000B8000000}"/>
            </a:ext>
          </a:extLst>
        </xdr:cNvPr>
        <xdr:cNvSpPr/>
      </xdr:nvSpPr>
      <xdr:spPr>
        <a:xfrm>
          <a:off x="762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53</xdr:row>
      <xdr:rowOff>84138</xdr:rowOff>
    </xdr:from>
    <xdr:to>
      <xdr:col>24</xdr:col>
      <xdr:colOff>25400</xdr:colOff>
      <xdr:row>61</xdr:row>
      <xdr:rowOff>69850</xdr:rowOff>
    </xdr:to>
    <xdr:cxnSp macro="">
      <xdr:nvCxnSpPr>
        <xdr:cNvPr id="185" name="直線コネクタ 184">
          <a:extLst>
            <a:ext uri="{FF2B5EF4-FFF2-40B4-BE49-F238E27FC236}">
              <a16:creationId xmlns:a16="http://schemas.microsoft.com/office/drawing/2014/main" id="{00000000-0008-0000-0400-0000B9000000}"/>
            </a:ext>
          </a:extLst>
        </xdr:cNvPr>
        <xdr:cNvCxnSpPr/>
      </xdr:nvCxnSpPr>
      <xdr:spPr>
        <a:xfrm flipV="1">
          <a:off x="4826000" y="9170988"/>
          <a:ext cx="0" cy="135731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61</xdr:row>
      <xdr:rowOff>41927</xdr:rowOff>
    </xdr:from>
    <xdr:ext cx="762000" cy="259045"/>
    <xdr:sp macro="" textlink="">
      <xdr:nvSpPr>
        <xdr:cNvPr id="186" name="扶助費最小値テキスト">
          <a:extLst>
            <a:ext uri="{FF2B5EF4-FFF2-40B4-BE49-F238E27FC236}">
              <a16:creationId xmlns:a16="http://schemas.microsoft.com/office/drawing/2014/main" id="{00000000-0008-0000-0400-0000BA000000}"/>
            </a:ext>
          </a:extLst>
        </xdr:cNvPr>
        <xdr:cNvSpPr txBox="1"/>
      </xdr:nvSpPr>
      <xdr:spPr>
        <a:xfrm>
          <a:off x="4914900" y="1050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61</xdr:row>
      <xdr:rowOff>69850</xdr:rowOff>
    </xdr:from>
    <xdr:to>
      <xdr:col>24</xdr:col>
      <xdr:colOff>114300</xdr:colOff>
      <xdr:row>61</xdr:row>
      <xdr:rowOff>69850</xdr:rowOff>
    </xdr:to>
    <xdr:cxnSp macro="">
      <xdr:nvCxnSpPr>
        <xdr:cNvPr id="187" name="直線コネクタ 186">
          <a:extLst>
            <a:ext uri="{FF2B5EF4-FFF2-40B4-BE49-F238E27FC236}">
              <a16:creationId xmlns:a16="http://schemas.microsoft.com/office/drawing/2014/main" id="{00000000-0008-0000-0400-0000BB000000}"/>
            </a:ext>
          </a:extLst>
        </xdr:cNvPr>
        <xdr:cNvCxnSpPr/>
      </xdr:nvCxnSpPr>
      <xdr:spPr>
        <a:xfrm>
          <a:off x="4737100" y="105283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51</xdr:row>
      <xdr:rowOff>170515</xdr:rowOff>
    </xdr:from>
    <xdr:ext cx="762000" cy="259045"/>
    <xdr:sp macro="" textlink="">
      <xdr:nvSpPr>
        <xdr:cNvPr id="188" name="扶助費最大値テキスト">
          <a:extLst>
            <a:ext uri="{FF2B5EF4-FFF2-40B4-BE49-F238E27FC236}">
              <a16:creationId xmlns:a16="http://schemas.microsoft.com/office/drawing/2014/main" id="{00000000-0008-0000-0400-0000BC000000}"/>
            </a:ext>
          </a:extLst>
        </xdr:cNvPr>
        <xdr:cNvSpPr txBox="1"/>
      </xdr:nvSpPr>
      <xdr:spPr>
        <a:xfrm>
          <a:off x="4914900" y="891446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53</xdr:row>
      <xdr:rowOff>84138</xdr:rowOff>
    </xdr:from>
    <xdr:to>
      <xdr:col>24</xdr:col>
      <xdr:colOff>114300</xdr:colOff>
      <xdr:row>53</xdr:row>
      <xdr:rowOff>84138</xdr:rowOff>
    </xdr:to>
    <xdr:cxnSp macro="">
      <xdr:nvCxnSpPr>
        <xdr:cNvPr id="189" name="直線コネクタ 188">
          <a:extLst>
            <a:ext uri="{FF2B5EF4-FFF2-40B4-BE49-F238E27FC236}">
              <a16:creationId xmlns:a16="http://schemas.microsoft.com/office/drawing/2014/main" id="{00000000-0008-0000-0400-0000BD000000}"/>
            </a:ext>
          </a:extLst>
        </xdr:cNvPr>
        <xdr:cNvCxnSpPr/>
      </xdr:nvCxnSpPr>
      <xdr:spPr>
        <a:xfrm>
          <a:off x="4737100" y="917098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54</xdr:row>
      <xdr:rowOff>155575</xdr:rowOff>
    </xdr:from>
    <xdr:to>
      <xdr:col>24</xdr:col>
      <xdr:colOff>25400</xdr:colOff>
      <xdr:row>55</xdr:row>
      <xdr:rowOff>26988</xdr:rowOff>
    </xdr:to>
    <xdr:cxnSp macro="">
      <xdr:nvCxnSpPr>
        <xdr:cNvPr id="190" name="直線コネクタ 189">
          <a:extLst>
            <a:ext uri="{FF2B5EF4-FFF2-40B4-BE49-F238E27FC236}">
              <a16:creationId xmlns:a16="http://schemas.microsoft.com/office/drawing/2014/main" id="{00000000-0008-0000-0400-0000BE000000}"/>
            </a:ext>
          </a:extLst>
        </xdr:cNvPr>
        <xdr:cNvCxnSpPr/>
      </xdr:nvCxnSpPr>
      <xdr:spPr>
        <a:xfrm flipV="1">
          <a:off x="3987800" y="9413875"/>
          <a:ext cx="838200" cy="4286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55</xdr:row>
      <xdr:rowOff>162577</xdr:rowOff>
    </xdr:from>
    <xdr:ext cx="762000" cy="259045"/>
    <xdr:sp macro="" textlink="">
      <xdr:nvSpPr>
        <xdr:cNvPr id="191" name="扶助費平均値テキスト">
          <a:extLst>
            <a:ext uri="{FF2B5EF4-FFF2-40B4-BE49-F238E27FC236}">
              <a16:creationId xmlns:a16="http://schemas.microsoft.com/office/drawing/2014/main" id="{00000000-0008-0000-0400-0000BF000000}"/>
            </a:ext>
          </a:extLst>
        </xdr:cNvPr>
        <xdr:cNvSpPr txBox="1"/>
      </xdr:nvSpPr>
      <xdr:spPr>
        <a:xfrm>
          <a:off x="4914900" y="959232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56</xdr:row>
      <xdr:rowOff>19050</xdr:rowOff>
    </xdr:from>
    <xdr:to>
      <xdr:col>24</xdr:col>
      <xdr:colOff>76200</xdr:colOff>
      <xdr:row>56</xdr:row>
      <xdr:rowOff>120650</xdr:rowOff>
    </xdr:to>
    <xdr:sp macro="" textlink="">
      <xdr:nvSpPr>
        <xdr:cNvPr id="192" name="フローチャート: 判断 191">
          <a:extLst>
            <a:ext uri="{FF2B5EF4-FFF2-40B4-BE49-F238E27FC236}">
              <a16:creationId xmlns:a16="http://schemas.microsoft.com/office/drawing/2014/main" id="{00000000-0008-0000-0400-0000C0000000}"/>
            </a:ext>
          </a:extLst>
        </xdr:cNvPr>
        <xdr:cNvSpPr/>
      </xdr:nvSpPr>
      <xdr:spPr>
        <a:xfrm>
          <a:off x="4775200" y="96202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55</xdr:row>
      <xdr:rowOff>26988</xdr:rowOff>
    </xdr:from>
    <xdr:to>
      <xdr:col>19</xdr:col>
      <xdr:colOff>187325</xdr:colOff>
      <xdr:row>55</xdr:row>
      <xdr:rowOff>26988</xdr:rowOff>
    </xdr:to>
    <xdr:cxnSp macro="">
      <xdr:nvCxnSpPr>
        <xdr:cNvPr id="193" name="直線コネクタ 192">
          <a:extLst>
            <a:ext uri="{FF2B5EF4-FFF2-40B4-BE49-F238E27FC236}">
              <a16:creationId xmlns:a16="http://schemas.microsoft.com/office/drawing/2014/main" id="{00000000-0008-0000-0400-0000C1000000}"/>
            </a:ext>
          </a:extLst>
        </xdr:cNvPr>
        <xdr:cNvCxnSpPr/>
      </xdr:nvCxnSpPr>
      <xdr:spPr>
        <a:xfrm>
          <a:off x="3098800" y="9456738"/>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56</xdr:row>
      <xdr:rowOff>104775</xdr:rowOff>
    </xdr:from>
    <xdr:to>
      <xdr:col>20</xdr:col>
      <xdr:colOff>38100</xdr:colOff>
      <xdr:row>57</xdr:row>
      <xdr:rowOff>34925</xdr:rowOff>
    </xdr:to>
    <xdr:sp macro="" textlink="">
      <xdr:nvSpPr>
        <xdr:cNvPr id="194" name="フローチャート: 判断 193">
          <a:extLst>
            <a:ext uri="{FF2B5EF4-FFF2-40B4-BE49-F238E27FC236}">
              <a16:creationId xmlns:a16="http://schemas.microsoft.com/office/drawing/2014/main" id="{00000000-0008-0000-0400-0000C2000000}"/>
            </a:ext>
          </a:extLst>
        </xdr:cNvPr>
        <xdr:cNvSpPr/>
      </xdr:nvSpPr>
      <xdr:spPr>
        <a:xfrm>
          <a:off x="3937000" y="97059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57</xdr:row>
      <xdr:rowOff>19702</xdr:rowOff>
    </xdr:from>
    <xdr:ext cx="736600" cy="259045"/>
    <xdr:sp macro="" textlink="">
      <xdr:nvSpPr>
        <xdr:cNvPr id="195" name="テキスト ボックス 194">
          <a:extLst>
            <a:ext uri="{FF2B5EF4-FFF2-40B4-BE49-F238E27FC236}">
              <a16:creationId xmlns:a16="http://schemas.microsoft.com/office/drawing/2014/main" id="{00000000-0008-0000-0400-0000C3000000}"/>
            </a:ext>
          </a:extLst>
        </xdr:cNvPr>
        <xdr:cNvSpPr txBox="1"/>
      </xdr:nvSpPr>
      <xdr:spPr>
        <a:xfrm>
          <a:off x="3606800" y="979235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54</xdr:row>
      <xdr:rowOff>98425</xdr:rowOff>
    </xdr:from>
    <xdr:to>
      <xdr:col>15</xdr:col>
      <xdr:colOff>98425</xdr:colOff>
      <xdr:row>55</xdr:row>
      <xdr:rowOff>26988</xdr:rowOff>
    </xdr:to>
    <xdr:cxnSp macro="">
      <xdr:nvCxnSpPr>
        <xdr:cNvPr id="196" name="直線コネクタ 195">
          <a:extLst>
            <a:ext uri="{FF2B5EF4-FFF2-40B4-BE49-F238E27FC236}">
              <a16:creationId xmlns:a16="http://schemas.microsoft.com/office/drawing/2014/main" id="{00000000-0008-0000-0400-0000C4000000}"/>
            </a:ext>
          </a:extLst>
        </xdr:cNvPr>
        <xdr:cNvCxnSpPr/>
      </xdr:nvCxnSpPr>
      <xdr:spPr>
        <a:xfrm>
          <a:off x="2209800" y="9356725"/>
          <a:ext cx="889000" cy="10001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56</xdr:row>
      <xdr:rowOff>104775</xdr:rowOff>
    </xdr:from>
    <xdr:to>
      <xdr:col>15</xdr:col>
      <xdr:colOff>149225</xdr:colOff>
      <xdr:row>57</xdr:row>
      <xdr:rowOff>34925</xdr:rowOff>
    </xdr:to>
    <xdr:sp macro="" textlink="">
      <xdr:nvSpPr>
        <xdr:cNvPr id="197" name="フローチャート: 判断 196">
          <a:extLst>
            <a:ext uri="{FF2B5EF4-FFF2-40B4-BE49-F238E27FC236}">
              <a16:creationId xmlns:a16="http://schemas.microsoft.com/office/drawing/2014/main" id="{00000000-0008-0000-0400-0000C5000000}"/>
            </a:ext>
          </a:extLst>
        </xdr:cNvPr>
        <xdr:cNvSpPr/>
      </xdr:nvSpPr>
      <xdr:spPr>
        <a:xfrm>
          <a:off x="3048000" y="97059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57</xdr:row>
      <xdr:rowOff>19702</xdr:rowOff>
    </xdr:from>
    <xdr:ext cx="762000" cy="259045"/>
    <xdr:sp macro="" textlink="">
      <xdr:nvSpPr>
        <xdr:cNvPr id="198" name="テキスト ボックス 197">
          <a:extLst>
            <a:ext uri="{FF2B5EF4-FFF2-40B4-BE49-F238E27FC236}">
              <a16:creationId xmlns:a16="http://schemas.microsoft.com/office/drawing/2014/main" id="{00000000-0008-0000-0400-0000C6000000}"/>
            </a:ext>
          </a:extLst>
        </xdr:cNvPr>
        <xdr:cNvSpPr txBox="1"/>
      </xdr:nvSpPr>
      <xdr:spPr>
        <a:xfrm>
          <a:off x="2717800" y="979235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54</xdr:row>
      <xdr:rowOff>98425</xdr:rowOff>
    </xdr:from>
    <xdr:to>
      <xdr:col>11</xdr:col>
      <xdr:colOff>9525</xdr:colOff>
      <xdr:row>54</xdr:row>
      <xdr:rowOff>98425</xdr:rowOff>
    </xdr:to>
    <xdr:cxnSp macro="">
      <xdr:nvCxnSpPr>
        <xdr:cNvPr id="199" name="直線コネクタ 198">
          <a:extLst>
            <a:ext uri="{FF2B5EF4-FFF2-40B4-BE49-F238E27FC236}">
              <a16:creationId xmlns:a16="http://schemas.microsoft.com/office/drawing/2014/main" id="{00000000-0008-0000-0400-0000C7000000}"/>
            </a:ext>
          </a:extLst>
        </xdr:cNvPr>
        <xdr:cNvCxnSpPr/>
      </xdr:nvCxnSpPr>
      <xdr:spPr>
        <a:xfrm>
          <a:off x="1320800" y="9356725"/>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56</xdr:row>
      <xdr:rowOff>47625</xdr:rowOff>
    </xdr:from>
    <xdr:to>
      <xdr:col>11</xdr:col>
      <xdr:colOff>60325</xdr:colOff>
      <xdr:row>56</xdr:row>
      <xdr:rowOff>149225</xdr:rowOff>
    </xdr:to>
    <xdr:sp macro="" textlink="">
      <xdr:nvSpPr>
        <xdr:cNvPr id="200" name="フローチャート: 判断 199">
          <a:extLst>
            <a:ext uri="{FF2B5EF4-FFF2-40B4-BE49-F238E27FC236}">
              <a16:creationId xmlns:a16="http://schemas.microsoft.com/office/drawing/2014/main" id="{00000000-0008-0000-0400-0000C8000000}"/>
            </a:ext>
          </a:extLst>
        </xdr:cNvPr>
        <xdr:cNvSpPr/>
      </xdr:nvSpPr>
      <xdr:spPr>
        <a:xfrm>
          <a:off x="2159000" y="96488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56</xdr:row>
      <xdr:rowOff>134002</xdr:rowOff>
    </xdr:from>
    <xdr:ext cx="762000" cy="259045"/>
    <xdr:sp macro="" textlink="">
      <xdr:nvSpPr>
        <xdr:cNvPr id="201" name="テキスト ボックス 200">
          <a:extLst>
            <a:ext uri="{FF2B5EF4-FFF2-40B4-BE49-F238E27FC236}">
              <a16:creationId xmlns:a16="http://schemas.microsoft.com/office/drawing/2014/main" id="{00000000-0008-0000-0400-0000C9000000}"/>
            </a:ext>
          </a:extLst>
        </xdr:cNvPr>
        <xdr:cNvSpPr txBox="1"/>
      </xdr:nvSpPr>
      <xdr:spPr>
        <a:xfrm>
          <a:off x="1828800" y="973520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56</xdr:row>
      <xdr:rowOff>19050</xdr:rowOff>
    </xdr:from>
    <xdr:to>
      <xdr:col>6</xdr:col>
      <xdr:colOff>171450</xdr:colOff>
      <xdr:row>56</xdr:row>
      <xdr:rowOff>120650</xdr:rowOff>
    </xdr:to>
    <xdr:sp macro="" textlink="">
      <xdr:nvSpPr>
        <xdr:cNvPr id="202" name="フローチャート: 判断 201">
          <a:extLst>
            <a:ext uri="{FF2B5EF4-FFF2-40B4-BE49-F238E27FC236}">
              <a16:creationId xmlns:a16="http://schemas.microsoft.com/office/drawing/2014/main" id="{00000000-0008-0000-0400-0000CA000000}"/>
            </a:ext>
          </a:extLst>
        </xdr:cNvPr>
        <xdr:cNvSpPr/>
      </xdr:nvSpPr>
      <xdr:spPr>
        <a:xfrm>
          <a:off x="1270000" y="96202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56</xdr:row>
      <xdr:rowOff>105427</xdr:rowOff>
    </xdr:from>
    <xdr:ext cx="762000" cy="259045"/>
    <xdr:sp macro="" textlink="">
      <xdr:nvSpPr>
        <xdr:cNvPr id="203" name="テキスト ボックス 202">
          <a:extLst>
            <a:ext uri="{FF2B5EF4-FFF2-40B4-BE49-F238E27FC236}">
              <a16:creationId xmlns:a16="http://schemas.microsoft.com/office/drawing/2014/main" id="{00000000-0008-0000-0400-0000CB000000}"/>
            </a:ext>
          </a:extLst>
        </xdr:cNvPr>
        <xdr:cNvSpPr txBox="1"/>
      </xdr:nvSpPr>
      <xdr:spPr>
        <a:xfrm>
          <a:off x="939800" y="97066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64</xdr:row>
      <xdr:rowOff>10177</xdr:rowOff>
    </xdr:from>
    <xdr:ext cx="762000" cy="259045"/>
    <xdr:sp macro="" textlink="">
      <xdr:nvSpPr>
        <xdr:cNvPr id="204" name="テキスト ボックス 203">
          <a:extLst>
            <a:ext uri="{FF2B5EF4-FFF2-40B4-BE49-F238E27FC236}">
              <a16:creationId xmlns:a16="http://schemas.microsoft.com/office/drawing/2014/main" id="{00000000-0008-0000-0400-0000CC000000}"/>
            </a:ext>
          </a:extLst>
        </xdr:cNvPr>
        <xdr:cNvSpPr txBox="1"/>
      </xdr:nvSpPr>
      <xdr:spPr>
        <a:xfrm>
          <a:off x="4610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64</xdr:row>
      <xdr:rowOff>10177</xdr:rowOff>
    </xdr:from>
    <xdr:ext cx="762000" cy="259045"/>
    <xdr:sp macro="" textlink="">
      <xdr:nvSpPr>
        <xdr:cNvPr id="205" name="テキスト ボックス 204">
          <a:extLst>
            <a:ext uri="{FF2B5EF4-FFF2-40B4-BE49-F238E27FC236}">
              <a16:creationId xmlns:a16="http://schemas.microsoft.com/office/drawing/2014/main" id="{00000000-0008-0000-0400-0000CD000000}"/>
            </a:ext>
          </a:extLst>
        </xdr:cNvPr>
        <xdr:cNvSpPr txBox="1"/>
      </xdr:nvSpPr>
      <xdr:spPr>
        <a:xfrm>
          <a:off x="3771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64</xdr:row>
      <xdr:rowOff>10177</xdr:rowOff>
    </xdr:from>
    <xdr:ext cx="762000" cy="259045"/>
    <xdr:sp macro="" textlink="">
      <xdr:nvSpPr>
        <xdr:cNvPr id="206" name="テキスト ボックス 205">
          <a:extLst>
            <a:ext uri="{FF2B5EF4-FFF2-40B4-BE49-F238E27FC236}">
              <a16:creationId xmlns:a16="http://schemas.microsoft.com/office/drawing/2014/main" id="{00000000-0008-0000-0400-0000CE000000}"/>
            </a:ext>
          </a:extLst>
        </xdr:cNvPr>
        <xdr:cNvSpPr txBox="1"/>
      </xdr:nvSpPr>
      <xdr:spPr>
        <a:xfrm>
          <a:off x="2882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64</xdr:row>
      <xdr:rowOff>10177</xdr:rowOff>
    </xdr:from>
    <xdr:ext cx="762000" cy="259045"/>
    <xdr:sp macro="" textlink="">
      <xdr:nvSpPr>
        <xdr:cNvPr id="207" name="テキスト ボックス 206">
          <a:extLst>
            <a:ext uri="{FF2B5EF4-FFF2-40B4-BE49-F238E27FC236}">
              <a16:creationId xmlns:a16="http://schemas.microsoft.com/office/drawing/2014/main" id="{00000000-0008-0000-0400-0000CF000000}"/>
            </a:ext>
          </a:extLst>
        </xdr:cNvPr>
        <xdr:cNvSpPr txBox="1"/>
      </xdr:nvSpPr>
      <xdr:spPr>
        <a:xfrm>
          <a:off x="1993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64</xdr:row>
      <xdr:rowOff>10177</xdr:rowOff>
    </xdr:from>
    <xdr:ext cx="762000" cy="259045"/>
    <xdr:sp macro="" textlink="">
      <xdr:nvSpPr>
        <xdr:cNvPr id="208" name="テキスト ボックス 207">
          <a:extLst>
            <a:ext uri="{FF2B5EF4-FFF2-40B4-BE49-F238E27FC236}">
              <a16:creationId xmlns:a16="http://schemas.microsoft.com/office/drawing/2014/main" id="{00000000-0008-0000-0400-0000D0000000}"/>
            </a:ext>
          </a:extLst>
        </xdr:cNvPr>
        <xdr:cNvSpPr txBox="1"/>
      </xdr:nvSpPr>
      <xdr:spPr>
        <a:xfrm>
          <a:off x="1104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54</xdr:row>
      <xdr:rowOff>104775</xdr:rowOff>
    </xdr:from>
    <xdr:to>
      <xdr:col>24</xdr:col>
      <xdr:colOff>76200</xdr:colOff>
      <xdr:row>55</xdr:row>
      <xdr:rowOff>34925</xdr:rowOff>
    </xdr:to>
    <xdr:sp macro="" textlink="">
      <xdr:nvSpPr>
        <xdr:cNvPr id="209" name="楕円 208">
          <a:extLst>
            <a:ext uri="{FF2B5EF4-FFF2-40B4-BE49-F238E27FC236}">
              <a16:creationId xmlns:a16="http://schemas.microsoft.com/office/drawing/2014/main" id="{00000000-0008-0000-0400-0000D1000000}"/>
            </a:ext>
          </a:extLst>
        </xdr:cNvPr>
        <xdr:cNvSpPr/>
      </xdr:nvSpPr>
      <xdr:spPr>
        <a:xfrm>
          <a:off x="4775200" y="93630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53</xdr:row>
      <xdr:rowOff>121302</xdr:rowOff>
    </xdr:from>
    <xdr:ext cx="762000" cy="259045"/>
    <xdr:sp macro="" textlink="">
      <xdr:nvSpPr>
        <xdr:cNvPr id="210" name="扶助費該当値テキスト">
          <a:extLst>
            <a:ext uri="{FF2B5EF4-FFF2-40B4-BE49-F238E27FC236}">
              <a16:creationId xmlns:a16="http://schemas.microsoft.com/office/drawing/2014/main" id="{00000000-0008-0000-0400-0000D2000000}"/>
            </a:ext>
          </a:extLst>
        </xdr:cNvPr>
        <xdr:cNvSpPr txBox="1"/>
      </xdr:nvSpPr>
      <xdr:spPr>
        <a:xfrm>
          <a:off x="4914900" y="920815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54</xdr:row>
      <xdr:rowOff>147638</xdr:rowOff>
    </xdr:from>
    <xdr:to>
      <xdr:col>20</xdr:col>
      <xdr:colOff>38100</xdr:colOff>
      <xdr:row>55</xdr:row>
      <xdr:rowOff>77788</xdr:rowOff>
    </xdr:to>
    <xdr:sp macro="" textlink="">
      <xdr:nvSpPr>
        <xdr:cNvPr id="211" name="楕円 210">
          <a:extLst>
            <a:ext uri="{FF2B5EF4-FFF2-40B4-BE49-F238E27FC236}">
              <a16:creationId xmlns:a16="http://schemas.microsoft.com/office/drawing/2014/main" id="{00000000-0008-0000-0400-0000D3000000}"/>
            </a:ext>
          </a:extLst>
        </xdr:cNvPr>
        <xdr:cNvSpPr/>
      </xdr:nvSpPr>
      <xdr:spPr>
        <a:xfrm>
          <a:off x="3937000" y="94059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53</xdr:row>
      <xdr:rowOff>87965</xdr:rowOff>
    </xdr:from>
    <xdr:ext cx="736600" cy="259045"/>
    <xdr:sp macro="" textlink="">
      <xdr:nvSpPr>
        <xdr:cNvPr id="212" name="テキスト ボックス 211">
          <a:extLst>
            <a:ext uri="{FF2B5EF4-FFF2-40B4-BE49-F238E27FC236}">
              <a16:creationId xmlns:a16="http://schemas.microsoft.com/office/drawing/2014/main" id="{00000000-0008-0000-0400-0000D4000000}"/>
            </a:ext>
          </a:extLst>
        </xdr:cNvPr>
        <xdr:cNvSpPr txBox="1"/>
      </xdr:nvSpPr>
      <xdr:spPr>
        <a:xfrm>
          <a:off x="3606800" y="917481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54</xdr:row>
      <xdr:rowOff>147638</xdr:rowOff>
    </xdr:from>
    <xdr:to>
      <xdr:col>15</xdr:col>
      <xdr:colOff>149225</xdr:colOff>
      <xdr:row>55</xdr:row>
      <xdr:rowOff>77788</xdr:rowOff>
    </xdr:to>
    <xdr:sp macro="" textlink="">
      <xdr:nvSpPr>
        <xdr:cNvPr id="213" name="楕円 212">
          <a:extLst>
            <a:ext uri="{FF2B5EF4-FFF2-40B4-BE49-F238E27FC236}">
              <a16:creationId xmlns:a16="http://schemas.microsoft.com/office/drawing/2014/main" id="{00000000-0008-0000-0400-0000D5000000}"/>
            </a:ext>
          </a:extLst>
        </xdr:cNvPr>
        <xdr:cNvSpPr/>
      </xdr:nvSpPr>
      <xdr:spPr>
        <a:xfrm>
          <a:off x="3048000" y="94059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53</xdr:row>
      <xdr:rowOff>87965</xdr:rowOff>
    </xdr:from>
    <xdr:ext cx="762000" cy="259045"/>
    <xdr:sp macro="" textlink="">
      <xdr:nvSpPr>
        <xdr:cNvPr id="214" name="テキスト ボックス 213">
          <a:extLst>
            <a:ext uri="{FF2B5EF4-FFF2-40B4-BE49-F238E27FC236}">
              <a16:creationId xmlns:a16="http://schemas.microsoft.com/office/drawing/2014/main" id="{00000000-0008-0000-0400-0000D6000000}"/>
            </a:ext>
          </a:extLst>
        </xdr:cNvPr>
        <xdr:cNvSpPr txBox="1"/>
      </xdr:nvSpPr>
      <xdr:spPr>
        <a:xfrm>
          <a:off x="2717800" y="917481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54</xdr:row>
      <xdr:rowOff>47625</xdr:rowOff>
    </xdr:from>
    <xdr:to>
      <xdr:col>11</xdr:col>
      <xdr:colOff>60325</xdr:colOff>
      <xdr:row>54</xdr:row>
      <xdr:rowOff>149225</xdr:rowOff>
    </xdr:to>
    <xdr:sp macro="" textlink="">
      <xdr:nvSpPr>
        <xdr:cNvPr id="215" name="楕円 214">
          <a:extLst>
            <a:ext uri="{FF2B5EF4-FFF2-40B4-BE49-F238E27FC236}">
              <a16:creationId xmlns:a16="http://schemas.microsoft.com/office/drawing/2014/main" id="{00000000-0008-0000-0400-0000D7000000}"/>
            </a:ext>
          </a:extLst>
        </xdr:cNvPr>
        <xdr:cNvSpPr/>
      </xdr:nvSpPr>
      <xdr:spPr>
        <a:xfrm>
          <a:off x="2159000" y="93059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52</xdr:row>
      <xdr:rowOff>159402</xdr:rowOff>
    </xdr:from>
    <xdr:ext cx="762000" cy="259045"/>
    <xdr:sp macro="" textlink="">
      <xdr:nvSpPr>
        <xdr:cNvPr id="216" name="テキスト ボックス 215">
          <a:extLst>
            <a:ext uri="{FF2B5EF4-FFF2-40B4-BE49-F238E27FC236}">
              <a16:creationId xmlns:a16="http://schemas.microsoft.com/office/drawing/2014/main" id="{00000000-0008-0000-0400-0000D8000000}"/>
            </a:ext>
          </a:extLst>
        </xdr:cNvPr>
        <xdr:cNvSpPr txBox="1"/>
      </xdr:nvSpPr>
      <xdr:spPr>
        <a:xfrm>
          <a:off x="1828800" y="907480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54</xdr:row>
      <xdr:rowOff>47625</xdr:rowOff>
    </xdr:from>
    <xdr:to>
      <xdr:col>6</xdr:col>
      <xdr:colOff>171450</xdr:colOff>
      <xdr:row>54</xdr:row>
      <xdr:rowOff>149225</xdr:rowOff>
    </xdr:to>
    <xdr:sp macro="" textlink="">
      <xdr:nvSpPr>
        <xdr:cNvPr id="217" name="楕円 216">
          <a:extLst>
            <a:ext uri="{FF2B5EF4-FFF2-40B4-BE49-F238E27FC236}">
              <a16:creationId xmlns:a16="http://schemas.microsoft.com/office/drawing/2014/main" id="{00000000-0008-0000-0400-0000D9000000}"/>
            </a:ext>
          </a:extLst>
        </xdr:cNvPr>
        <xdr:cNvSpPr/>
      </xdr:nvSpPr>
      <xdr:spPr>
        <a:xfrm>
          <a:off x="1270000" y="93059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52</xdr:row>
      <xdr:rowOff>159402</xdr:rowOff>
    </xdr:from>
    <xdr:ext cx="762000" cy="259045"/>
    <xdr:sp macro="" textlink="">
      <xdr:nvSpPr>
        <xdr:cNvPr id="218" name="テキスト ボックス 217">
          <a:extLst>
            <a:ext uri="{FF2B5EF4-FFF2-40B4-BE49-F238E27FC236}">
              <a16:creationId xmlns:a16="http://schemas.microsoft.com/office/drawing/2014/main" id="{00000000-0008-0000-0400-0000DA000000}"/>
            </a:ext>
          </a:extLst>
        </xdr:cNvPr>
        <xdr:cNvSpPr txBox="1"/>
      </xdr:nvSpPr>
      <xdr:spPr>
        <a:xfrm>
          <a:off x="939800" y="907480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47</xdr:row>
      <xdr:rowOff>69850</xdr:rowOff>
    </xdr:from>
    <xdr:to>
      <xdr:col>85</xdr:col>
      <xdr:colOff>66675</xdr:colOff>
      <xdr:row>49</xdr:row>
      <xdr:rowOff>44450</xdr:rowOff>
    </xdr:to>
    <xdr:sp macro="" textlink="">
      <xdr:nvSpPr>
        <xdr:cNvPr id="219" name="正方形/長方形 218">
          <a:extLst>
            <a:ext uri="{FF2B5EF4-FFF2-40B4-BE49-F238E27FC236}">
              <a16:creationId xmlns:a16="http://schemas.microsoft.com/office/drawing/2014/main" id="{00000000-0008-0000-0400-0000DB000000}"/>
            </a:ext>
          </a:extLst>
        </xdr:cNvPr>
        <xdr:cNvSpPr/>
      </xdr:nvSpPr>
      <xdr:spPr>
        <a:xfrm>
          <a:off x="12446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その他</a:t>
          </a:r>
        </a:p>
      </xdr:txBody>
    </xdr:sp>
    <xdr:clientData/>
  </xdr:twoCellAnchor>
  <xdr:twoCellAnchor>
    <xdr:from>
      <xdr:col>85</xdr:col>
      <xdr:colOff>79375</xdr:colOff>
      <xdr:row>47</xdr:row>
      <xdr:rowOff>133350</xdr:rowOff>
    </xdr:from>
    <xdr:to>
      <xdr:col>93</xdr:col>
      <xdr:colOff>3175</xdr:colOff>
      <xdr:row>49</xdr:row>
      <xdr:rowOff>44450</xdr:rowOff>
    </xdr:to>
    <xdr:sp macro="" textlink="">
      <xdr:nvSpPr>
        <xdr:cNvPr id="220" name="正方形/長方形 219">
          <a:extLst>
            <a:ext uri="{FF2B5EF4-FFF2-40B4-BE49-F238E27FC236}">
              <a16:creationId xmlns:a16="http://schemas.microsoft.com/office/drawing/2014/main" id="{00000000-0008-0000-0400-0000DC000000}"/>
            </a:ext>
          </a:extLst>
        </xdr:cNvPr>
        <xdr:cNvSpPr/>
      </xdr:nvSpPr>
      <xdr:spPr>
        <a:xfrm>
          <a:off x="17081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48</xdr:row>
      <xdr:rowOff>152400</xdr:rowOff>
    </xdr:from>
    <xdr:to>
      <xdr:col>93</xdr:col>
      <xdr:colOff>3175</xdr:colOff>
      <xdr:row>50</xdr:row>
      <xdr:rowOff>63500</xdr:rowOff>
    </xdr:to>
    <xdr:sp macro="" textlink="">
      <xdr:nvSpPr>
        <xdr:cNvPr id="221" name="正方形/長方形 220">
          <a:extLst>
            <a:ext uri="{FF2B5EF4-FFF2-40B4-BE49-F238E27FC236}">
              <a16:creationId xmlns:a16="http://schemas.microsoft.com/office/drawing/2014/main" id="{00000000-0008-0000-0400-0000DD000000}"/>
            </a:ext>
          </a:extLst>
        </xdr:cNvPr>
        <xdr:cNvSpPr/>
      </xdr:nvSpPr>
      <xdr:spPr>
        <a:xfrm>
          <a:off x="17081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31/68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47</xdr:row>
      <xdr:rowOff>133350</xdr:rowOff>
    </xdr:from>
    <xdr:to>
      <xdr:col>100</xdr:col>
      <xdr:colOff>165100</xdr:colOff>
      <xdr:row>49</xdr:row>
      <xdr:rowOff>44450</xdr:rowOff>
    </xdr:to>
    <xdr:sp macro="" textlink="">
      <xdr:nvSpPr>
        <xdr:cNvPr id="222" name="正方形/長方形 221">
          <a:extLst>
            <a:ext uri="{FF2B5EF4-FFF2-40B4-BE49-F238E27FC236}">
              <a16:creationId xmlns:a16="http://schemas.microsoft.com/office/drawing/2014/main" id="{00000000-0008-0000-0400-0000DE000000}"/>
            </a:ext>
          </a:extLst>
        </xdr:cNvPr>
        <xdr:cNvSpPr/>
      </xdr:nvSpPr>
      <xdr:spPr>
        <a:xfrm>
          <a:off x="18770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48</xdr:row>
      <xdr:rowOff>152400</xdr:rowOff>
    </xdr:from>
    <xdr:to>
      <xdr:col>100</xdr:col>
      <xdr:colOff>165100</xdr:colOff>
      <xdr:row>50</xdr:row>
      <xdr:rowOff>63500</xdr:rowOff>
    </xdr:to>
    <xdr:sp macro="" textlink="">
      <xdr:nvSpPr>
        <xdr:cNvPr id="223" name="正方形/長方形 222">
          <a:extLst>
            <a:ext uri="{FF2B5EF4-FFF2-40B4-BE49-F238E27FC236}">
              <a16:creationId xmlns:a16="http://schemas.microsoft.com/office/drawing/2014/main" id="{00000000-0008-0000-0400-0000DF000000}"/>
            </a:ext>
          </a:extLst>
        </xdr:cNvPr>
        <xdr:cNvSpPr/>
      </xdr:nvSpPr>
      <xdr:spPr>
        <a:xfrm>
          <a:off x="18770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47</xdr:row>
      <xdr:rowOff>133350</xdr:rowOff>
    </xdr:from>
    <xdr:to>
      <xdr:col>109</xdr:col>
      <xdr:colOff>104775</xdr:colOff>
      <xdr:row>49</xdr:row>
      <xdr:rowOff>44450</xdr:rowOff>
    </xdr:to>
    <xdr:sp macro="" textlink="">
      <xdr:nvSpPr>
        <xdr:cNvPr id="224" name="正方形/長方形 223">
          <a:extLst>
            <a:ext uri="{FF2B5EF4-FFF2-40B4-BE49-F238E27FC236}">
              <a16:creationId xmlns:a16="http://schemas.microsoft.com/office/drawing/2014/main" id="{00000000-0008-0000-0400-0000E0000000}"/>
            </a:ext>
          </a:extLst>
        </xdr:cNvPr>
        <xdr:cNvSpPr/>
      </xdr:nvSpPr>
      <xdr:spPr>
        <a:xfrm>
          <a:off x="20383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静岡県平均</a:t>
          </a:r>
        </a:p>
      </xdr:txBody>
    </xdr:sp>
    <xdr:clientData/>
  </xdr:twoCellAnchor>
  <xdr:twoCellAnchor>
    <xdr:from>
      <xdr:col>101</xdr:col>
      <xdr:colOff>180975</xdr:colOff>
      <xdr:row>48</xdr:row>
      <xdr:rowOff>152400</xdr:rowOff>
    </xdr:from>
    <xdr:to>
      <xdr:col>109</xdr:col>
      <xdr:colOff>104775</xdr:colOff>
      <xdr:row>50</xdr:row>
      <xdr:rowOff>63500</xdr:rowOff>
    </xdr:to>
    <xdr:sp macro="" textlink="">
      <xdr:nvSpPr>
        <xdr:cNvPr id="225" name="正方形/長方形 224">
          <a:extLst>
            <a:ext uri="{FF2B5EF4-FFF2-40B4-BE49-F238E27FC236}">
              <a16:creationId xmlns:a16="http://schemas.microsoft.com/office/drawing/2014/main" id="{00000000-0008-0000-0400-0000E1000000}"/>
            </a:ext>
          </a:extLst>
        </xdr:cNvPr>
        <xdr:cNvSpPr/>
      </xdr:nvSpPr>
      <xdr:spPr>
        <a:xfrm>
          <a:off x="20383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50</xdr:row>
      <xdr:rowOff>127000</xdr:rowOff>
    </xdr:from>
    <xdr:to>
      <xdr:col>85</xdr:col>
      <xdr:colOff>66675</xdr:colOff>
      <xdr:row>64</xdr:row>
      <xdr:rowOff>12700</xdr:rowOff>
    </xdr:to>
    <xdr:sp macro="" textlink="">
      <xdr:nvSpPr>
        <xdr:cNvPr id="226" name="正方形/長方形 225">
          <a:extLst>
            <a:ext uri="{FF2B5EF4-FFF2-40B4-BE49-F238E27FC236}">
              <a16:creationId xmlns:a16="http://schemas.microsoft.com/office/drawing/2014/main" id="{00000000-0008-0000-0400-0000E2000000}"/>
            </a:ext>
          </a:extLst>
        </xdr:cNvPr>
        <xdr:cNvSpPr/>
      </xdr:nvSpPr>
      <xdr:spPr>
        <a:xfrm>
          <a:off x="12446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50</xdr:row>
      <xdr:rowOff>127000</xdr:rowOff>
    </xdr:from>
    <xdr:to>
      <xdr:col>113</xdr:col>
      <xdr:colOff>130175</xdr:colOff>
      <xdr:row>64</xdr:row>
      <xdr:rowOff>12700</xdr:rowOff>
    </xdr:to>
    <xdr:sp macro="" textlink="">
      <xdr:nvSpPr>
        <xdr:cNvPr id="227" name="正方形/長方形 226">
          <a:extLst>
            <a:ext uri="{FF2B5EF4-FFF2-40B4-BE49-F238E27FC236}">
              <a16:creationId xmlns:a16="http://schemas.microsoft.com/office/drawing/2014/main" id="{00000000-0008-0000-0400-0000E3000000}"/>
            </a:ext>
          </a:extLst>
        </xdr:cNvPr>
        <xdr:cNvSpPr/>
      </xdr:nvSpPr>
      <xdr:spPr>
        <a:xfrm>
          <a:off x="17399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50</xdr:row>
      <xdr:rowOff>127000</xdr:rowOff>
    </xdr:from>
    <xdr:to>
      <xdr:col>106</xdr:col>
      <xdr:colOff>69850</xdr:colOff>
      <xdr:row>52</xdr:row>
      <xdr:rowOff>38100</xdr:rowOff>
    </xdr:to>
    <xdr:sp macro="" textlink="">
      <xdr:nvSpPr>
        <xdr:cNvPr id="228" name="正方形/長方形 227">
          <a:extLst>
            <a:ext uri="{FF2B5EF4-FFF2-40B4-BE49-F238E27FC236}">
              <a16:creationId xmlns:a16="http://schemas.microsoft.com/office/drawing/2014/main" id="{00000000-0008-0000-0400-0000E4000000}"/>
            </a:ext>
          </a:extLst>
        </xdr:cNvPr>
        <xdr:cNvSpPr/>
      </xdr:nvSpPr>
      <xdr:spPr>
        <a:xfrm>
          <a:off x="17462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その他の分析欄</a:t>
          </a:r>
        </a:p>
      </xdr:txBody>
    </xdr:sp>
    <xdr:clientData/>
  </xdr:twoCellAnchor>
  <xdr:twoCellAnchor>
    <xdr:from>
      <xdr:col>87</xdr:col>
      <xdr:colOff>98425</xdr:colOff>
      <xdr:row>52</xdr:row>
      <xdr:rowOff>101600</xdr:rowOff>
    </xdr:from>
    <xdr:to>
      <xdr:col>112</xdr:col>
      <xdr:colOff>177800</xdr:colOff>
      <xdr:row>63</xdr:row>
      <xdr:rowOff>120650</xdr:rowOff>
    </xdr:to>
    <xdr:sp macro="" textlink="" fLocksText="0">
      <xdr:nvSpPr>
        <xdr:cNvPr id="229" name="テキスト ボックス 228">
          <a:extLst>
            <a:ext uri="{FF2B5EF4-FFF2-40B4-BE49-F238E27FC236}">
              <a16:creationId xmlns:a16="http://schemas.microsoft.com/office/drawing/2014/main" id="{00000000-0008-0000-0400-0000E5000000}"/>
            </a:ext>
          </a:extLst>
        </xdr:cNvPr>
        <xdr:cNvSpPr txBox="1"/>
      </xdr:nvSpPr>
      <xdr:spPr>
        <a:xfrm>
          <a:off x="17500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　前年度に比べ０．</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２％減少</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したが、金額的には微</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減</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である。</a:t>
          </a:r>
          <a:endParaRPr lang="ja-JP" altLang="ja-JP" sz="1300">
            <a:effectLst/>
            <a:latin typeface="ＭＳ Ｐゴシック" panose="020B0600070205080204" pitchFamily="50" charset="-128"/>
            <a:ea typeface="ＭＳ Ｐゴシック" panose="020B0600070205080204" pitchFamily="50" charset="-128"/>
          </a:endParaRPr>
        </a:p>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　主な要因としては、公共施設の維持修繕費が</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減少</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したことによる。緊急の場合を除き、</a:t>
          </a:r>
          <a:r>
            <a:rPr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公共施設等個別施設計画</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に基づき計画的に修繕を進めてい</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くことで</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管理コストの削減に努める。</a:t>
          </a:r>
          <a:endParaRPr lang="ja-JP" altLang="ja-JP" sz="1300">
            <a:effectLst/>
            <a:latin typeface="ＭＳ Ｐゴシック" panose="020B0600070205080204" pitchFamily="50" charset="-128"/>
            <a:ea typeface="ＭＳ Ｐゴシック" panose="020B0600070205080204" pitchFamily="50" charset="-128"/>
          </a:endParaRPr>
        </a:p>
      </xdr:txBody>
    </xdr:sp>
    <xdr:clientData/>
  </xdr:twoCellAnchor>
  <xdr:oneCellAnchor>
    <xdr:from>
      <xdr:col>62</xdr:col>
      <xdr:colOff>6350</xdr:colOff>
      <xdr:row>49</xdr:row>
      <xdr:rowOff>107950</xdr:rowOff>
    </xdr:from>
    <xdr:ext cx="298543" cy="225703"/>
    <xdr:sp macro="" textlink="">
      <xdr:nvSpPr>
        <xdr:cNvPr id="230" name="テキスト ボックス 229">
          <a:extLst>
            <a:ext uri="{FF2B5EF4-FFF2-40B4-BE49-F238E27FC236}">
              <a16:creationId xmlns:a16="http://schemas.microsoft.com/office/drawing/2014/main" id="{00000000-0008-0000-0400-0000E6000000}"/>
            </a:ext>
          </a:extLst>
        </xdr:cNvPr>
        <xdr:cNvSpPr txBox="1"/>
      </xdr:nvSpPr>
      <xdr:spPr>
        <a:xfrm>
          <a:off x="12407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64</xdr:row>
      <xdr:rowOff>12700</xdr:rowOff>
    </xdr:from>
    <xdr:to>
      <xdr:col>85</xdr:col>
      <xdr:colOff>66675</xdr:colOff>
      <xdr:row>64</xdr:row>
      <xdr:rowOff>12700</xdr:rowOff>
    </xdr:to>
    <xdr:cxnSp macro="">
      <xdr:nvCxnSpPr>
        <xdr:cNvPr id="231" name="直線コネクタ 230">
          <a:extLst>
            <a:ext uri="{FF2B5EF4-FFF2-40B4-BE49-F238E27FC236}">
              <a16:creationId xmlns:a16="http://schemas.microsoft.com/office/drawing/2014/main" id="{00000000-0008-0000-0400-0000E7000000}"/>
            </a:ext>
          </a:extLst>
        </xdr:cNvPr>
        <xdr:cNvCxnSpPr/>
      </xdr:nvCxnSpPr>
      <xdr:spPr>
        <a:xfrm>
          <a:off x="12446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63</xdr:row>
      <xdr:rowOff>41927</xdr:rowOff>
    </xdr:from>
    <xdr:ext cx="508000" cy="259045"/>
    <xdr:sp macro="" textlink="">
      <xdr:nvSpPr>
        <xdr:cNvPr id="232" name="テキスト ボックス 231">
          <a:extLst>
            <a:ext uri="{FF2B5EF4-FFF2-40B4-BE49-F238E27FC236}">
              <a16:creationId xmlns:a16="http://schemas.microsoft.com/office/drawing/2014/main" id="{00000000-0008-0000-0400-0000E8000000}"/>
            </a:ext>
          </a:extLst>
        </xdr:cNvPr>
        <xdr:cNvSpPr txBox="1"/>
      </xdr:nvSpPr>
      <xdr:spPr>
        <a:xfrm>
          <a:off x="11938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61</xdr:row>
      <xdr:rowOff>146050</xdr:rowOff>
    </xdr:from>
    <xdr:to>
      <xdr:col>85</xdr:col>
      <xdr:colOff>66675</xdr:colOff>
      <xdr:row>61</xdr:row>
      <xdr:rowOff>146050</xdr:rowOff>
    </xdr:to>
    <xdr:cxnSp macro="">
      <xdr:nvCxnSpPr>
        <xdr:cNvPr id="233" name="直線コネクタ 232">
          <a:extLst>
            <a:ext uri="{FF2B5EF4-FFF2-40B4-BE49-F238E27FC236}">
              <a16:creationId xmlns:a16="http://schemas.microsoft.com/office/drawing/2014/main" id="{00000000-0008-0000-0400-0000E9000000}"/>
            </a:ext>
          </a:extLst>
        </xdr:cNvPr>
        <xdr:cNvCxnSpPr/>
      </xdr:nvCxnSpPr>
      <xdr:spPr>
        <a:xfrm>
          <a:off x="12446000" y="1060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61</xdr:row>
      <xdr:rowOff>3827</xdr:rowOff>
    </xdr:from>
    <xdr:ext cx="508000" cy="259045"/>
    <xdr:sp macro="" textlink="">
      <xdr:nvSpPr>
        <xdr:cNvPr id="234" name="テキスト ボックス 233">
          <a:extLst>
            <a:ext uri="{FF2B5EF4-FFF2-40B4-BE49-F238E27FC236}">
              <a16:creationId xmlns:a16="http://schemas.microsoft.com/office/drawing/2014/main" id="{00000000-0008-0000-0400-0000EA000000}"/>
            </a:ext>
          </a:extLst>
        </xdr:cNvPr>
        <xdr:cNvSpPr txBox="1"/>
      </xdr:nvSpPr>
      <xdr:spPr>
        <a:xfrm>
          <a:off x="11938000" y="1046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59</xdr:row>
      <xdr:rowOff>107950</xdr:rowOff>
    </xdr:from>
    <xdr:to>
      <xdr:col>85</xdr:col>
      <xdr:colOff>66675</xdr:colOff>
      <xdr:row>59</xdr:row>
      <xdr:rowOff>107950</xdr:rowOff>
    </xdr:to>
    <xdr:cxnSp macro="">
      <xdr:nvCxnSpPr>
        <xdr:cNvPr id="235" name="直線コネクタ 234">
          <a:extLst>
            <a:ext uri="{FF2B5EF4-FFF2-40B4-BE49-F238E27FC236}">
              <a16:creationId xmlns:a16="http://schemas.microsoft.com/office/drawing/2014/main" id="{00000000-0008-0000-0400-0000EB000000}"/>
            </a:ext>
          </a:extLst>
        </xdr:cNvPr>
        <xdr:cNvCxnSpPr/>
      </xdr:nvCxnSpPr>
      <xdr:spPr>
        <a:xfrm>
          <a:off x="12446000" y="1022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58</xdr:row>
      <xdr:rowOff>137177</xdr:rowOff>
    </xdr:from>
    <xdr:ext cx="508000" cy="259045"/>
    <xdr:sp macro="" textlink="">
      <xdr:nvSpPr>
        <xdr:cNvPr id="236" name="テキスト ボックス 235">
          <a:extLst>
            <a:ext uri="{FF2B5EF4-FFF2-40B4-BE49-F238E27FC236}">
              <a16:creationId xmlns:a16="http://schemas.microsoft.com/office/drawing/2014/main" id="{00000000-0008-0000-0400-0000EC000000}"/>
            </a:ext>
          </a:extLst>
        </xdr:cNvPr>
        <xdr:cNvSpPr txBox="1"/>
      </xdr:nvSpPr>
      <xdr:spPr>
        <a:xfrm>
          <a:off x="11938000" y="1008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57</xdr:row>
      <xdr:rowOff>69850</xdr:rowOff>
    </xdr:from>
    <xdr:to>
      <xdr:col>85</xdr:col>
      <xdr:colOff>66675</xdr:colOff>
      <xdr:row>57</xdr:row>
      <xdr:rowOff>69850</xdr:rowOff>
    </xdr:to>
    <xdr:cxnSp macro="">
      <xdr:nvCxnSpPr>
        <xdr:cNvPr id="237" name="直線コネクタ 236">
          <a:extLst>
            <a:ext uri="{FF2B5EF4-FFF2-40B4-BE49-F238E27FC236}">
              <a16:creationId xmlns:a16="http://schemas.microsoft.com/office/drawing/2014/main" id="{00000000-0008-0000-0400-0000ED000000}"/>
            </a:ext>
          </a:extLst>
        </xdr:cNvPr>
        <xdr:cNvCxnSpPr/>
      </xdr:nvCxnSpPr>
      <xdr:spPr>
        <a:xfrm>
          <a:off x="12446000" y="984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56</xdr:row>
      <xdr:rowOff>99077</xdr:rowOff>
    </xdr:from>
    <xdr:ext cx="508000" cy="259045"/>
    <xdr:sp macro="" textlink="">
      <xdr:nvSpPr>
        <xdr:cNvPr id="238" name="テキスト ボックス 237">
          <a:extLst>
            <a:ext uri="{FF2B5EF4-FFF2-40B4-BE49-F238E27FC236}">
              <a16:creationId xmlns:a16="http://schemas.microsoft.com/office/drawing/2014/main" id="{00000000-0008-0000-0400-0000EE000000}"/>
            </a:ext>
          </a:extLst>
        </xdr:cNvPr>
        <xdr:cNvSpPr txBox="1"/>
      </xdr:nvSpPr>
      <xdr:spPr>
        <a:xfrm>
          <a:off x="11938000" y="970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55</xdr:row>
      <xdr:rowOff>31750</xdr:rowOff>
    </xdr:from>
    <xdr:to>
      <xdr:col>85</xdr:col>
      <xdr:colOff>66675</xdr:colOff>
      <xdr:row>55</xdr:row>
      <xdr:rowOff>31750</xdr:rowOff>
    </xdr:to>
    <xdr:cxnSp macro="">
      <xdr:nvCxnSpPr>
        <xdr:cNvPr id="239" name="直線コネクタ 238">
          <a:extLst>
            <a:ext uri="{FF2B5EF4-FFF2-40B4-BE49-F238E27FC236}">
              <a16:creationId xmlns:a16="http://schemas.microsoft.com/office/drawing/2014/main" id="{00000000-0008-0000-0400-0000EF000000}"/>
            </a:ext>
          </a:extLst>
        </xdr:cNvPr>
        <xdr:cNvCxnSpPr/>
      </xdr:nvCxnSpPr>
      <xdr:spPr>
        <a:xfrm>
          <a:off x="12446000" y="946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54</xdr:row>
      <xdr:rowOff>60977</xdr:rowOff>
    </xdr:from>
    <xdr:ext cx="508000" cy="259045"/>
    <xdr:sp macro="" textlink="">
      <xdr:nvSpPr>
        <xdr:cNvPr id="240" name="テキスト ボックス 239">
          <a:extLst>
            <a:ext uri="{FF2B5EF4-FFF2-40B4-BE49-F238E27FC236}">
              <a16:creationId xmlns:a16="http://schemas.microsoft.com/office/drawing/2014/main" id="{00000000-0008-0000-0400-0000F0000000}"/>
            </a:ext>
          </a:extLst>
        </xdr:cNvPr>
        <xdr:cNvSpPr txBox="1"/>
      </xdr:nvSpPr>
      <xdr:spPr>
        <a:xfrm>
          <a:off x="11938000" y="931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52</xdr:row>
      <xdr:rowOff>165100</xdr:rowOff>
    </xdr:from>
    <xdr:to>
      <xdr:col>85</xdr:col>
      <xdr:colOff>66675</xdr:colOff>
      <xdr:row>52</xdr:row>
      <xdr:rowOff>165100</xdr:rowOff>
    </xdr:to>
    <xdr:cxnSp macro="">
      <xdr:nvCxnSpPr>
        <xdr:cNvPr id="241" name="直線コネクタ 240">
          <a:extLst>
            <a:ext uri="{FF2B5EF4-FFF2-40B4-BE49-F238E27FC236}">
              <a16:creationId xmlns:a16="http://schemas.microsoft.com/office/drawing/2014/main" id="{00000000-0008-0000-0400-0000F1000000}"/>
            </a:ext>
          </a:extLst>
        </xdr:cNvPr>
        <xdr:cNvCxnSpPr/>
      </xdr:nvCxnSpPr>
      <xdr:spPr>
        <a:xfrm>
          <a:off x="12446000" y="908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52</xdr:row>
      <xdr:rowOff>22877</xdr:rowOff>
    </xdr:from>
    <xdr:ext cx="508000" cy="259045"/>
    <xdr:sp macro="" textlink="">
      <xdr:nvSpPr>
        <xdr:cNvPr id="242" name="テキスト ボックス 241">
          <a:extLst>
            <a:ext uri="{FF2B5EF4-FFF2-40B4-BE49-F238E27FC236}">
              <a16:creationId xmlns:a16="http://schemas.microsoft.com/office/drawing/2014/main" id="{00000000-0008-0000-0400-0000F2000000}"/>
            </a:ext>
          </a:extLst>
        </xdr:cNvPr>
        <xdr:cNvSpPr txBox="1"/>
      </xdr:nvSpPr>
      <xdr:spPr>
        <a:xfrm>
          <a:off x="11938000" y="893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50</xdr:row>
      <xdr:rowOff>127000</xdr:rowOff>
    </xdr:from>
    <xdr:to>
      <xdr:col>85</xdr:col>
      <xdr:colOff>66675</xdr:colOff>
      <xdr:row>50</xdr:row>
      <xdr:rowOff>127000</xdr:rowOff>
    </xdr:to>
    <xdr:cxnSp macro="">
      <xdr:nvCxnSpPr>
        <xdr:cNvPr id="243" name="直線コネクタ 242">
          <a:extLst>
            <a:ext uri="{FF2B5EF4-FFF2-40B4-BE49-F238E27FC236}">
              <a16:creationId xmlns:a16="http://schemas.microsoft.com/office/drawing/2014/main" id="{00000000-0008-0000-0400-0000F3000000}"/>
            </a:ext>
          </a:extLst>
        </xdr:cNvPr>
        <xdr:cNvCxnSpPr/>
      </xdr:nvCxnSpPr>
      <xdr:spPr>
        <a:xfrm>
          <a:off x="12446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49</xdr:row>
      <xdr:rowOff>156227</xdr:rowOff>
    </xdr:from>
    <xdr:ext cx="508000" cy="259045"/>
    <xdr:sp macro="" textlink="">
      <xdr:nvSpPr>
        <xdr:cNvPr id="244" name="テキスト ボックス 243">
          <a:extLst>
            <a:ext uri="{FF2B5EF4-FFF2-40B4-BE49-F238E27FC236}">
              <a16:creationId xmlns:a16="http://schemas.microsoft.com/office/drawing/2014/main" id="{00000000-0008-0000-0400-0000F4000000}"/>
            </a:ext>
          </a:extLst>
        </xdr:cNvPr>
        <xdr:cNvSpPr txBox="1"/>
      </xdr:nvSpPr>
      <xdr:spPr>
        <a:xfrm>
          <a:off x="11938000" y="855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50</xdr:row>
      <xdr:rowOff>127000</xdr:rowOff>
    </xdr:from>
    <xdr:to>
      <xdr:col>85</xdr:col>
      <xdr:colOff>66675</xdr:colOff>
      <xdr:row>64</xdr:row>
      <xdr:rowOff>12700</xdr:rowOff>
    </xdr:to>
    <xdr:sp macro="" textlink="">
      <xdr:nvSpPr>
        <xdr:cNvPr id="245" name="その他グラフ枠">
          <a:extLst>
            <a:ext uri="{FF2B5EF4-FFF2-40B4-BE49-F238E27FC236}">
              <a16:creationId xmlns:a16="http://schemas.microsoft.com/office/drawing/2014/main" id="{00000000-0008-0000-0400-0000F5000000}"/>
            </a:ext>
          </a:extLst>
        </xdr:cNvPr>
        <xdr:cNvSpPr/>
      </xdr:nvSpPr>
      <xdr:spPr>
        <a:xfrm>
          <a:off x="12446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53</xdr:row>
      <xdr:rowOff>8890</xdr:rowOff>
    </xdr:from>
    <xdr:to>
      <xdr:col>82</xdr:col>
      <xdr:colOff>107950</xdr:colOff>
      <xdr:row>61</xdr:row>
      <xdr:rowOff>107950</xdr:rowOff>
    </xdr:to>
    <xdr:cxnSp macro="">
      <xdr:nvCxnSpPr>
        <xdr:cNvPr id="246" name="直線コネクタ 245">
          <a:extLst>
            <a:ext uri="{FF2B5EF4-FFF2-40B4-BE49-F238E27FC236}">
              <a16:creationId xmlns:a16="http://schemas.microsoft.com/office/drawing/2014/main" id="{00000000-0008-0000-0400-0000F6000000}"/>
            </a:ext>
          </a:extLst>
        </xdr:cNvPr>
        <xdr:cNvCxnSpPr/>
      </xdr:nvCxnSpPr>
      <xdr:spPr>
        <a:xfrm flipV="1">
          <a:off x="16510000" y="9095740"/>
          <a:ext cx="0" cy="147066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61</xdr:row>
      <xdr:rowOff>80027</xdr:rowOff>
    </xdr:from>
    <xdr:ext cx="762000" cy="259045"/>
    <xdr:sp macro="" textlink="">
      <xdr:nvSpPr>
        <xdr:cNvPr id="247" name="その他最小値テキスト">
          <a:extLst>
            <a:ext uri="{FF2B5EF4-FFF2-40B4-BE49-F238E27FC236}">
              <a16:creationId xmlns:a16="http://schemas.microsoft.com/office/drawing/2014/main" id="{00000000-0008-0000-0400-0000F7000000}"/>
            </a:ext>
          </a:extLst>
        </xdr:cNvPr>
        <xdr:cNvSpPr txBox="1"/>
      </xdr:nvSpPr>
      <xdr:spPr>
        <a:xfrm>
          <a:off x="165989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24.5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61</xdr:row>
      <xdr:rowOff>107950</xdr:rowOff>
    </xdr:from>
    <xdr:to>
      <xdr:col>82</xdr:col>
      <xdr:colOff>196850</xdr:colOff>
      <xdr:row>61</xdr:row>
      <xdr:rowOff>107950</xdr:rowOff>
    </xdr:to>
    <xdr:cxnSp macro="">
      <xdr:nvCxnSpPr>
        <xdr:cNvPr id="248" name="直線コネクタ 247">
          <a:extLst>
            <a:ext uri="{FF2B5EF4-FFF2-40B4-BE49-F238E27FC236}">
              <a16:creationId xmlns:a16="http://schemas.microsoft.com/office/drawing/2014/main" id="{00000000-0008-0000-0400-0000F8000000}"/>
            </a:ext>
          </a:extLst>
        </xdr:cNvPr>
        <xdr:cNvCxnSpPr/>
      </xdr:nvCxnSpPr>
      <xdr:spPr>
        <a:xfrm>
          <a:off x="16421100" y="105664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51</xdr:row>
      <xdr:rowOff>95267</xdr:rowOff>
    </xdr:from>
    <xdr:ext cx="762000" cy="259045"/>
    <xdr:sp macro="" textlink="">
      <xdr:nvSpPr>
        <xdr:cNvPr id="249" name="その他最大値テキスト">
          <a:extLst>
            <a:ext uri="{FF2B5EF4-FFF2-40B4-BE49-F238E27FC236}">
              <a16:creationId xmlns:a16="http://schemas.microsoft.com/office/drawing/2014/main" id="{00000000-0008-0000-0400-0000F9000000}"/>
            </a:ext>
          </a:extLst>
        </xdr:cNvPr>
        <xdr:cNvSpPr txBox="1"/>
      </xdr:nvSpPr>
      <xdr:spPr>
        <a:xfrm>
          <a:off x="16598900" y="88392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53</xdr:row>
      <xdr:rowOff>8890</xdr:rowOff>
    </xdr:from>
    <xdr:to>
      <xdr:col>82</xdr:col>
      <xdr:colOff>196850</xdr:colOff>
      <xdr:row>53</xdr:row>
      <xdr:rowOff>8890</xdr:rowOff>
    </xdr:to>
    <xdr:cxnSp macro="">
      <xdr:nvCxnSpPr>
        <xdr:cNvPr id="250" name="直線コネクタ 249">
          <a:extLst>
            <a:ext uri="{FF2B5EF4-FFF2-40B4-BE49-F238E27FC236}">
              <a16:creationId xmlns:a16="http://schemas.microsoft.com/office/drawing/2014/main" id="{00000000-0008-0000-0400-0000FA000000}"/>
            </a:ext>
          </a:extLst>
        </xdr:cNvPr>
        <xdr:cNvCxnSpPr/>
      </xdr:nvCxnSpPr>
      <xdr:spPr>
        <a:xfrm>
          <a:off x="16421100" y="909574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56</xdr:row>
      <xdr:rowOff>58420</xdr:rowOff>
    </xdr:from>
    <xdr:to>
      <xdr:col>82</xdr:col>
      <xdr:colOff>107950</xdr:colOff>
      <xdr:row>56</xdr:row>
      <xdr:rowOff>73660</xdr:rowOff>
    </xdr:to>
    <xdr:cxnSp macro="">
      <xdr:nvCxnSpPr>
        <xdr:cNvPr id="251" name="直線コネクタ 250">
          <a:extLst>
            <a:ext uri="{FF2B5EF4-FFF2-40B4-BE49-F238E27FC236}">
              <a16:creationId xmlns:a16="http://schemas.microsoft.com/office/drawing/2014/main" id="{00000000-0008-0000-0400-0000FB000000}"/>
            </a:ext>
          </a:extLst>
        </xdr:cNvPr>
        <xdr:cNvCxnSpPr/>
      </xdr:nvCxnSpPr>
      <xdr:spPr>
        <a:xfrm flipV="1">
          <a:off x="15671800" y="9659620"/>
          <a:ext cx="838200" cy="152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56</xdr:row>
      <xdr:rowOff>48277</xdr:rowOff>
    </xdr:from>
    <xdr:ext cx="762000" cy="259045"/>
    <xdr:sp macro="" textlink="">
      <xdr:nvSpPr>
        <xdr:cNvPr id="252" name="その他平均値テキスト">
          <a:extLst>
            <a:ext uri="{FF2B5EF4-FFF2-40B4-BE49-F238E27FC236}">
              <a16:creationId xmlns:a16="http://schemas.microsoft.com/office/drawing/2014/main" id="{00000000-0008-0000-0400-0000FC000000}"/>
            </a:ext>
          </a:extLst>
        </xdr:cNvPr>
        <xdr:cNvSpPr txBox="1"/>
      </xdr:nvSpPr>
      <xdr:spPr>
        <a:xfrm>
          <a:off x="16598900" y="964947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56</xdr:row>
      <xdr:rowOff>76200</xdr:rowOff>
    </xdr:from>
    <xdr:to>
      <xdr:col>82</xdr:col>
      <xdr:colOff>158750</xdr:colOff>
      <xdr:row>57</xdr:row>
      <xdr:rowOff>6350</xdr:rowOff>
    </xdr:to>
    <xdr:sp macro="" textlink="">
      <xdr:nvSpPr>
        <xdr:cNvPr id="253" name="フローチャート: 判断 252">
          <a:extLst>
            <a:ext uri="{FF2B5EF4-FFF2-40B4-BE49-F238E27FC236}">
              <a16:creationId xmlns:a16="http://schemas.microsoft.com/office/drawing/2014/main" id="{00000000-0008-0000-0400-0000FD000000}"/>
            </a:ext>
          </a:extLst>
        </xdr:cNvPr>
        <xdr:cNvSpPr/>
      </xdr:nvSpPr>
      <xdr:spPr>
        <a:xfrm>
          <a:off x="16459200" y="96774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56</xdr:row>
      <xdr:rowOff>50800</xdr:rowOff>
    </xdr:from>
    <xdr:to>
      <xdr:col>78</xdr:col>
      <xdr:colOff>69850</xdr:colOff>
      <xdr:row>56</xdr:row>
      <xdr:rowOff>73660</xdr:rowOff>
    </xdr:to>
    <xdr:cxnSp macro="">
      <xdr:nvCxnSpPr>
        <xdr:cNvPr id="254" name="直線コネクタ 253">
          <a:extLst>
            <a:ext uri="{FF2B5EF4-FFF2-40B4-BE49-F238E27FC236}">
              <a16:creationId xmlns:a16="http://schemas.microsoft.com/office/drawing/2014/main" id="{00000000-0008-0000-0400-0000FE000000}"/>
            </a:ext>
          </a:extLst>
        </xdr:cNvPr>
        <xdr:cNvCxnSpPr/>
      </xdr:nvCxnSpPr>
      <xdr:spPr>
        <a:xfrm>
          <a:off x="14782800" y="9652000"/>
          <a:ext cx="889000" cy="228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56</xdr:row>
      <xdr:rowOff>106680</xdr:rowOff>
    </xdr:from>
    <xdr:to>
      <xdr:col>78</xdr:col>
      <xdr:colOff>120650</xdr:colOff>
      <xdr:row>57</xdr:row>
      <xdr:rowOff>36830</xdr:rowOff>
    </xdr:to>
    <xdr:sp macro="" textlink="">
      <xdr:nvSpPr>
        <xdr:cNvPr id="255" name="フローチャート: 判断 254">
          <a:extLst>
            <a:ext uri="{FF2B5EF4-FFF2-40B4-BE49-F238E27FC236}">
              <a16:creationId xmlns:a16="http://schemas.microsoft.com/office/drawing/2014/main" id="{00000000-0008-0000-0400-0000FF000000}"/>
            </a:ext>
          </a:extLst>
        </xdr:cNvPr>
        <xdr:cNvSpPr/>
      </xdr:nvSpPr>
      <xdr:spPr>
        <a:xfrm>
          <a:off x="15621000" y="97078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57</xdr:row>
      <xdr:rowOff>21607</xdr:rowOff>
    </xdr:from>
    <xdr:ext cx="736600" cy="259045"/>
    <xdr:sp macro="" textlink="">
      <xdr:nvSpPr>
        <xdr:cNvPr id="256" name="テキスト ボックス 255">
          <a:extLst>
            <a:ext uri="{FF2B5EF4-FFF2-40B4-BE49-F238E27FC236}">
              <a16:creationId xmlns:a16="http://schemas.microsoft.com/office/drawing/2014/main" id="{00000000-0008-0000-0400-000000010000}"/>
            </a:ext>
          </a:extLst>
        </xdr:cNvPr>
        <xdr:cNvSpPr txBox="1"/>
      </xdr:nvSpPr>
      <xdr:spPr>
        <a:xfrm>
          <a:off x="15290800" y="979425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56</xdr:row>
      <xdr:rowOff>20320</xdr:rowOff>
    </xdr:from>
    <xdr:to>
      <xdr:col>73</xdr:col>
      <xdr:colOff>180975</xdr:colOff>
      <xdr:row>56</xdr:row>
      <xdr:rowOff>50800</xdr:rowOff>
    </xdr:to>
    <xdr:cxnSp macro="">
      <xdr:nvCxnSpPr>
        <xdr:cNvPr id="257" name="直線コネクタ 256">
          <a:extLst>
            <a:ext uri="{FF2B5EF4-FFF2-40B4-BE49-F238E27FC236}">
              <a16:creationId xmlns:a16="http://schemas.microsoft.com/office/drawing/2014/main" id="{00000000-0008-0000-0400-000001010000}"/>
            </a:ext>
          </a:extLst>
        </xdr:cNvPr>
        <xdr:cNvCxnSpPr/>
      </xdr:nvCxnSpPr>
      <xdr:spPr>
        <a:xfrm>
          <a:off x="13893800" y="9621520"/>
          <a:ext cx="889000" cy="304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56</xdr:row>
      <xdr:rowOff>106680</xdr:rowOff>
    </xdr:from>
    <xdr:to>
      <xdr:col>74</xdr:col>
      <xdr:colOff>31750</xdr:colOff>
      <xdr:row>57</xdr:row>
      <xdr:rowOff>36830</xdr:rowOff>
    </xdr:to>
    <xdr:sp macro="" textlink="">
      <xdr:nvSpPr>
        <xdr:cNvPr id="258" name="フローチャート: 判断 257">
          <a:extLst>
            <a:ext uri="{FF2B5EF4-FFF2-40B4-BE49-F238E27FC236}">
              <a16:creationId xmlns:a16="http://schemas.microsoft.com/office/drawing/2014/main" id="{00000000-0008-0000-0400-000002010000}"/>
            </a:ext>
          </a:extLst>
        </xdr:cNvPr>
        <xdr:cNvSpPr/>
      </xdr:nvSpPr>
      <xdr:spPr>
        <a:xfrm>
          <a:off x="14732000" y="97078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57</xdr:row>
      <xdr:rowOff>21607</xdr:rowOff>
    </xdr:from>
    <xdr:ext cx="762000" cy="259045"/>
    <xdr:sp macro="" textlink="">
      <xdr:nvSpPr>
        <xdr:cNvPr id="259" name="テキスト ボックス 258">
          <a:extLst>
            <a:ext uri="{FF2B5EF4-FFF2-40B4-BE49-F238E27FC236}">
              <a16:creationId xmlns:a16="http://schemas.microsoft.com/office/drawing/2014/main" id="{00000000-0008-0000-0400-000003010000}"/>
            </a:ext>
          </a:extLst>
        </xdr:cNvPr>
        <xdr:cNvSpPr txBox="1"/>
      </xdr:nvSpPr>
      <xdr:spPr>
        <a:xfrm>
          <a:off x="14401800" y="97942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56</xdr:row>
      <xdr:rowOff>12700</xdr:rowOff>
    </xdr:from>
    <xdr:to>
      <xdr:col>69</xdr:col>
      <xdr:colOff>92075</xdr:colOff>
      <xdr:row>56</xdr:row>
      <xdr:rowOff>20320</xdr:rowOff>
    </xdr:to>
    <xdr:cxnSp macro="">
      <xdr:nvCxnSpPr>
        <xdr:cNvPr id="260" name="直線コネクタ 259">
          <a:extLst>
            <a:ext uri="{FF2B5EF4-FFF2-40B4-BE49-F238E27FC236}">
              <a16:creationId xmlns:a16="http://schemas.microsoft.com/office/drawing/2014/main" id="{00000000-0008-0000-0400-000004010000}"/>
            </a:ext>
          </a:extLst>
        </xdr:cNvPr>
        <xdr:cNvCxnSpPr/>
      </xdr:nvCxnSpPr>
      <xdr:spPr>
        <a:xfrm>
          <a:off x="13004800" y="9613900"/>
          <a:ext cx="889000" cy="76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56</xdr:row>
      <xdr:rowOff>99060</xdr:rowOff>
    </xdr:from>
    <xdr:to>
      <xdr:col>69</xdr:col>
      <xdr:colOff>142875</xdr:colOff>
      <xdr:row>57</xdr:row>
      <xdr:rowOff>29210</xdr:rowOff>
    </xdr:to>
    <xdr:sp macro="" textlink="">
      <xdr:nvSpPr>
        <xdr:cNvPr id="261" name="フローチャート: 判断 260">
          <a:extLst>
            <a:ext uri="{FF2B5EF4-FFF2-40B4-BE49-F238E27FC236}">
              <a16:creationId xmlns:a16="http://schemas.microsoft.com/office/drawing/2014/main" id="{00000000-0008-0000-0400-000005010000}"/>
            </a:ext>
          </a:extLst>
        </xdr:cNvPr>
        <xdr:cNvSpPr/>
      </xdr:nvSpPr>
      <xdr:spPr>
        <a:xfrm>
          <a:off x="13843000" y="97002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57</xdr:row>
      <xdr:rowOff>13987</xdr:rowOff>
    </xdr:from>
    <xdr:ext cx="762000" cy="259045"/>
    <xdr:sp macro="" textlink="">
      <xdr:nvSpPr>
        <xdr:cNvPr id="262" name="テキスト ボックス 261">
          <a:extLst>
            <a:ext uri="{FF2B5EF4-FFF2-40B4-BE49-F238E27FC236}">
              <a16:creationId xmlns:a16="http://schemas.microsoft.com/office/drawing/2014/main" id="{00000000-0008-0000-0400-000006010000}"/>
            </a:ext>
          </a:extLst>
        </xdr:cNvPr>
        <xdr:cNvSpPr txBox="1"/>
      </xdr:nvSpPr>
      <xdr:spPr>
        <a:xfrm>
          <a:off x="13512800" y="97866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56</xdr:row>
      <xdr:rowOff>114300</xdr:rowOff>
    </xdr:from>
    <xdr:to>
      <xdr:col>65</xdr:col>
      <xdr:colOff>53975</xdr:colOff>
      <xdr:row>57</xdr:row>
      <xdr:rowOff>44450</xdr:rowOff>
    </xdr:to>
    <xdr:sp macro="" textlink="">
      <xdr:nvSpPr>
        <xdr:cNvPr id="263" name="フローチャート: 判断 262">
          <a:extLst>
            <a:ext uri="{FF2B5EF4-FFF2-40B4-BE49-F238E27FC236}">
              <a16:creationId xmlns:a16="http://schemas.microsoft.com/office/drawing/2014/main" id="{00000000-0008-0000-0400-000007010000}"/>
            </a:ext>
          </a:extLst>
        </xdr:cNvPr>
        <xdr:cNvSpPr/>
      </xdr:nvSpPr>
      <xdr:spPr>
        <a:xfrm>
          <a:off x="12954000" y="9715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57</xdr:row>
      <xdr:rowOff>29227</xdr:rowOff>
    </xdr:from>
    <xdr:ext cx="762000" cy="259045"/>
    <xdr:sp macro="" textlink="">
      <xdr:nvSpPr>
        <xdr:cNvPr id="264" name="テキスト ボックス 263">
          <a:extLst>
            <a:ext uri="{FF2B5EF4-FFF2-40B4-BE49-F238E27FC236}">
              <a16:creationId xmlns:a16="http://schemas.microsoft.com/office/drawing/2014/main" id="{00000000-0008-0000-0400-000008010000}"/>
            </a:ext>
          </a:extLst>
        </xdr:cNvPr>
        <xdr:cNvSpPr txBox="1"/>
      </xdr:nvSpPr>
      <xdr:spPr>
        <a:xfrm>
          <a:off x="12623800" y="9801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64</xdr:row>
      <xdr:rowOff>10177</xdr:rowOff>
    </xdr:from>
    <xdr:ext cx="762000" cy="259045"/>
    <xdr:sp macro="" textlink="">
      <xdr:nvSpPr>
        <xdr:cNvPr id="265" name="テキスト ボックス 264">
          <a:extLst>
            <a:ext uri="{FF2B5EF4-FFF2-40B4-BE49-F238E27FC236}">
              <a16:creationId xmlns:a16="http://schemas.microsoft.com/office/drawing/2014/main" id="{00000000-0008-0000-0400-000009010000}"/>
            </a:ext>
          </a:extLst>
        </xdr:cNvPr>
        <xdr:cNvSpPr txBox="1"/>
      </xdr:nvSpPr>
      <xdr:spPr>
        <a:xfrm>
          <a:off x="16294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64</xdr:row>
      <xdr:rowOff>10177</xdr:rowOff>
    </xdr:from>
    <xdr:ext cx="762000" cy="259045"/>
    <xdr:sp macro="" textlink="">
      <xdr:nvSpPr>
        <xdr:cNvPr id="266" name="テキスト ボックス 265">
          <a:extLst>
            <a:ext uri="{FF2B5EF4-FFF2-40B4-BE49-F238E27FC236}">
              <a16:creationId xmlns:a16="http://schemas.microsoft.com/office/drawing/2014/main" id="{00000000-0008-0000-0400-00000A010000}"/>
            </a:ext>
          </a:extLst>
        </xdr:cNvPr>
        <xdr:cNvSpPr txBox="1"/>
      </xdr:nvSpPr>
      <xdr:spPr>
        <a:xfrm>
          <a:off x="15455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64</xdr:row>
      <xdr:rowOff>10177</xdr:rowOff>
    </xdr:from>
    <xdr:ext cx="762000" cy="259045"/>
    <xdr:sp macro="" textlink="">
      <xdr:nvSpPr>
        <xdr:cNvPr id="267" name="テキスト ボックス 266">
          <a:extLst>
            <a:ext uri="{FF2B5EF4-FFF2-40B4-BE49-F238E27FC236}">
              <a16:creationId xmlns:a16="http://schemas.microsoft.com/office/drawing/2014/main" id="{00000000-0008-0000-0400-00000B010000}"/>
            </a:ext>
          </a:extLst>
        </xdr:cNvPr>
        <xdr:cNvSpPr txBox="1"/>
      </xdr:nvSpPr>
      <xdr:spPr>
        <a:xfrm>
          <a:off x="14566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64</xdr:row>
      <xdr:rowOff>10177</xdr:rowOff>
    </xdr:from>
    <xdr:ext cx="762000" cy="259045"/>
    <xdr:sp macro="" textlink="">
      <xdr:nvSpPr>
        <xdr:cNvPr id="268" name="テキスト ボックス 267">
          <a:extLst>
            <a:ext uri="{FF2B5EF4-FFF2-40B4-BE49-F238E27FC236}">
              <a16:creationId xmlns:a16="http://schemas.microsoft.com/office/drawing/2014/main" id="{00000000-0008-0000-0400-00000C010000}"/>
            </a:ext>
          </a:extLst>
        </xdr:cNvPr>
        <xdr:cNvSpPr txBox="1"/>
      </xdr:nvSpPr>
      <xdr:spPr>
        <a:xfrm>
          <a:off x="13677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64</xdr:row>
      <xdr:rowOff>10177</xdr:rowOff>
    </xdr:from>
    <xdr:ext cx="762000" cy="259045"/>
    <xdr:sp macro="" textlink="">
      <xdr:nvSpPr>
        <xdr:cNvPr id="269" name="テキスト ボックス 268">
          <a:extLst>
            <a:ext uri="{FF2B5EF4-FFF2-40B4-BE49-F238E27FC236}">
              <a16:creationId xmlns:a16="http://schemas.microsoft.com/office/drawing/2014/main" id="{00000000-0008-0000-0400-00000D010000}"/>
            </a:ext>
          </a:extLst>
        </xdr:cNvPr>
        <xdr:cNvSpPr txBox="1"/>
      </xdr:nvSpPr>
      <xdr:spPr>
        <a:xfrm>
          <a:off x="12788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56</xdr:row>
      <xdr:rowOff>7620</xdr:rowOff>
    </xdr:from>
    <xdr:to>
      <xdr:col>82</xdr:col>
      <xdr:colOff>158750</xdr:colOff>
      <xdr:row>56</xdr:row>
      <xdr:rowOff>109220</xdr:rowOff>
    </xdr:to>
    <xdr:sp macro="" textlink="">
      <xdr:nvSpPr>
        <xdr:cNvPr id="270" name="楕円 269">
          <a:extLst>
            <a:ext uri="{FF2B5EF4-FFF2-40B4-BE49-F238E27FC236}">
              <a16:creationId xmlns:a16="http://schemas.microsoft.com/office/drawing/2014/main" id="{00000000-0008-0000-0400-00000E010000}"/>
            </a:ext>
          </a:extLst>
        </xdr:cNvPr>
        <xdr:cNvSpPr/>
      </xdr:nvSpPr>
      <xdr:spPr>
        <a:xfrm>
          <a:off x="16459200" y="96088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55</xdr:row>
      <xdr:rowOff>24147</xdr:rowOff>
    </xdr:from>
    <xdr:ext cx="762000" cy="259045"/>
    <xdr:sp macro="" textlink="">
      <xdr:nvSpPr>
        <xdr:cNvPr id="271" name="その他該当値テキスト">
          <a:extLst>
            <a:ext uri="{FF2B5EF4-FFF2-40B4-BE49-F238E27FC236}">
              <a16:creationId xmlns:a16="http://schemas.microsoft.com/office/drawing/2014/main" id="{00000000-0008-0000-0400-00000F010000}"/>
            </a:ext>
          </a:extLst>
        </xdr:cNvPr>
        <xdr:cNvSpPr txBox="1"/>
      </xdr:nvSpPr>
      <xdr:spPr>
        <a:xfrm>
          <a:off x="16598900" y="94538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56</xdr:row>
      <xdr:rowOff>22860</xdr:rowOff>
    </xdr:from>
    <xdr:to>
      <xdr:col>78</xdr:col>
      <xdr:colOff>120650</xdr:colOff>
      <xdr:row>56</xdr:row>
      <xdr:rowOff>124460</xdr:rowOff>
    </xdr:to>
    <xdr:sp macro="" textlink="">
      <xdr:nvSpPr>
        <xdr:cNvPr id="272" name="楕円 271">
          <a:extLst>
            <a:ext uri="{FF2B5EF4-FFF2-40B4-BE49-F238E27FC236}">
              <a16:creationId xmlns:a16="http://schemas.microsoft.com/office/drawing/2014/main" id="{00000000-0008-0000-0400-000010010000}"/>
            </a:ext>
          </a:extLst>
        </xdr:cNvPr>
        <xdr:cNvSpPr/>
      </xdr:nvSpPr>
      <xdr:spPr>
        <a:xfrm>
          <a:off x="15621000" y="96240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54</xdr:row>
      <xdr:rowOff>134637</xdr:rowOff>
    </xdr:from>
    <xdr:ext cx="736600" cy="259045"/>
    <xdr:sp macro="" textlink="">
      <xdr:nvSpPr>
        <xdr:cNvPr id="273" name="テキスト ボックス 272">
          <a:extLst>
            <a:ext uri="{FF2B5EF4-FFF2-40B4-BE49-F238E27FC236}">
              <a16:creationId xmlns:a16="http://schemas.microsoft.com/office/drawing/2014/main" id="{00000000-0008-0000-0400-000011010000}"/>
            </a:ext>
          </a:extLst>
        </xdr:cNvPr>
        <xdr:cNvSpPr txBox="1"/>
      </xdr:nvSpPr>
      <xdr:spPr>
        <a:xfrm>
          <a:off x="15290800" y="939293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56</xdr:row>
      <xdr:rowOff>0</xdr:rowOff>
    </xdr:from>
    <xdr:to>
      <xdr:col>74</xdr:col>
      <xdr:colOff>31750</xdr:colOff>
      <xdr:row>56</xdr:row>
      <xdr:rowOff>101600</xdr:rowOff>
    </xdr:to>
    <xdr:sp macro="" textlink="">
      <xdr:nvSpPr>
        <xdr:cNvPr id="274" name="楕円 273">
          <a:extLst>
            <a:ext uri="{FF2B5EF4-FFF2-40B4-BE49-F238E27FC236}">
              <a16:creationId xmlns:a16="http://schemas.microsoft.com/office/drawing/2014/main" id="{00000000-0008-0000-0400-000012010000}"/>
            </a:ext>
          </a:extLst>
        </xdr:cNvPr>
        <xdr:cNvSpPr/>
      </xdr:nvSpPr>
      <xdr:spPr>
        <a:xfrm>
          <a:off x="14732000" y="9601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54</xdr:row>
      <xdr:rowOff>111777</xdr:rowOff>
    </xdr:from>
    <xdr:ext cx="762000" cy="259045"/>
    <xdr:sp macro="" textlink="">
      <xdr:nvSpPr>
        <xdr:cNvPr id="275" name="テキスト ボックス 274">
          <a:extLst>
            <a:ext uri="{FF2B5EF4-FFF2-40B4-BE49-F238E27FC236}">
              <a16:creationId xmlns:a16="http://schemas.microsoft.com/office/drawing/2014/main" id="{00000000-0008-0000-0400-000013010000}"/>
            </a:ext>
          </a:extLst>
        </xdr:cNvPr>
        <xdr:cNvSpPr txBox="1"/>
      </xdr:nvSpPr>
      <xdr:spPr>
        <a:xfrm>
          <a:off x="14401800" y="9370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55</xdr:row>
      <xdr:rowOff>140970</xdr:rowOff>
    </xdr:from>
    <xdr:to>
      <xdr:col>69</xdr:col>
      <xdr:colOff>142875</xdr:colOff>
      <xdr:row>56</xdr:row>
      <xdr:rowOff>71120</xdr:rowOff>
    </xdr:to>
    <xdr:sp macro="" textlink="">
      <xdr:nvSpPr>
        <xdr:cNvPr id="276" name="楕円 275">
          <a:extLst>
            <a:ext uri="{FF2B5EF4-FFF2-40B4-BE49-F238E27FC236}">
              <a16:creationId xmlns:a16="http://schemas.microsoft.com/office/drawing/2014/main" id="{00000000-0008-0000-0400-000014010000}"/>
            </a:ext>
          </a:extLst>
        </xdr:cNvPr>
        <xdr:cNvSpPr/>
      </xdr:nvSpPr>
      <xdr:spPr>
        <a:xfrm>
          <a:off x="13843000" y="95707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54</xdr:row>
      <xdr:rowOff>81297</xdr:rowOff>
    </xdr:from>
    <xdr:ext cx="762000" cy="259045"/>
    <xdr:sp macro="" textlink="">
      <xdr:nvSpPr>
        <xdr:cNvPr id="277" name="テキスト ボックス 276">
          <a:extLst>
            <a:ext uri="{FF2B5EF4-FFF2-40B4-BE49-F238E27FC236}">
              <a16:creationId xmlns:a16="http://schemas.microsoft.com/office/drawing/2014/main" id="{00000000-0008-0000-0400-000015010000}"/>
            </a:ext>
          </a:extLst>
        </xdr:cNvPr>
        <xdr:cNvSpPr txBox="1"/>
      </xdr:nvSpPr>
      <xdr:spPr>
        <a:xfrm>
          <a:off x="13512800" y="93395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55</xdr:row>
      <xdr:rowOff>133350</xdr:rowOff>
    </xdr:from>
    <xdr:to>
      <xdr:col>65</xdr:col>
      <xdr:colOff>53975</xdr:colOff>
      <xdr:row>56</xdr:row>
      <xdr:rowOff>63500</xdr:rowOff>
    </xdr:to>
    <xdr:sp macro="" textlink="">
      <xdr:nvSpPr>
        <xdr:cNvPr id="278" name="楕円 277">
          <a:extLst>
            <a:ext uri="{FF2B5EF4-FFF2-40B4-BE49-F238E27FC236}">
              <a16:creationId xmlns:a16="http://schemas.microsoft.com/office/drawing/2014/main" id="{00000000-0008-0000-0400-000016010000}"/>
            </a:ext>
          </a:extLst>
        </xdr:cNvPr>
        <xdr:cNvSpPr/>
      </xdr:nvSpPr>
      <xdr:spPr>
        <a:xfrm>
          <a:off x="12954000" y="9563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54</xdr:row>
      <xdr:rowOff>73677</xdr:rowOff>
    </xdr:from>
    <xdr:ext cx="762000" cy="259045"/>
    <xdr:sp macro="" textlink="">
      <xdr:nvSpPr>
        <xdr:cNvPr id="279" name="テキスト ボックス 278">
          <a:extLst>
            <a:ext uri="{FF2B5EF4-FFF2-40B4-BE49-F238E27FC236}">
              <a16:creationId xmlns:a16="http://schemas.microsoft.com/office/drawing/2014/main" id="{00000000-0008-0000-0400-000017010000}"/>
            </a:ext>
          </a:extLst>
        </xdr:cNvPr>
        <xdr:cNvSpPr txBox="1"/>
      </xdr:nvSpPr>
      <xdr:spPr>
        <a:xfrm>
          <a:off x="12623800" y="933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27</xdr:row>
      <xdr:rowOff>69850</xdr:rowOff>
    </xdr:from>
    <xdr:to>
      <xdr:col>85</xdr:col>
      <xdr:colOff>66675</xdr:colOff>
      <xdr:row>29</xdr:row>
      <xdr:rowOff>44450</xdr:rowOff>
    </xdr:to>
    <xdr:sp macro="" textlink="">
      <xdr:nvSpPr>
        <xdr:cNvPr id="280" name="正方形/長方形 279">
          <a:extLst>
            <a:ext uri="{FF2B5EF4-FFF2-40B4-BE49-F238E27FC236}">
              <a16:creationId xmlns:a16="http://schemas.microsoft.com/office/drawing/2014/main" id="{00000000-0008-0000-0400-000018010000}"/>
            </a:ext>
          </a:extLst>
        </xdr:cNvPr>
        <xdr:cNvSpPr/>
      </xdr:nvSpPr>
      <xdr:spPr>
        <a:xfrm>
          <a:off x="12446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補助費等</a:t>
          </a:r>
        </a:p>
      </xdr:txBody>
    </xdr:sp>
    <xdr:clientData/>
  </xdr:twoCellAnchor>
  <xdr:twoCellAnchor>
    <xdr:from>
      <xdr:col>85</xdr:col>
      <xdr:colOff>79375</xdr:colOff>
      <xdr:row>27</xdr:row>
      <xdr:rowOff>133350</xdr:rowOff>
    </xdr:from>
    <xdr:to>
      <xdr:col>93</xdr:col>
      <xdr:colOff>3175</xdr:colOff>
      <xdr:row>29</xdr:row>
      <xdr:rowOff>44450</xdr:rowOff>
    </xdr:to>
    <xdr:sp macro="" textlink="">
      <xdr:nvSpPr>
        <xdr:cNvPr id="281" name="正方形/長方形 280">
          <a:extLst>
            <a:ext uri="{FF2B5EF4-FFF2-40B4-BE49-F238E27FC236}">
              <a16:creationId xmlns:a16="http://schemas.microsoft.com/office/drawing/2014/main" id="{00000000-0008-0000-0400-000019010000}"/>
            </a:ext>
          </a:extLst>
        </xdr:cNvPr>
        <xdr:cNvSpPr/>
      </xdr:nvSpPr>
      <xdr:spPr>
        <a:xfrm>
          <a:off x="17081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28</xdr:row>
      <xdr:rowOff>152400</xdr:rowOff>
    </xdr:from>
    <xdr:to>
      <xdr:col>93</xdr:col>
      <xdr:colOff>3175</xdr:colOff>
      <xdr:row>30</xdr:row>
      <xdr:rowOff>63500</xdr:rowOff>
    </xdr:to>
    <xdr:sp macro="" textlink="">
      <xdr:nvSpPr>
        <xdr:cNvPr id="282" name="正方形/長方形 281">
          <a:extLst>
            <a:ext uri="{FF2B5EF4-FFF2-40B4-BE49-F238E27FC236}">
              <a16:creationId xmlns:a16="http://schemas.microsoft.com/office/drawing/2014/main" id="{00000000-0008-0000-0400-00001A010000}"/>
            </a:ext>
          </a:extLst>
        </xdr:cNvPr>
        <xdr:cNvSpPr/>
      </xdr:nvSpPr>
      <xdr:spPr>
        <a:xfrm>
          <a:off x="17081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27</xdr:row>
      <xdr:rowOff>133350</xdr:rowOff>
    </xdr:from>
    <xdr:to>
      <xdr:col>100</xdr:col>
      <xdr:colOff>165100</xdr:colOff>
      <xdr:row>29</xdr:row>
      <xdr:rowOff>44450</xdr:rowOff>
    </xdr:to>
    <xdr:sp macro="" textlink="">
      <xdr:nvSpPr>
        <xdr:cNvPr id="283" name="正方形/長方形 282">
          <a:extLst>
            <a:ext uri="{FF2B5EF4-FFF2-40B4-BE49-F238E27FC236}">
              <a16:creationId xmlns:a16="http://schemas.microsoft.com/office/drawing/2014/main" id="{00000000-0008-0000-0400-00001B010000}"/>
            </a:ext>
          </a:extLst>
        </xdr:cNvPr>
        <xdr:cNvSpPr/>
      </xdr:nvSpPr>
      <xdr:spPr>
        <a:xfrm>
          <a:off x="18770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28</xdr:row>
      <xdr:rowOff>152400</xdr:rowOff>
    </xdr:from>
    <xdr:to>
      <xdr:col>100</xdr:col>
      <xdr:colOff>165100</xdr:colOff>
      <xdr:row>30</xdr:row>
      <xdr:rowOff>63500</xdr:rowOff>
    </xdr:to>
    <xdr:sp macro="" textlink="">
      <xdr:nvSpPr>
        <xdr:cNvPr id="284" name="正方形/長方形 283">
          <a:extLst>
            <a:ext uri="{FF2B5EF4-FFF2-40B4-BE49-F238E27FC236}">
              <a16:creationId xmlns:a16="http://schemas.microsoft.com/office/drawing/2014/main" id="{00000000-0008-0000-0400-00001C010000}"/>
            </a:ext>
          </a:extLst>
        </xdr:cNvPr>
        <xdr:cNvSpPr/>
      </xdr:nvSpPr>
      <xdr:spPr>
        <a:xfrm>
          <a:off x="18770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27</xdr:row>
      <xdr:rowOff>133350</xdr:rowOff>
    </xdr:from>
    <xdr:to>
      <xdr:col>109</xdr:col>
      <xdr:colOff>104775</xdr:colOff>
      <xdr:row>29</xdr:row>
      <xdr:rowOff>44450</xdr:rowOff>
    </xdr:to>
    <xdr:sp macro="" textlink="">
      <xdr:nvSpPr>
        <xdr:cNvPr id="285" name="正方形/長方形 284">
          <a:extLst>
            <a:ext uri="{FF2B5EF4-FFF2-40B4-BE49-F238E27FC236}">
              <a16:creationId xmlns:a16="http://schemas.microsoft.com/office/drawing/2014/main" id="{00000000-0008-0000-0400-00001D010000}"/>
            </a:ext>
          </a:extLst>
        </xdr:cNvPr>
        <xdr:cNvSpPr/>
      </xdr:nvSpPr>
      <xdr:spPr>
        <a:xfrm>
          <a:off x="20383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静岡県平均</a:t>
          </a:r>
        </a:p>
      </xdr:txBody>
    </xdr:sp>
    <xdr:clientData/>
  </xdr:twoCellAnchor>
  <xdr:twoCellAnchor>
    <xdr:from>
      <xdr:col>101</xdr:col>
      <xdr:colOff>180975</xdr:colOff>
      <xdr:row>28</xdr:row>
      <xdr:rowOff>152400</xdr:rowOff>
    </xdr:from>
    <xdr:to>
      <xdr:col>109</xdr:col>
      <xdr:colOff>104775</xdr:colOff>
      <xdr:row>30</xdr:row>
      <xdr:rowOff>63500</xdr:rowOff>
    </xdr:to>
    <xdr:sp macro="" textlink="">
      <xdr:nvSpPr>
        <xdr:cNvPr id="286" name="正方形/長方形 285">
          <a:extLst>
            <a:ext uri="{FF2B5EF4-FFF2-40B4-BE49-F238E27FC236}">
              <a16:creationId xmlns:a16="http://schemas.microsoft.com/office/drawing/2014/main" id="{00000000-0008-0000-0400-00001E010000}"/>
            </a:ext>
          </a:extLst>
        </xdr:cNvPr>
        <xdr:cNvSpPr/>
      </xdr:nvSpPr>
      <xdr:spPr>
        <a:xfrm>
          <a:off x="20383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30</xdr:row>
      <xdr:rowOff>127000</xdr:rowOff>
    </xdr:from>
    <xdr:to>
      <xdr:col>85</xdr:col>
      <xdr:colOff>66675</xdr:colOff>
      <xdr:row>44</xdr:row>
      <xdr:rowOff>12700</xdr:rowOff>
    </xdr:to>
    <xdr:sp macro="" textlink="">
      <xdr:nvSpPr>
        <xdr:cNvPr id="287" name="正方形/長方形 286">
          <a:extLst>
            <a:ext uri="{FF2B5EF4-FFF2-40B4-BE49-F238E27FC236}">
              <a16:creationId xmlns:a16="http://schemas.microsoft.com/office/drawing/2014/main" id="{00000000-0008-0000-0400-00001F010000}"/>
            </a:ext>
          </a:extLst>
        </xdr:cNvPr>
        <xdr:cNvSpPr/>
      </xdr:nvSpPr>
      <xdr:spPr>
        <a:xfrm>
          <a:off x="12446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30</xdr:row>
      <xdr:rowOff>127000</xdr:rowOff>
    </xdr:from>
    <xdr:to>
      <xdr:col>113</xdr:col>
      <xdr:colOff>130175</xdr:colOff>
      <xdr:row>44</xdr:row>
      <xdr:rowOff>12700</xdr:rowOff>
    </xdr:to>
    <xdr:sp macro="" textlink="">
      <xdr:nvSpPr>
        <xdr:cNvPr id="288" name="正方形/長方形 287">
          <a:extLst>
            <a:ext uri="{FF2B5EF4-FFF2-40B4-BE49-F238E27FC236}">
              <a16:creationId xmlns:a16="http://schemas.microsoft.com/office/drawing/2014/main" id="{00000000-0008-0000-0400-000020010000}"/>
            </a:ext>
          </a:extLst>
        </xdr:cNvPr>
        <xdr:cNvSpPr/>
      </xdr:nvSpPr>
      <xdr:spPr>
        <a:xfrm>
          <a:off x="17399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30</xdr:row>
      <xdr:rowOff>127000</xdr:rowOff>
    </xdr:from>
    <xdr:to>
      <xdr:col>106</xdr:col>
      <xdr:colOff>69850</xdr:colOff>
      <xdr:row>32</xdr:row>
      <xdr:rowOff>38100</xdr:rowOff>
    </xdr:to>
    <xdr:sp macro="" textlink="">
      <xdr:nvSpPr>
        <xdr:cNvPr id="289" name="正方形/長方形 288">
          <a:extLst>
            <a:ext uri="{FF2B5EF4-FFF2-40B4-BE49-F238E27FC236}">
              <a16:creationId xmlns:a16="http://schemas.microsoft.com/office/drawing/2014/main" id="{00000000-0008-0000-0400-000021010000}"/>
            </a:ext>
          </a:extLst>
        </xdr:cNvPr>
        <xdr:cNvSpPr/>
      </xdr:nvSpPr>
      <xdr:spPr>
        <a:xfrm>
          <a:off x="17462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補助費等の分析欄</a:t>
          </a:r>
        </a:p>
      </xdr:txBody>
    </xdr:sp>
    <xdr:clientData/>
  </xdr:twoCellAnchor>
  <xdr:twoCellAnchor>
    <xdr:from>
      <xdr:col>87</xdr:col>
      <xdr:colOff>98425</xdr:colOff>
      <xdr:row>32</xdr:row>
      <xdr:rowOff>101600</xdr:rowOff>
    </xdr:from>
    <xdr:to>
      <xdr:col>112</xdr:col>
      <xdr:colOff>177800</xdr:colOff>
      <xdr:row>43</xdr:row>
      <xdr:rowOff>120650</xdr:rowOff>
    </xdr:to>
    <xdr:sp macro="" textlink="" fLocksText="0">
      <xdr:nvSpPr>
        <xdr:cNvPr id="290" name="テキスト ボックス 289">
          <a:extLst>
            <a:ext uri="{FF2B5EF4-FFF2-40B4-BE49-F238E27FC236}">
              <a16:creationId xmlns:a16="http://schemas.microsoft.com/office/drawing/2014/main" id="{00000000-0008-0000-0400-000022010000}"/>
            </a:ext>
          </a:extLst>
        </xdr:cNvPr>
        <xdr:cNvSpPr txBox="1"/>
      </xdr:nvSpPr>
      <xdr:spPr>
        <a:xfrm>
          <a:off x="17500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　前年度</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は</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新型コロナウイルスによって停滞した観光業への補助金増等</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があり一時的に増加したが、令和２年度は当町における平均的な比率となった。</a:t>
          </a:r>
          <a:endParaRPr lang="ja-JP" altLang="ja-JP" sz="1300">
            <a:effectLst/>
            <a:latin typeface="ＭＳ Ｐゴシック" panose="020B0600070205080204" pitchFamily="50" charset="-128"/>
            <a:ea typeface="ＭＳ Ｐゴシック" panose="020B0600070205080204" pitchFamily="50" charset="-128"/>
          </a:endParaRPr>
        </a:p>
        <a:p>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　補助費の多くは一部事務組合に対する負担金となっている。その他の</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補助金については、事業内容を精査し、必要性の低い事業の見直しや廃止を進めていく。</a:t>
          </a:r>
          <a:endParaRPr lang="ja-JP" altLang="ja-JP" sz="1300">
            <a:effectLst/>
            <a:latin typeface="ＭＳ Ｐゴシック" panose="020B0600070205080204" pitchFamily="50" charset="-128"/>
            <a:ea typeface="ＭＳ Ｐゴシック" panose="020B0600070205080204" pitchFamily="50" charset="-128"/>
          </a:endParaRPr>
        </a:p>
      </xdr:txBody>
    </xdr:sp>
    <xdr:clientData/>
  </xdr:twoCellAnchor>
  <xdr:oneCellAnchor>
    <xdr:from>
      <xdr:col>62</xdr:col>
      <xdr:colOff>6350</xdr:colOff>
      <xdr:row>29</xdr:row>
      <xdr:rowOff>107950</xdr:rowOff>
    </xdr:from>
    <xdr:ext cx="298543" cy="225703"/>
    <xdr:sp macro="" textlink="">
      <xdr:nvSpPr>
        <xdr:cNvPr id="291" name="テキスト ボックス 290">
          <a:extLst>
            <a:ext uri="{FF2B5EF4-FFF2-40B4-BE49-F238E27FC236}">
              <a16:creationId xmlns:a16="http://schemas.microsoft.com/office/drawing/2014/main" id="{00000000-0008-0000-0400-000023010000}"/>
            </a:ext>
          </a:extLst>
        </xdr:cNvPr>
        <xdr:cNvSpPr txBox="1"/>
      </xdr:nvSpPr>
      <xdr:spPr>
        <a:xfrm>
          <a:off x="12407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44</xdr:row>
      <xdr:rowOff>12700</xdr:rowOff>
    </xdr:from>
    <xdr:to>
      <xdr:col>85</xdr:col>
      <xdr:colOff>66675</xdr:colOff>
      <xdr:row>44</xdr:row>
      <xdr:rowOff>12700</xdr:rowOff>
    </xdr:to>
    <xdr:cxnSp macro="">
      <xdr:nvCxnSpPr>
        <xdr:cNvPr id="292" name="直線コネクタ 291">
          <a:extLst>
            <a:ext uri="{FF2B5EF4-FFF2-40B4-BE49-F238E27FC236}">
              <a16:creationId xmlns:a16="http://schemas.microsoft.com/office/drawing/2014/main" id="{00000000-0008-0000-0400-000024010000}"/>
            </a:ext>
          </a:extLst>
        </xdr:cNvPr>
        <xdr:cNvCxnSpPr/>
      </xdr:nvCxnSpPr>
      <xdr:spPr>
        <a:xfrm>
          <a:off x="12446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43</xdr:row>
      <xdr:rowOff>41927</xdr:rowOff>
    </xdr:from>
    <xdr:ext cx="508000" cy="259045"/>
    <xdr:sp macro="" textlink="">
      <xdr:nvSpPr>
        <xdr:cNvPr id="293" name="テキスト ボックス 292">
          <a:extLst>
            <a:ext uri="{FF2B5EF4-FFF2-40B4-BE49-F238E27FC236}">
              <a16:creationId xmlns:a16="http://schemas.microsoft.com/office/drawing/2014/main" id="{00000000-0008-0000-0400-000025010000}"/>
            </a:ext>
          </a:extLst>
        </xdr:cNvPr>
        <xdr:cNvSpPr txBox="1"/>
      </xdr:nvSpPr>
      <xdr:spPr>
        <a:xfrm>
          <a:off x="11938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41</xdr:row>
      <xdr:rowOff>69850</xdr:rowOff>
    </xdr:from>
    <xdr:to>
      <xdr:col>85</xdr:col>
      <xdr:colOff>66675</xdr:colOff>
      <xdr:row>41</xdr:row>
      <xdr:rowOff>69850</xdr:rowOff>
    </xdr:to>
    <xdr:cxnSp macro="">
      <xdr:nvCxnSpPr>
        <xdr:cNvPr id="294" name="直線コネクタ 293">
          <a:extLst>
            <a:ext uri="{FF2B5EF4-FFF2-40B4-BE49-F238E27FC236}">
              <a16:creationId xmlns:a16="http://schemas.microsoft.com/office/drawing/2014/main" id="{00000000-0008-0000-0400-000026010000}"/>
            </a:ext>
          </a:extLst>
        </xdr:cNvPr>
        <xdr:cNvCxnSpPr/>
      </xdr:nvCxnSpPr>
      <xdr:spPr>
        <a:xfrm>
          <a:off x="12446000" y="7099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40</xdr:row>
      <xdr:rowOff>99077</xdr:rowOff>
    </xdr:from>
    <xdr:ext cx="508000" cy="259045"/>
    <xdr:sp macro="" textlink="">
      <xdr:nvSpPr>
        <xdr:cNvPr id="295" name="テキスト ボックス 294">
          <a:extLst>
            <a:ext uri="{FF2B5EF4-FFF2-40B4-BE49-F238E27FC236}">
              <a16:creationId xmlns:a16="http://schemas.microsoft.com/office/drawing/2014/main" id="{00000000-0008-0000-0400-000027010000}"/>
            </a:ext>
          </a:extLst>
        </xdr:cNvPr>
        <xdr:cNvSpPr txBox="1"/>
      </xdr:nvSpPr>
      <xdr:spPr>
        <a:xfrm>
          <a:off x="11938000" y="6957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38</xdr:row>
      <xdr:rowOff>127000</xdr:rowOff>
    </xdr:from>
    <xdr:to>
      <xdr:col>85</xdr:col>
      <xdr:colOff>66675</xdr:colOff>
      <xdr:row>38</xdr:row>
      <xdr:rowOff>127000</xdr:rowOff>
    </xdr:to>
    <xdr:cxnSp macro="">
      <xdr:nvCxnSpPr>
        <xdr:cNvPr id="296" name="直線コネクタ 295">
          <a:extLst>
            <a:ext uri="{FF2B5EF4-FFF2-40B4-BE49-F238E27FC236}">
              <a16:creationId xmlns:a16="http://schemas.microsoft.com/office/drawing/2014/main" id="{00000000-0008-0000-0400-000028010000}"/>
            </a:ext>
          </a:extLst>
        </xdr:cNvPr>
        <xdr:cNvCxnSpPr/>
      </xdr:nvCxnSpPr>
      <xdr:spPr>
        <a:xfrm>
          <a:off x="12446000" y="6642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37</xdr:row>
      <xdr:rowOff>156227</xdr:rowOff>
    </xdr:from>
    <xdr:ext cx="508000" cy="259045"/>
    <xdr:sp macro="" textlink="">
      <xdr:nvSpPr>
        <xdr:cNvPr id="297" name="テキスト ボックス 296">
          <a:extLst>
            <a:ext uri="{FF2B5EF4-FFF2-40B4-BE49-F238E27FC236}">
              <a16:creationId xmlns:a16="http://schemas.microsoft.com/office/drawing/2014/main" id="{00000000-0008-0000-0400-000029010000}"/>
            </a:ext>
          </a:extLst>
        </xdr:cNvPr>
        <xdr:cNvSpPr txBox="1"/>
      </xdr:nvSpPr>
      <xdr:spPr>
        <a:xfrm>
          <a:off x="11938000" y="6499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36</xdr:row>
      <xdr:rowOff>12700</xdr:rowOff>
    </xdr:from>
    <xdr:to>
      <xdr:col>85</xdr:col>
      <xdr:colOff>66675</xdr:colOff>
      <xdr:row>36</xdr:row>
      <xdr:rowOff>12700</xdr:rowOff>
    </xdr:to>
    <xdr:cxnSp macro="">
      <xdr:nvCxnSpPr>
        <xdr:cNvPr id="298" name="直線コネクタ 297">
          <a:extLst>
            <a:ext uri="{FF2B5EF4-FFF2-40B4-BE49-F238E27FC236}">
              <a16:creationId xmlns:a16="http://schemas.microsoft.com/office/drawing/2014/main" id="{00000000-0008-0000-0400-00002A010000}"/>
            </a:ext>
          </a:extLst>
        </xdr:cNvPr>
        <xdr:cNvCxnSpPr/>
      </xdr:nvCxnSpPr>
      <xdr:spPr>
        <a:xfrm>
          <a:off x="12446000" y="6184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35</xdr:row>
      <xdr:rowOff>41927</xdr:rowOff>
    </xdr:from>
    <xdr:ext cx="508000" cy="259045"/>
    <xdr:sp macro="" textlink="">
      <xdr:nvSpPr>
        <xdr:cNvPr id="299" name="テキスト ボックス 298">
          <a:extLst>
            <a:ext uri="{FF2B5EF4-FFF2-40B4-BE49-F238E27FC236}">
              <a16:creationId xmlns:a16="http://schemas.microsoft.com/office/drawing/2014/main" id="{00000000-0008-0000-0400-00002B010000}"/>
            </a:ext>
          </a:extLst>
        </xdr:cNvPr>
        <xdr:cNvSpPr txBox="1"/>
      </xdr:nvSpPr>
      <xdr:spPr>
        <a:xfrm>
          <a:off x="11938000" y="6042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33</xdr:row>
      <xdr:rowOff>69850</xdr:rowOff>
    </xdr:from>
    <xdr:to>
      <xdr:col>85</xdr:col>
      <xdr:colOff>66675</xdr:colOff>
      <xdr:row>33</xdr:row>
      <xdr:rowOff>69850</xdr:rowOff>
    </xdr:to>
    <xdr:cxnSp macro="">
      <xdr:nvCxnSpPr>
        <xdr:cNvPr id="300" name="直線コネクタ 299">
          <a:extLst>
            <a:ext uri="{FF2B5EF4-FFF2-40B4-BE49-F238E27FC236}">
              <a16:creationId xmlns:a16="http://schemas.microsoft.com/office/drawing/2014/main" id="{00000000-0008-0000-0400-00002C010000}"/>
            </a:ext>
          </a:extLst>
        </xdr:cNvPr>
        <xdr:cNvCxnSpPr/>
      </xdr:nvCxnSpPr>
      <xdr:spPr>
        <a:xfrm>
          <a:off x="12446000" y="5727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32</xdr:row>
      <xdr:rowOff>99077</xdr:rowOff>
    </xdr:from>
    <xdr:ext cx="508000" cy="259045"/>
    <xdr:sp macro="" textlink="">
      <xdr:nvSpPr>
        <xdr:cNvPr id="301" name="テキスト ボックス 300">
          <a:extLst>
            <a:ext uri="{FF2B5EF4-FFF2-40B4-BE49-F238E27FC236}">
              <a16:creationId xmlns:a16="http://schemas.microsoft.com/office/drawing/2014/main" id="{00000000-0008-0000-0400-00002D010000}"/>
            </a:ext>
          </a:extLst>
        </xdr:cNvPr>
        <xdr:cNvSpPr txBox="1"/>
      </xdr:nvSpPr>
      <xdr:spPr>
        <a:xfrm>
          <a:off x="11938000" y="5585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30</xdr:row>
      <xdr:rowOff>127000</xdr:rowOff>
    </xdr:from>
    <xdr:to>
      <xdr:col>85</xdr:col>
      <xdr:colOff>66675</xdr:colOff>
      <xdr:row>30</xdr:row>
      <xdr:rowOff>127000</xdr:rowOff>
    </xdr:to>
    <xdr:cxnSp macro="">
      <xdr:nvCxnSpPr>
        <xdr:cNvPr id="302" name="直線コネクタ 301">
          <a:extLst>
            <a:ext uri="{FF2B5EF4-FFF2-40B4-BE49-F238E27FC236}">
              <a16:creationId xmlns:a16="http://schemas.microsoft.com/office/drawing/2014/main" id="{00000000-0008-0000-0400-00002E010000}"/>
            </a:ext>
          </a:extLst>
        </xdr:cNvPr>
        <xdr:cNvCxnSpPr/>
      </xdr:nvCxnSpPr>
      <xdr:spPr>
        <a:xfrm>
          <a:off x="12446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62</xdr:col>
      <xdr:colOff>44450</xdr:colOff>
      <xdr:row>30</xdr:row>
      <xdr:rowOff>127000</xdr:rowOff>
    </xdr:from>
    <xdr:to>
      <xdr:col>85</xdr:col>
      <xdr:colOff>66675</xdr:colOff>
      <xdr:row>44</xdr:row>
      <xdr:rowOff>12700</xdr:rowOff>
    </xdr:to>
    <xdr:sp macro="" textlink="">
      <xdr:nvSpPr>
        <xdr:cNvPr id="303" name="補助費等グラフ枠">
          <a:extLst>
            <a:ext uri="{FF2B5EF4-FFF2-40B4-BE49-F238E27FC236}">
              <a16:creationId xmlns:a16="http://schemas.microsoft.com/office/drawing/2014/main" id="{00000000-0008-0000-0400-00002F010000}"/>
            </a:ext>
          </a:extLst>
        </xdr:cNvPr>
        <xdr:cNvSpPr/>
      </xdr:nvSpPr>
      <xdr:spPr>
        <a:xfrm>
          <a:off x="12446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35</xdr:row>
      <xdr:rowOff>14986</xdr:rowOff>
    </xdr:from>
    <xdr:to>
      <xdr:col>82</xdr:col>
      <xdr:colOff>107950</xdr:colOff>
      <xdr:row>40</xdr:row>
      <xdr:rowOff>113284</xdr:rowOff>
    </xdr:to>
    <xdr:cxnSp macro="">
      <xdr:nvCxnSpPr>
        <xdr:cNvPr id="304" name="直線コネクタ 303">
          <a:extLst>
            <a:ext uri="{FF2B5EF4-FFF2-40B4-BE49-F238E27FC236}">
              <a16:creationId xmlns:a16="http://schemas.microsoft.com/office/drawing/2014/main" id="{00000000-0008-0000-0400-000030010000}"/>
            </a:ext>
          </a:extLst>
        </xdr:cNvPr>
        <xdr:cNvCxnSpPr/>
      </xdr:nvCxnSpPr>
      <xdr:spPr>
        <a:xfrm flipV="1">
          <a:off x="16510000" y="6015736"/>
          <a:ext cx="0" cy="95554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40</xdr:row>
      <xdr:rowOff>85361</xdr:rowOff>
    </xdr:from>
    <xdr:ext cx="762000" cy="259045"/>
    <xdr:sp macro="" textlink="">
      <xdr:nvSpPr>
        <xdr:cNvPr id="305" name="補助費等最小値テキスト">
          <a:extLst>
            <a:ext uri="{FF2B5EF4-FFF2-40B4-BE49-F238E27FC236}">
              <a16:creationId xmlns:a16="http://schemas.microsoft.com/office/drawing/2014/main" id="{00000000-0008-0000-0400-000031010000}"/>
            </a:ext>
          </a:extLst>
        </xdr:cNvPr>
        <xdr:cNvSpPr txBox="1"/>
      </xdr:nvSpPr>
      <xdr:spPr>
        <a:xfrm>
          <a:off x="16598900" y="694336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27.2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40</xdr:row>
      <xdr:rowOff>113284</xdr:rowOff>
    </xdr:from>
    <xdr:to>
      <xdr:col>82</xdr:col>
      <xdr:colOff>196850</xdr:colOff>
      <xdr:row>40</xdr:row>
      <xdr:rowOff>113284</xdr:rowOff>
    </xdr:to>
    <xdr:cxnSp macro="">
      <xdr:nvCxnSpPr>
        <xdr:cNvPr id="306" name="直線コネクタ 305">
          <a:extLst>
            <a:ext uri="{FF2B5EF4-FFF2-40B4-BE49-F238E27FC236}">
              <a16:creationId xmlns:a16="http://schemas.microsoft.com/office/drawing/2014/main" id="{00000000-0008-0000-0400-000032010000}"/>
            </a:ext>
          </a:extLst>
        </xdr:cNvPr>
        <xdr:cNvCxnSpPr/>
      </xdr:nvCxnSpPr>
      <xdr:spPr>
        <a:xfrm>
          <a:off x="16421100" y="697128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33</xdr:row>
      <xdr:rowOff>101363</xdr:rowOff>
    </xdr:from>
    <xdr:ext cx="762000" cy="259045"/>
    <xdr:sp macro="" textlink="">
      <xdr:nvSpPr>
        <xdr:cNvPr id="307" name="補助費等最大値テキスト">
          <a:extLst>
            <a:ext uri="{FF2B5EF4-FFF2-40B4-BE49-F238E27FC236}">
              <a16:creationId xmlns:a16="http://schemas.microsoft.com/office/drawing/2014/main" id="{00000000-0008-0000-0400-000033010000}"/>
            </a:ext>
          </a:extLst>
        </xdr:cNvPr>
        <xdr:cNvSpPr txBox="1"/>
      </xdr:nvSpPr>
      <xdr:spPr>
        <a:xfrm>
          <a:off x="16598900" y="575921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35</xdr:row>
      <xdr:rowOff>14986</xdr:rowOff>
    </xdr:from>
    <xdr:to>
      <xdr:col>82</xdr:col>
      <xdr:colOff>196850</xdr:colOff>
      <xdr:row>35</xdr:row>
      <xdr:rowOff>14986</xdr:rowOff>
    </xdr:to>
    <xdr:cxnSp macro="">
      <xdr:nvCxnSpPr>
        <xdr:cNvPr id="308" name="直線コネクタ 307">
          <a:extLst>
            <a:ext uri="{FF2B5EF4-FFF2-40B4-BE49-F238E27FC236}">
              <a16:creationId xmlns:a16="http://schemas.microsoft.com/office/drawing/2014/main" id="{00000000-0008-0000-0400-000034010000}"/>
            </a:ext>
          </a:extLst>
        </xdr:cNvPr>
        <xdr:cNvCxnSpPr/>
      </xdr:nvCxnSpPr>
      <xdr:spPr>
        <a:xfrm>
          <a:off x="16421100" y="601573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36</xdr:row>
      <xdr:rowOff>117856</xdr:rowOff>
    </xdr:from>
    <xdr:to>
      <xdr:col>82</xdr:col>
      <xdr:colOff>107950</xdr:colOff>
      <xdr:row>37</xdr:row>
      <xdr:rowOff>65278</xdr:rowOff>
    </xdr:to>
    <xdr:cxnSp macro="">
      <xdr:nvCxnSpPr>
        <xdr:cNvPr id="309" name="直線コネクタ 308">
          <a:extLst>
            <a:ext uri="{FF2B5EF4-FFF2-40B4-BE49-F238E27FC236}">
              <a16:creationId xmlns:a16="http://schemas.microsoft.com/office/drawing/2014/main" id="{00000000-0008-0000-0400-000035010000}"/>
            </a:ext>
          </a:extLst>
        </xdr:cNvPr>
        <xdr:cNvCxnSpPr/>
      </xdr:nvCxnSpPr>
      <xdr:spPr>
        <a:xfrm flipV="1">
          <a:off x="15671800" y="6290056"/>
          <a:ext cx="838200" cy="1188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37</xdr:row>
      <xdr:rowOff>23131</xdr:rowOff>
    </xdr:from>
    <xdr:ext cx="762000" cy="259045"/>
    <xdr:sp macro="" textlink="">
      <xdr:nvSpPr>
        <xdr:cNvPr id="310" name="補助費等平均値テキスト">
          <a:extLst>
            <a:ext uri="{FF2B5EF4-FFF2-40B4-BE49-F238E27FC236}">
              <a16:creationId xmlns:a16="http://schemas.microsoft.com/office/drawing/2014/main" id="{00000000-0008-0000-0400-000036010000}"/>
            </a:ext>
          </a:extLst>
        </xdr:cNvPr>
        <xdr:cNvSpPr txBox="1"/>
      </xdr:nvSpPr>
      <xdr:spPr>
        <a:xfrm>
          <a:off x="16598900" y="6366781"/>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37</xdr:row>
      <xdr:rowOff>51054</xdr:rowOff>
    </xdr:from>
    <xdr:to>
      <xdr:col>82</xdr:col>
      <xdr:colOff>158750</xdr:colOff>
      <xdr:row>37</xdr:row>
      <xdr:rowOff>152654</xdr:rowOff>
    </xdr:to>
    <xdr:sp macro="" textlink="">
      <xdr:nvSpPr>
        <xdr:cNvPr id="311" name="フローチャート: 判断 310">
          <a:extLst>
            <a:ext uri="{FF2B5EF4-FFF2-40B4-BE49-F238E27FC236}">
              <a16:creationId xmlns:a16="http://schemas.microsoft.com/office/drawing/2014/main" id="{00000000-0008-0000-0400-000037010000}"/>
            </a:ext>
          </a:extLst>
        </xdr:cNvPr>
        <xdr:cNvSpPr/>
      </xdr:nvSpPr>
      <xdr:spPr>
        <a:xfrm>
          <a:off x="16459200" y="63947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36</xdr:row>
      <xdr:rowOff>149860</xdr:rowOff>
    </xdr:from>
    <xdr:to>
      <xdr:col>78</xdr:col>
      <xdr:colOff>69850</xdr:colOff>
      <xdr:row>37</xdr:row>
      <xdr:rowOff>65278</xdr:rowOff>
    </xdr:to>
    <xdr:cxnSp macro="">
      <xdr:nvCxnSpPr>
        <xdr:cNvPr id="312" name="直線コネクタ 311">
          <a:extLst>
            <a:ext uri="{FF2B5EF4-FFF2-40B4-BE49-F238E27FC236}">
              <a16:creationId xmlns:a16="http://schemas.microsoft.com/office/drawing/2014/main" id="{00000000-0008-0000-0400-000038010000}"/>
            </a:ext>
          </a:extLst>
        </xdr:cNvPr>
        <xdr:cNvCxnSpPr/>
      </xdr:nvCxnSpPr>
      <xdr:spPr>
        <a:xfrm>
          <a:off x="14782800" y="6322060"/>
          <a:ext cx="889000" cy="8686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37</xdr:row>
      <xdr:rowOff>37338</xdr:rowOff>
    </xdr:from>
    <xdr:to>
      <xdr:col>78</xdr:col>
      <xdr:colOff>120650</xdr:colOff>
      <xdr:row>37</xdr:row>
      <xdr:rowOff>138938</xdr:rowOff>
    </xdr:to>
    <xdr:sp macro="" textlink="">
      <xdr:nvSpPr>
        <xdr:cNvPr id="313" name="フローチャート: 判断 312">
          <a:extLst>
            <a:ext uri="{FF2B5EF4-FFF2-40B4-BE49-F238E27FC236}">
              <a16:creationId xmlns:a16="http://schemas.microsoft.com/office/drawing/2014/main" id="{00000000-0008-0000-0400-000039010000}"/>
            </a:ext>
          </a:extLst>
        </xdr:cNvPr>
        <xdr:cNvSpPr/>
      </xdr:nvSpPr>
      <xdr:spPr>
        <a:xfrm>
          <a:off x="15621000" y="63809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37</xdr:row>
      <xdr:rowOff>123715</xdr:rowOff>
    </xdr:from>
    <xdr:ext cx="736600" cy="259045"/>
    <xdr:sp macro="" textlink="">
      <xdr:nvSpPr>
        <xdr:cNvPr id="314" name="テキスト ボックス 313">
          <a:extLst>
            <a:ext uri="{FF2B5EF4-FFF2-40B4-BE49-F238E27FC236}">
              <a16:creationId xmlns:a16="http://schemas.microsoft.com/office/drawing/2014/main" id="{00000000-0008-0000-0400-00003A010000}"/>
            </a:ext>
          </a:extLst>
        </xdr:cNvPr>
        <xdr:cNvSpPr txBox="1"/>
      </xdr:nvSpPr>
      <xdr:spPr>
        <a:xfrm>
          <a:off x="15290800" y="646736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36</xdr:row>
      <xdr:rowOff>113284</xdr:rowOff>
    </xdr:from>
    <xdr:to>
      <xdr:col>73</xdr:col>
      <xdr:colOff>180975</xdr:colOff>
      <xdr:row>36</xdr:row>
      <xdr:rowOff>149860</xdr:rowOff>
    </xdr:to>
    <xdr:cxnSp macro="">
      <xdr:nvCxnSpPr>
        <xdr:cNvPr id="315" name="直線コネクタ 314">
          <a:extLst>
            <a:ext uri="{FF2B5EF4-FFF2-40B4-BE49-F238E27FC236}">
              <a16:creationId xmlns:a16="http://schemas.microsoft.com/office/drawing/2014/main" id="{00000000-0008-0000-0400-00003B010000}"/>
            </a:ext>
          </a:extLst>
        </xdr:cNvPr>
        <xdr:cNvCxnSpPr/>
      </xdr:nvCxnSpPr>
      <xdr:spPr>
        <a:xfrm>
          <a:off x="13893800" y="6285484"/>
          <a:ext cx="889000" cy="365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37</xdr:row>
      <xdr:rowOff>9906</xdr:rowOff>
    </xdr:from>
    <xdr:to>
      <xdr:col>74</xdr:col>
      <xdr:colOff>31750</xdr:colOff>
      <xdr:row>37</xdr:row>
      <xdr:rowOff>111506</xdr:rowOff>
    </xdr:to>
    <xdr:sp macro="" textlink="">
      <xdr:nvSpPr>
        <xdr:cNvPr id="316" name="フローチャート: 判断 315">
          <a:extLst>
            <a:ext uri="{FF2B5EF4-FFF2-40B4-BE49-F238E27FC236}">
              <a16:creationId xmlns:a16="http://schemas.microsoft.com/office/drawing/2014/main" id="{00000000-0008-0000-0400-00003C010000}"/>
            </a:ext>
          </a:extLst>
        </xdr:cNvPr>
        <xdr:cNvSpPr/>
      </xdr:nvSpPr>
      <xdr:spPr>
        <a:xfrm>
          <a:off x="14732000" y="63535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37</xdr:row>
      <xdr:rowOff>96283</xdr:rowOff>
    </xdr:from>
    <xdr:ext cx="762000" cy="259045"/>
    <xdr:sp macro="" textlink="">
      <xdr:nvSpPr>
        <xdr:cNvPr id="317" name="テキスト ボックス 316">
          <a:extLst>
            <a:ext uri="{FF2B5EF4-FFF2-40B4-BE49-F238E27FC236}">
              <a16:creationId xmlns:a16="http://schemas.microsoft.com/office/drawing/2014/main" id="{00000000-0008-0000-0400-00003D010000}"/>
            </a:ext>
          </a:extLst>
        </xdr:cNvPr>
        <xdr:cNvSpPr txBox="1"/>
      </xdr:nvSpPr>
      <xdr:spPr>
        <a:xfrm>
          <a:off x="14401800" y="643993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36</xdr:row>
      <xdr:rowOff>104140</xdr:rowOff>
    </xdr:from>
    <xdr:to>
      <xdr:col>69</xdr:col>
      <xdr:colOff>92075</xdr:colOff>
      <xdr:row>36</xdr:row>
      <xdr:rowOff>113284</xdr:rowOff>
    </xdr:to>
    <xdr:cxnSp macro="">
      <xdr:nvCxnSpPr>
        <xdr:cNvPr id="318" name="直線コネクタ 317">
          <a:extLst>
            <a:ext uri="{FF2B5EF4-FFF2-40B4-BE49-F238E27FC236}">
              <a16:creationId xmlns:a16="http://schemas.microsoft.com/office/drawing/2014/main" id="{00000000-0008-0000-0400-00003E010000}"/>
            </a:ext>
          </a:extLst>
        </xdr:cNvPr>
        <xdr:cNvCxnSpPr/>
      </xdr:nvCxnSpPr>
      <xdr:spPr>
        <a:xfrm>
          <a:off x="13004800" y="6276340"/>
          <a:ext cx="889000" cy="91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37</xdr:row>
      <xdr:rowOff>762</xdr:rowOff>
    </xdr:from>
    <xdr:to>
      <xdr:col>69</xdr:col>
      <xdr:colOff>142875</xdr:colOff>
      <xdr:row>37</xdr:row>
      <xdr:rowOff>102362</xdr:rowOff>
    </xdr:to>
    <xdr:sp macro="" textlink="">
      <xdr:nvSpPr>
        <xdr:cNvPr id="319" name="フローチャート: 判断 318">
          <a:extLst>
            <a:ext uri="{FF2B5EF4-FFF2-40B4-BE49-F238E27FC236}">
              <a16:creationId xmlns:a16="http://schemas.microsoft.com/office/drawing/2014/main" id="{00000000-0008-0000-0400-00003F010000}"/>
            </a:ext>
          </a:extLst>
        </xdr:cNvPr>
        <xdr:cNvSpPr/>
      </xdr:nvSpPr>
      <xdr:spPr>
        <a:xfrm>
          <a:off x="13843000" y="63444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37</xdr:row>
      <xdr:rowOff>87139</xdr:rowOff>
    </xdr:from>
    <xdr:ext cx="762000" cy="259045"/>
    <xdr:sp macro="" textlink="">
      <xdr:nvSpPr>
        <xdr:cNvPr id="320" name="テキスト ボックス 319">
          <a:extLst>
            <a:ext uri="{FF2B5EF4-FFF2-40B4-BE49-F238E27FC236}">
              <a16:creationId xmlns:a16="http://schemas.microsoft.com/office/drawing/2014/main" id="{00000000-0008-0000-0400-000040010000}"/>
            </a:ext>
          </a:extLst>
        </xdr:cNvPr>
        <xdr:cNvSpPr txBox="1"/>
      </xdr:nvSpPr>
      <xdr:spPr>
        <a:xfrm>
          <a:off x="13512800" y="643078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36</xdr:row>
      <xdr:rowOff>163068</xdr:rowOff>
    </xdr:from>
    <xdr:to>
      <xdr:col>65</xdr:col>
      <xdr:colOff>53975</xdr:colOff>
      <xdr:row>37</xdr:row>
      <xdr:rowOff>93218</xdr:rowOff>
    </xdr:to>
    <xdr:sp macro="" textlink="">
      <xdr:nvSpPr>
        <xdr:cNvPr id="321" name="フローチャート: 判断 320">
          <a:extLst>
            <a:ext uri="{FF2B5EF4-FFF2-40B4-BE49-F238E27FC236}">
              <a16:creationId xmlns:a16="http://schemas.microsoft.com/office/drawing/2014/main" id="{00000000-0008-0000-0400-000041010000}"/>
            </a:ext>
          </a:extLst>
        </xdr:cNvPr>
        <xdr:cNvSpPr/>
      </xdr:nvSpPr>
      <xdr:spPr>
        <a:xfrm>
          <a:off x="12954000" y="63352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37</xdr:row>
      <xdr:rowOff>77995</xdr:rowOff>
    </xdr:from>
    <xdr:ext cx="762000" cy="259045"/>
    <xdr:sp macro="" textlink="">
      <xdr:nvSpPr>
        <xdr:cNvPr id="322" name="テキスト ボックス 321">
          <a:extLst>
            <a:ext uri="{FF2B5EF4-FFF2-40B4-BE49-F238E27FC236}">
              <a16:creationId xmlns:a16="http://schemas.microsoft.com/office/drawing/2014/main" id="{00000000-0008-0000-0400-000042010000}"/>
            </a:ext>
          </a:extLst>
        </xdr:cNvPr>
        <xdr:cNvSpPr txBox="1"/>
      </xdr:nvSpPr>
      <xdr:spPr>
        <a:xfrm>
          <a:off x="12623800" y="642164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44</xdr:row>
      <xdr:rowOff>10177</xdr:rowOff>
    </xdr:from>
    <xdr:ext cx="762000" cy="259045"/>
    <xdr:sp macro="" textlink="">
      <xdr:nvSpPr>
        <xdr:cNvPr id="323" name="テキスト ボックス 322">
          <a:extLst>
            <a:ext uri="{FF2B5EF4-FFF2-40B4-BE49-F238E27FC236}">
              <a16:creationId xmlns:a16="http://schemas.microsoft.com/office/drawing/2014/main" id="{00000000-0008-0000-0400-000043010000}"/>
            </a:ext>
          </a:extLst>
        </xdr:cNvPr>
        <xdr:cNvSpPr txBox="1"/>
      </xdr:nvSpPr>
      <xdr:spPr>
        <a:xfrm>
          <a:off x="16294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44</xdr:row>
      <xdr:rowOff>10177</xdr:rowOff>
    </xdr:from>
    <xdr:ext cx="762000" cy="259045"/>
    <xdr:sp macro="" textlink="">
      <xdr:nvSpPr>
        <xdr:cNvPr id="324" name="テキスト ボックス 323">
          <a:extLst>
            <a:ext uri="{FF2B5EF4-FFF2-40B4-BE49-F238E27FC236}">
              <a16:creationId xmlns:a16="http://schemas.microsoft.com/office/drawing/2014/main" id="{00000000-0008-0000-0400-000044010000}"/>
            </a:ext>
          </a:extLst>
        </xdr:cNvPr>
        <xdr:cNvSpPr txBox="1"/>
      </xdr:nvSpPr>
      <xdr:spPr>
        <a:xfrm>
          <a:off x="15455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44</xdr:row>
      <xdr:rowOff>10177</xdr:rowOff>
    </xdr:from>
    <xdr:ext cx="762000" cy="259045"/>
    <xdr:sp macro="" textlink="">
      <xdr:nvSpPr>
        <xdr:cNvPr id="325" name="テキスト ボックス 324">
          <a:extLst>
            <a:ext uri="{FF2B5EF4-FFF2-40B4-BE49-F238E27FC236}">
              <a16:creationId xmlns:a16="http://schemas.microsoft.com/office/drawing/2014/main" id="{00000000-0008-0000-0400-000045010000}"/>
            </a:ext>
          </a:extLst>
        </xdr:cNvPr>
        <xdr:cNvSpPr txBox="1"/>
      </xdr:nvSpPr>
      <xdr:spPr>
        <a:xfrm>
          <a:off x="14566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44</xdr:row>
      <xdr:rowOff>10177</xdr:rowOff>
    </xdr:from>
    <xdr:ext cx="762000" cy="259045"/>
    <xdr:sp macro="" textlink="">
      <xdr:nvSpPr>
        <xdr:cNvPr id="326" name="テキスト ボックス 325">
          <a:extLst>
            <a:ext uri="{FF2B5EF4-FFF2-40B4-BE49-F238E27FC236}">
              <a16:creationId xmlns:a16="http://schemas.microsoft.com/office/drawing/2014/main" id="{00000000-0008-0000-0400-000046010000}"/>
            </a:ext>
          </a:extLst>
        </xdr:cNvPr>
        <xdr:cNvSpPr txBox="1"/>
      </xdr:nvSpPr>
      <xdr:spPr>
        <a:xfrm>
          <a:off x="13677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44</xdr:row>
      <xdr:rowOff>10177</xdr:rowOff>
    </xdr:from>
    <xdr:ext cx="762000" cy="259045"/>
    <xdr:sp macro="" textlink="">
      <xdr:nvSpPr>
        <xdr:cNvPr id="327" name="テキスト ボックス 326">
          <a:extLst>
            <a:ext uri="{FF2B5EF4-FFF2-40B4-BE49-F238E27FC236}">
              <a16:creationId xmlns:a16="http://schemas.microsoft.com/office/drawing/2014/main" id="{00000000-0008-0000-0400-000047010000}"/>
            </a:ext>
          </a:extLst>
        </xdr:cNvPr>
        <xdr:cNvSpPr txBox="1"/>
      </xdr:nvSpPr>
      <xdr:spPr>
        <a:xfrm>
          <a:off x="12788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36</xdr:row>
      <xdr:rowOff>67056</xdr:rowOff>
    </xdr:from>
    <xdr:to>
      <xdr:col>82</xdr:col>
      <xdr:colOff>158750</xdr:colOff>
      <xdr:row>36</xdr:row>
      <xdr:rowOff>168656</xdr:rowOff>
    </xdr:to>
    <xdr:sp macro="" textlink="">
      <xdr:nvSpPr>
        <xdr:cNvPr id="328" name="楕円 327">
          <a:extLst>
            <a:ext uri="{FF2B5EF4-FFF2-40B4-BE49-F238E27FC236}">
              <a16:creationId xmlns:a16="http://schemas.microsoft.com/office/drawing/2014/main" id="{00000000-0008-0000-0400-000048010000}"/>
            </a:ext>
          </a:extLst>
        </xdr:cNvPr>
        <xdr:cNvSpPr/>
      </xdr:nvSpPr>
      <xdr:spPr>
        <a:xfrm>
          <a:off x="16459200" y="62392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35</xdr:row>
      <xdr:rowOff>83583</xdr:rowOff>
    </xdr:from>
    <xdr:ext cx="762000" cy="259045"/>
    <xdr:sp macro="" textlink="">
      <xdr:nvSpPr>
        <xdr:cNvPr id="329" name="補助費等該当値テキスト">
          <a:extLst>
            <a:ext uri="{FF2B5EF4-FFF2-40B4-BE49-F238E27FC236}">
              <a16:creationId xmlns:a16="http://schemas.microsoft.com/office/drawing/2014/main" id="{00000000-0008-0000-0400-000049010000}"/>
            </a:ext>
          </a:extLst>
        </xdr:cNvPr>
        <xdr:cNvSpPr txBox="1"/>
      </xdr:nvSpPr>
      <xdr:spPr>
        <a:xfrm>
          <a:off x="16598900" y="608433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37</xdr:row>
      <xdr:rowOff>14478</xdr:rowOff>
    </xdr:from>
    <xdr:to>
      <xdr:col>78</xdr:col>
      <xdr:colOff>120650</xdr:colOff>
      <xdr:row>37</xdr:row>
      <xdr:rowOff>116078</xdr:rowOff>
    </xdr:to>
    <xdr:sp macro="" textlink="">
      <xdr:nvSpPr>
        <xdr:cNvPr id="330" name="楕円 329">
          <a:extLst>
            <a:ext uri="{FF2B5EF4-FFF2-40B4-BE49-F238E27FC236}">
              <a16:creationId xmlns:a16="http://schemas.microsoft.com/office/drawing/2014/main" id="{00000000-0008-0000-0400-00004A010000}"/>
            </a:ext>
          </a:extLst>
        </xdr:cNvPr>
        <xdr:cNvSpPr/>
      </xdr:nvSpPr>
      <xdr:spPr>
        <a:xfrm>
          <a:off x="15621000" y="63581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35</xdr:row>
      <xdr:rowOff>126255</xdr:rowOff>
    </xdr:from>
    <xdr:ext cx="736600" cy="259045"/>
    <xdr:sp macro="" textlink="">
      <xdr:nvSpPr>
        <xdr:cNvPr id="331" name="テキスト ボックス 330">
          <a:extLst>
            <a:ext uri="{FF2B5EF4-FFF2-40B4-BE49-F238E27FC236}">
              <a16:creationId xmlns:a16="http://schemas.microsoft.com/office/drawing/2014/main" id="{00000000-0008-0000-0400-00004B010000}"/>
            </a:ext>
          </a:extLst>
        </xdr:cNvPr>
        <xdr:cNvSpPr txBox="1"/>
      </xdr:nvSpPr>
      <xdr:spPr>
        <a:xfrm>
          <a:off x="15290800" y="612700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36</xdr:row>
      <xdr:rowOff>99060</xdr:rowOff>
    </xdr:from>
    <xdr:to>
      <xdr:col>74</xdr:col>
      <xdr:colOff>31750</xdr:colOff>
      <xdr:row>37</xdr:row>
      <xdr:rowOff>29210</xdr:rowOff>
    </xdr:to>
    <xdr:sp macro="" textlink="">
      <xdr:nvSpPr>
        <xdr:cNvPr id="332" name="楕円 331">
          <a:extLst>
            <a:ext uri="{FF2B5EF4-FFF2-40B4-BE49-F238E27FC236}">
              <a16:creationId xmlns:a16="http://schemas.microsoft.com/office/drawing/2014/main" id="{00000000-0008-0000-0400-00004C010000}"/>
            </a:ext>
          </a:extLst>
        </xdr:cNvPr>
        <xdr:cNvSpPr/>
      </xdr:nvSpPr>
      <xdr:spPr>
        <a:xfrm>
          <a:off x="14732000" y="62712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35</xdr:row>
      <xdr:rowOff>39387</xdr:rowOff>
    </xdr:from>
    <xdr:ext cx="762000" cy="259045"/>
    <xdr:sp macro="" textlink="">
      <xdr:nvSpPr>
        <xdr:cNvPr id="333" name="テキスト ボックス 332">
          <a:extLst>
            <a:ext uri="{FF2B5EF4-FFF2-40B4-BE49-F238E27FC236}">
              <a16:creationId xmlns:a16="http://schemas.microsoft.com/office/drawing/2014/main" id="{00000000-0008-0000-0400-00004D010000}"/>
            </a:ext>
          </a:extLst>
        </xdr:cNvPr>
        <xdr:cNvSpPr txBox="1"/>
      </xdr:nvSpPr>
      <xdr:spPr>
        <a:xfrm>
          <a:off x="14401800" y="60401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36</xdr:row>
      <xdr:rowOff>62484</xdr:rowOff>
    </xdr:from>
    <xdr:to>
      <xdr:col>69</xdr:col>
      <xdr:colOff>142875</xdr:colOff>
      <xdr:row>36</xdr:row>
      <xdr:rowOff>164084</xdr:rowOff>
    </xdr:to>
    <xdr:sp macro="" textlink="">
      <xdr:nvSpPr>
        <xdr:cNvPr id="334" name="楕円 333">
          <a:extLst>
            <a:ext uri="{FF2B5EF4-FFF2-40B4-BE49-F238E27FC236}">
              <a16:creationId xmlns:a16="http://schemas.microsoft.com/office/drawing/2014/main" id="{00000000-0008-0000-0400-00004E010000}"/>
            </a:ext>
          </a:extLst>
        </xdr:cNvPr>
        <xdr:cNvSpPr/>
      </xdr:nvSpPr>
      <xdr:spPr>
        <a:xfrm>
          <a:off x="13843000" y="62346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35</xdr:row>
      <xdr:rowOff>2811</xdr:rowOff>
    </xdr:from>
    <xdr:ext cx="762000" cy="259045"/>
    <xdr:sp macro="" textlink="">
      <xdr:nvSpPr>
        <xdr:cNvPr id="335" name="テキスト ボックス 334">
          <a:extLst>
            <a:ext uri="{FF2B5EF4-FFF2-40B4-BE49-F238E27FC236}">
              <a16:creationId xmlns:a16="http://schemas.microsoft.com/office/drawing/2014/main" id="{00000000-0008-0000-0400-00004F010000}"/>
            </a:ext>
          </a:extLst>
        </xdr:cNvPr>
        <xdr:cNvSpPr txBox="1"/>
      </xdr:nvSpPr>
      <xdr:spPr>
        <a:xfrm>
          <a:off x="13512800" y="600356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36</xdr:row>
      <xdr:rowOff>53340</xdr:rowOff>
    </xdr:from>
    <xdr:to>
      <xdr:col>65</xdr:col>
      <xdr:colOff>53975</xdr:colOff>
      <xdr:row>36</xdr:row>
      <xdr:rowOff>154940</xdr:rowOff>
    </xdr:to>
    <xdr:sp macro="" textlink="">
      <xdr:nvSpPr>
        <xdr:cNvPr id="336" name="楕円 335">
          <a:extLst>
            <a:ext uri="{FF2B5EF4-FFF2-40B4-BE49-F238E27FC236}">
              <a16:creationId xmlns:a16="http://schemas.microsoft.com/office/drawing/2014/main" id="{00000000-0008-0000-0400-000050010000}"/>
            </a:ext>
          </a:extLst>
        </xdr:cNvPr>
        <xdr:cNvSpPr/>
      </xdr:nvSpPr>
      <xdr:spPr>
        <a:xfrm>
          <a:off x="12954000" y="62255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34</xdr:row>
      <xdr:rowOff>165117</xdr:rowOff>
    </xdr:from>
    <xdr:ext cx="762000" cy="259045"/>
    <xdr:sp macro="" textlink="">
      <xdr:nvSpPr>
        <xdr:cNvPr id="337" name="テキスト ボックス 336">
          <a:extLst>
            <a:ext uri="{FF2B5EF4-FFF2-40B4-BE49-F238E27FC236}">
              <a16:creationId xmlns:a16="http://schemas.microsoft.com/office/drawing/2014/main" id="{00000000-0008-0000-0400-000051010000}"/>
            </a:ext>
          </a:extLst>
        </xdr:cNvPr>
        <xdr:cNvSpPr txBox="1"/>
      </xdr:nvSpPr>
      <xdr:spPr>
        <a:xfrm>
          <a:off x="12623800" y="59944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67</xdr:row>
      <xdr:rowOff>69850</xdr:rowOff>
    </xdr:from>
    <xdr:to>
      <xdr:col>26</xdr:col>
      <xdr:colOff>184150</xdr:colOff>
      <xdr:row>69</xdr:row>
      <xdr:rowOff>44450</xdr:rowOff>
    </xdr:to>
    <xdr:sp macro="" textlink="">
      <xdr:nvSpPr>
        <xdr:cNvPr id="338" name="正方形/長方形 337">
          <a:extLst>
            <a:ext uri="{FF2B5EF4-FFF2-40B4-BE49-F238E27FC236}">
              <a16:creationId xmlns:a16="http://schemas.microsoft.com/office/drawing/2014/main" id="{00000000-0008-0000-0400-000052010000}"/>
            </a:ext>
          </a:extLst>
        </xdr:cNvPr>
        <xdr:cNvSpPr/>
      </xdr:nvSpPr>
      <xdr:spPr>
        <a:xfrm>
          <a:off x="762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26</xdr:col>
      <xdr:colOff>196850</xdr:colOff>
      <xdr:row>67</xdr:row>
      <xdr:rowOff>133350</xdr:rowOff>
    </xdr:from>
    <xdr:to>
      <xdr:col>34</xdr:col>
      <xdr:colOff>120650</xdr:colOff>
      <xdr:row>69</xdr:row>
      <xdr:rowOff>44450</xdr:rowOff>
    </xdr:to>
    <xdr:sp macro="" textlink="">
      <xdr:nvSpPr>
        <xdr:cNvPr id="339" name="正方形/長方形 338">
          <a:extLst>
            <a:ext uri="{FF2B5EF4-FFF2-40B4-BE49-F238E27FC236}">
              <a16:creationId xmlns:a16="http://schemas.microsoft.com/office/drawing/2014/main" id="{00000000-0008-0000-0400-000053010000}"/>
            </a:ext>
          </a:extLst>
        </xdr:cNvPr>
        <xdr:cNvSpPr/>
      </xdr:nvSpPr>
      <xdr:spPr>
        <a:xfrm>
          <a:off x="5397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68</xdr:row>
      <xdr:rowOff>152400</xdr:rowOff>
    </xdr:from>
    <xdr:to>
      <xdr:col>34</xdr:col>
      <xdr:colOff>120650</xdr:colOff>
      <xdr:row>70</xdr:row>
      <xdr:rowOff>63500</xdr:rowOff>
    </xdr:to>
    <xdr:sp macro="" textlink="">
      <xdr:nvSpPr>
        <xdr:cNvPr id="340" name="正方形/長方形 339">
          <a:extLst>
            <a:ext uri="{FF2B5EF4-FFF2-40B4-BE49-F238E27FC236}">
              <a16:creationId xmlns:a16="http://schemas.microsoft.com/office/drawing/2014/main" id="{00000000-0008-0000-0400-000054010000}"/>
            </a:ext>
          </a:extLst>
        </xdr:cNvPr>
        <xdr:cNvSpPr/>
      </xdr:nvSpPr>
      <xdr:spPr>
        <a:xfrm>
          <a:off x="5397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49/68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67</xdr:row>
      <xdr:rowOff>133350</xdr:rowOff>
    </xdr:from>
    <xdr:to>
      <xdr:col>42</xdr:col>
      <xdr:colOff>82550</xdr:colOff>
      <xdr:row>69</xdr:row>
      <xdr:rowOff>44450</xdr:rowOff>
    </xdr:to>
    <xdr:sp macro="" textlink="">
      <xdr:nvSpPr>
        <xdr:cNvPr id="341" name="正方形/長方形 340">
          <a:extLst>
            <a:ext uri="{FF2B5EF4-FFF2-40B4-BE49-F238E27FC236}">
              <a16:creationId xmlns:a16="http://schemas.microsoft.com/office/drawing/2014/main" id="{00000000-0008-0000-0400-000055010000}"/>
            </a:ext>
          </a:extLst>
        </xdr:cNvPr>
        <xdr:cNvSpPr/>
      </xdr:nvSpPr>
      <xdr:spPr>
        <a:xfrm>
          <a:off x="7086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68</xdr:row>
      <xdr:rowOff>152400</xdr:rowOff>
    </xdr:from>
    <xdr:to>
      <xdr:col>42</xdr:col>
      <xdr:colOff>82550</xdr:colOff>
      <xdr:row>70</xdr:row>
      <xdr:rowOff>63500</xdr:rowOff>
    </xdr:to>
    <xdr:sp macro="" textlink="">
      <xdr:nvSpPr>
        <xdr:cNvPr id="342" name="正方形/長方形 341">
          <a:extLst>
            <a:ext uri="{FF2B5EF4-FFF2-40B4-BE49-F238E27FC236}">
              <a16:creationId xmlns:a16="http://schemas.microsoft.com/office/drawing/2014/main" id="{00000000-0008-0000-0400-000056010000}"/>
            </a:ext>
          </a:extLst>
        </xdr:cNvPr>
        <xdr:cNvSpPr/>
      </xdr:nvSpPr>
      <xdr:spPr>
        <a:xfrm>
          <a:off x="7086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67</xdr:row>
      <xdr:rowOff>133350</xdr:rowOff>
    </xdr:from>
    <xdr:to>
      <xdr:col>51</xdr:col>
      <xdr:colOff>22225</xdr:colOff>
      <xdr:row>69</xdr:row>
      <xdr:rowOff>44450</xdr:rowOff>
    </xdr:to>
    <xdr:sp macro="" textlink="">
      <xdr:nvSpPr>
        <xdr:cNvPr id="343" name="正方形/長方形 342">
          <a:extLst>
            <a:ext uri="{FF2B5EF4-FFF2-40B4-BE49-F238E27FC236}">
              <a16:creationId xmlns:a16="http://schemas.microsoft.com/office/drawing/2014/main" id="{00000000-0008-0000-0400-000057010000}"/>
            </a:ext>
          </a:extLst>
        </xdr:cNvPr>
        <xdr:cNvSpPr/>
      </xdr:nvSpPr>
      <xdr:spPr>
        <a:xfrm>
          <a:off x="8699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静岡県平均</a:t>
          </a:r>
        </a:p>
      </xdr:txBody>
    </xdr:sp>
    <xdr:clientData/>
  </xdr:twoCellAnchor>
  <xdr:twoCellAnchor>
    <xdr:from>
      <xdr:col>43</xdr:col>
      <xdr:colOff>98425</xdr:colOff>
      <xdr:row>68</xdr:row>
      <xdr:rowOff>152400</xdr:rowOff>
    </xdr:from>
    <xdr:to>
      <xdr:col>51</xdr:col>
      <xdr:colOff>22225</xdr:colOff>
      <xdr:row>70</xdr:row>
      <xdr:rowOff>63500</xdr:rowOff>
    </xdr:to>
    <xdr:sp macro="" textlink="">
      <xdr:nvSpPr>
        <xdr:cNvPr id="344" name="正方形/長方形 343">
          <a:extLst>
            <a:ext uri="{FF2B5EF4-FFF2-40B4-BE49-F238E27FC236}">
              <a16:creationId xmlns:a16="http://schemas.microsoft.com/office/drawing/2014/main" id="{00000000-0008-0000-0400-000058010000}"/>
            </a:ext>
          </a:extLst>
        </xdr:cNvPr>
        <xdr:cNvSpPr/>
      </xdr:nvSpPr>
      <xdr:spPr>
        <a:xfrm>
          <a:off x="8699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70</xdr:row>
      <xdr:rowOff>127000</xdr:rowOff>
    </xdr:from>
    <xdr:to>
      <xdr:col>26</xdr:col>
      <xdr:colOff>184150</xdr:colOff>
      <xdr:row>84</xdr:row>
      <xdr:rowOff>12700</xdr:rowOff>
    </xdr:to>
    <xdr:sp macro="" textlink="">
      <xdr:nvSpPr>
        <xdr:cNvPr id="345" name="正方形/長方形 344">
          <a:extLst>
            <a:ext uri="{FF2B5EF4-FFF2-40B4-BE49-F238E27FC236}">
              <a16:creationId xmlns:a16="http://schemas.microsoft.com/office/drawing/2014/main" id="{00000000-0008-0000-0400-000059010000}"/>
            </a:ext>
          </a:extLst>
        </xdr:cNvPr>
        <xdr:cNvSpPr/>
      </xdr:nvSpPr>
      <xdr:spPr>
        <a:xfrm>
          <a:off x="762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70</xdr:row>
      <xdr:rowOff>127000</xdr:rowOff>
    </xdr:from>
    <xdr:to>
      <xdr:col>55</xdr:col>
      <xdr:colOff>47625</xdr:colOff>
      <xdr:row>84</xdr:row>
      <xdr:rowOff>12700</xdr:rowOff>
    </xdr:to>
    <xdr:sp macro="" textlink="">
      <xdr:nvSpPr>
        <xdr:cNvPr id="346" name="正方形/長方形 345">
          <a:extLst>
            <a:ext uri="{FF2B5EF4-FFF2-40B4-BE49-F238E27FC236}">
              <a16:creationId xmlns:a16="http://schemas.microsoft.com/office/drawing/2014/main" id="{00000000-0008-0000-0400-00005A010000}"/>
            </a:ext>
          </a:extLst>
        </xdr:cNvPr>
        <xdr:cNvSpPr/>
      </xdr:nvSpPr>
      <xdr:spPr>
        <a:xfrm>
          <a:off x="5715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70</xdr:row>
      <xdr:rowOff>127000</xdr:rowOff>
    </xdr:from>
    <xdr:to>
      <xdr:col>47</xdr:col>
      <xdr:colOff>187325</xdr:colOff>
      <xdr:row>72</xdr:row>
      <xdr:rowOff>38100</xdr:rowOff>
    </xdr:to>
    <xdr:sp macro="" textlink="">
      <xdr:nvSpPr>
        <xdr:cNvPr id="347" name="正方形/長方形 346">
          <a:extLst>
            <a:ext uri="{FF2B5EF4-FFF2-40B4-BE49-F238E27FC236}">
              <a16:creationId xmlns:a16="http://schemas.microsoft.com/office/drawing/2014/main" id="{00000000-0008-0000-0400-00005B010000}"/>
            </a:ext>
          </a:extLst>
        </xdr:cNvPr>
        <xdr:cNvSpPr/>
      </xdr:nvSpPr>
      <xdr:spPr>
        <a:xfrm>
          <a:off x="5778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公債費の分析欄</a:t>
          </a:r>
        </a:p>
      </xdr:txBody>
    </xdr:sp>
    <xdr:clientData/>
  </xdr:twoCellAnchor>
  <xdr:twoCellAnchor>
    <xdr:from>
      <xdr:col>29</xdr:col>
      <xdr:colOff>15875</xdr:colOff>
      <xdr:row>72</xdr:row>
      <xdr:rowOff>101600</xdr:rowOff>
    </xdr:from>
    <xdr:to>
      <xdr:col>54</xdr:col>
      <xdr:colOff>95250</xdr:colOff>
      <xdr:row>83</xdr:row>
      <xdr:rowOff>120650</xdr:rowOff>
    </xdr:to>
    <xdr:sp macro="" textlink="" fLocksText="0">
      <xdr:nvSpPr>
        <xdr:cNvPr id="348" name="テキスト ボックス 347">
          <a:extLst>
            <a:ext uri="{FF2B5EF4-FFF2-40B4-BE49-F238E27FC236}">
              <a16:creationId xmlns:a16="http://schemas.microsoft.com/office/drawing/2014/main" id="{00000000-0008-0000-0400-00005C010000}"/>
            </a:ext>
          </a:extLst>
        </xdr:cNvPr>
        <xdr:cNvSpPr txBox="1"/>
      </xdr:nvSpPr>
      <xdr:spPr>
        <a:xfrm>
          <a:off x="5816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　公債費は、償還が進むことにより減少していく。しかし、今後予定している大型投資事業をいつ行うかによって一時的に大きな額を返済することも想定されるため、過度な負担とならないよう平準化を図り、世代間の公平性を保つよう努める。</a:t>
          </a:r>
          <a:endParaRPr lang="ja-JP" altLang="ja-JP" sz="1300">
            <a:effectLst/>
            <a:latin typeface="ＭＳ Ｐゴシック" panose="020B0600070205080204" pitchFamily="50" charset="-128"/>
            <a:ea typeface="ＭＳ Ｐゴシック" panose="020B0600070205080204" pitchFamily="50" charset="-128"/>
          </a:endParaRPr>
        </a:p>
      </xdr:txBody>
    </xdr:sp>
    <xdr:clientData/>
  </xdr:twoCellAnchor>
  <xdr:oneCellAnchor>
    <xdr:from>
      <xdr:col>3</xdr:col>
      <xdr:colOff>123825</xdr:colOff>
      <xdr:row>69</xdr:row>
      <xdr:rowOff>107950</xdr:rowOff>
    </xdr:from>
    <xdr:ext cx="298543" cy="225703"/>
    <xdr:sp macro="" textlink="">
      <xdr:nvSpPr>
        <xdr:cNvPr id="349" name="テキスト ボックス 348">
          <a:extLst>
            <a:ext uri="{FF2B5EF4-FFF2-40B4-BE49-F238E27FC236}">
              <a16:creationId xmlns:a16="http://schemas.microsoft.com/office/drawing/2014/main" id="{00000000-0008-0000-0400-00005D010000}"/>
            </a:ext>
          </a:extLst>
        </xdr:cNvPr>
        <xdr:cNvSpPr txBox="1"/>
      </xdr:nvSpPr>
      <xdr:spPr>
        <a:xfrm>
          <a:off x="723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84</xdr:row>
      <xdr:rowOff>12700</xdr:rowOff>
    </xdr:from>
    <xdr:to>
      <xdr:col>26</xdr:col>
      <xdr:colOff>184150</xdr:colOff>
      <xdr:row>84</xdr:row>
      <xdr:rowOff>12700</xdr:rowOff>
    </xdr:to>
    <xdr:cxnSp macro="">
      <xdr:nvCxnSpPr>
        <xdr:cNvPr id="350" name="直線コネクタ 349">
          <a:extLst>
            <a:ext uri="{FF2B5EF4-FFF2-40B4-BE49-F238E27FC236}">
              <a16:creationId xmlns:a16="http://schemas.microsoft.com/office/drawing/2014/main" id="{00000000-0008-0000-0400-00005E010000}"/>
            </a:ext>
          </a:extLst>
        </xdr:cNvPr>
        <xdr:cNvCxnSpPr/>
      </xdr:nvCxnSpPr>
      <xdr:spPr>
        <a:xfrm>
          <a:off x="762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83</xdr:row>
      <xdr:rowOff>41927</xdr:rowOff>
    </xdr:from>
    <xdr:ext cx="508000" cy="259045"/>
    <xdr:sp macro="" textlink="">
      <xdr:nvSpPr>
        <xdr:cNvPr id="351" name="テキスト ボックス 350">
          <a:extLst>
            <a:ext uri="{FF2B5EF4-FFF2-40B4-BE49-F238E27FC236}">
              <a16:creationId xmlns:a16="http://schemas.microsoft.com/office/drawing/2014/main" id="{00000000-0008-0000-0400-00005F010000}"/>
            </a:ext>
          </a:extLst>
        </xdr:cNvPr>
        <xdr:cNvSpPr txBox="1"/>
      </xdr:nvSpPr>
      <xdr:spPr>
        <a:xfrm>
          <a:off x="254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81</xdr:row>
      <xdr:rowOff>146050</xdr:rowOff>
    </xdr:from>
    <xdr:to>
      <xdr:col>26</xdr:col>
      <xdr:colOff>184150</xdr:colOff>
      <xdr:row>81</xdr:row>
      <xdr:rowOff>146050</xdr:rowOff>
    </xdr:to>
    <xdr:cxnSp macro="">
      <xdr:nvCxnSpPr>
        <xdr:cNvPr id="352" name="直線コネクタ 351">
          <a:extLst>
            <a:ext uri="{FF2B5EF4-FFF2-40B4-BE49-F238E27FC236}">
              <a16:creationId xmlns:a16="http://schemas.microsoft.com/office/drawing/2014/main" id="{00000000-0008-0000-0400-000060010000}"/>
            </a:ext>
          </a:extLst>
        </xdr:cNvPr>
        <xdr:cNvCxnSpPr/>
      </xdr:nvCxnSpPr>
      <xdr:spPr>
        <a:xfrm>
          <a:off x="762000" y="1403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81</xdr:row>
      <xdr:rowOff>3827</xdr:rowOff>
    </xdr:from>
    <xdr:ext cx="508000" cy="259045"/>
    <xdr:sp macro="" textlink="">
      <xdr:nvSpPr>
        <xdr:cNvPr id="353" name="テキスト ボックス 352">
          <a:extLst>
            <a:ext uri="{FF2B5EF4-FFF2-40B4-BE49-F238E27FC236}">
              <a16:creationId xmlns:a16="http://schemas.microsoft.com/office/drawing/2014/main" id="{00000000-0008-0000-0400-000061010000}"/>
            </a:ext>
          </a:extLst>
        </xdr:cNvPr>
        <xdr:cNvSpPr txBox="1"/>
      </xdr:nvSpPr>
      <xdr:spPr>
        <a:xfrm>
          <a:off x="254000" y="1389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79</xdr:row>
      <xdr:rowOff>107950</xdr:rowOff>
    </xdr:from>
    <xdr:to>
      <xdr:col>26</xdr:col>
      <xdr:colOff>184150</xdr:colOff>
      <xdr:row>79</xdr:row>
      <xdr:rowOff>107950</xdr:rowOff>
    </xdr:to>
    <xdr:cxnSp macro="">
      <xdr:nvCxnSpPr>
        <xdr:cNvPr id="354" name="直線コネクタ 353">
          <a:extLst>
            <a:ext uri="{FF2B5EF4-FFF2-40B4-BE49-F238E27FC236}">
              <a16:creationId xmlns:a16="http://schemas.microsoft.com/office/drawing/2014/main" id="{00000000-0008-0000-0400-000062010000}"/>
            </a:ext>
          </a:extLst>
        </xdr:cNvPr>
        <xdr:cNvCxnSpPr/>
      </xdr:nvCxnSpPr>
      <xdr:spPr>
        <a:xfrm>
          <a:off x="762000" y="1365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78</xdr:row>
      <xdr:rowOff>137177</xdr:rowOff>
    </xdr:from>
    <xdr:ext cx="508000" cy="259045"/>
    <xdr:sp macro="" textlink="">
      <xdr:nvSpPr>
        <xdr:cNvPr id="355" name="テキスト ボックス 354">
          <a:extLst>
            <a:ext uri="{FF2B5EF4-FFF2-40B4-BE49-F238E27FC236}">
              <a16:creationId xmlns:a16="http://schemas.microsoft.com/office/drawing/2014/main" id="{00000000-0008-0000-0400-000063010000}"/>
            </a:ext>
          </a:extLst>
        </xdr:cNvPr>
        <xdr:cNvSpPr txBox="1"/>
      </xdr:nvSpPr>
      <xdr:spPr>
        <a:xfrm>
          <a:off x="254000" y="1351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77</xdr:row>
      <xdr:rowOff>69850</xdr:rowOff>
    </xdr:from>
    <xdr:to>
      <xdr:col>26</xdr:col>
      <xdr:colOff>184150</xdr:colOff>
      <xdr:row>77</xdr:row>
      <xdr:rowOff>69850</xdr:rowOff>
    </xdr:to>
    <xdr:cxnSp macro="">
      <xdr:nvCxnSpPr>
        <xdr:cNvPr id="356" name="直線コネクタ 355">
          <a:extLst>
            <a:ext uri="{FF2B5EF4-FFF2-40B4-BE49-F238E27FC236}">
              <a16:creationId xmlns:a16="http://schemas.microsoft.com/office/drawing/2014/main" id="{00000000-0008-0000-0400-000064010000}"/>
            </a:ext>
          </a:extLst>
        </xdr:cNvPr>
        <xdr:cNvCxnSpPr/>
      </xdr:nvCxnSpPr>
      <xdr:spPr>
        <a:xfrm>
          <a:off x="762000" y="1327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76</xdr:row>
      <xdr:rowOff>99077</xdr:rowOff>
    </xdr:from>
    <xdr:ext cx="508000" cy="259045"/>
    <xdr:sp macro="" textlink="">
      <xdr:nvSpPr>
        <xdr:cNvPr id="357" name="テキスト ボックス 356">
          <a:extLst>
            <a:ext uri="{FF2B5EF4-FFF2-40B4-BE49-F238E27FC236}">
              <a16:creationId xmlns:a16="http://schemas.microsoft.com/office/drawing/2014/main" id="{00000000-0008-0000-0400-000065010000}"/>
            </a:ext>
          </a:extLst>
        </xdr:cNvPr>
        <xdr:cNvSpPr txBox="1"/>
      </xdr:nvSpPr>
      <xdr:spPr>
        <a:xfrm>
          <a:off x="254000" y="1312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75</xdr:row>
      <xdr:rowOff>31750</xdr:rowOff>
    </xdr:from>
    <xdr:to>
      <xdr:col>26</xdr:col>
      <xdr:colOff>184150</xdr:colOff>
      <xdr:row>75</xdr:row>
      <xdr:rowOff>31750</xdr:rowOff>
    </xdr:to>
    <xdr:cxnSp macro="">
      <xdr:nvCxnSpPr>
        <xdr:cNvPr id="358" name="直線コネクタ 357">
          <a:extLst>
            <a:ext uri="{FF2B5EF4-FFF2-40B4-BE49-F238E27FC236}">
              <a16:creationId xmlns:a16="http://schemas.microsoft.com/office/drawing/2014/main" id="{00000000-0008-0000-0400-000066010000}"/>
            </a:ext>
          </a:extLst>
        </xdr:cNvPr>
        <xdr:cNvCxnSpPr/>
      </xdr:nvCxnSpPr>
      <xdr:spPr>
        <a:xfrm>
          <a:off x="762000" y="1289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74</xdr:row>
      <xdr:rowOff>60977</xdr:rowOff>
    </xdr:from>
    <xdr:ext cx="508000" cy="259045"/>
    <xdr:sp macro="" textlink="">
      <xdr:nvSpPr>
        <xdr:cNvPr id="359" name="テキスト ボックス 358">
          <a:extLst>
            <a:ext uri="{FF2B5EF4-FFF2-40B4-BE49-F238E27FC236}">
              <a16:creationId xmlns:a16="http://schemas.microsoft.com/office/drawing/2014/main" id="{00000000-0008-0000-0400-000067010000}"/>
            </a:ext>
          </a:extLst>
        </xdr:cNvPr>
        <xdr:cNvSpPr txBox="1"/>
      </xdr:nvSpPr>
      <xdr:spPr>
        <a:xfrm>
          <a:off x="254000" y="1274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72</xdr:row>
      <xdr:rowOff>165100</xdr:rowOff>
    </xdr:from>
    <xdr:to>
      <xdr:col>26</xdr:col>
      <xdr:colOff>184150</xdr:colOff>
      <xdr:row>72</xdr:row>
      <xdr:rowOff>165100</xdr:rowOff>
    </xdr:to>
    <xdr:cxnSp macro="">
      <xdr:nvCxnSpPr>
        <xdr:cNvPr id="360" name="直線コネクタ 359">
          <a:extLst>
            <a:ext uri="{FF2B5EF4-FFF2-40B4-BE49-F238E27FC236}">
              <a16:creationId xmlns:a16="http://schemas.microsoft.com/office/drawing/2014/main" id="{00000000-0008-0000-0400-000068010000}"/>
            </a:ext>
          </a:extLst>
        </xdr:cNvPr>
        <xdr:cNvCxnSpPr/>
      </xdr:nvCxnSpPr>
      <xdr:spPr>
        <a:xfrm>
          <a:off x="762000" y="1250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72</xdr:row>
      <xdr:rowOff>22877</xdr:rowOff>
    </xdr:from>
    <xdr:ext cx="508000" cy="259045"/>
    <xdr:sp macro="" textlink="">
      <xdr:nvSpPr>
        <xdr:cNvPr id="361" name="テキスト ボックス 360">
          <a:extLst>
            <a:ext uri="{FF2B5EF4-FFF2-40B4-BE49-F238E27FC236}">
              <a16:creationId xmlns:a16="http://schemas.microsoft.com/office/drawing/2014/main" id="{00000000-0008-0000-0400-000069010000}"/>
            </a:ext>
          </a:extLst>
        </xdr:cNvPr>
        <xdr:cNvSpPr txBox="1"/>
      </xdr:nvSpPr>
      <xdr:spPr>
        <a:xfrm>
          <a:off x="254000" y="1236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70</xdr:row>
      <xdr:rowOff>127000</xdr:rowOff>
    </xdr:from>
    <xdr:to>
      <xdr:col>26</xdr:col>
      <xdr:colOff>184150</xdr:colOff>
      <xdr:row>70</xdr:row>
      <xdr:rowOff>127000</xdr:rowOff>
    </xdr:to>
    <xdr:cxnSp macro="">
      <xdr:nvCxnSpPr>
        <xdr:cNvPr id="362" name="直線コネクタ 361">
          <a:extLst>
            <a:ext uri="{FF2B5EF4-FFF2-40B4-BE49-F238E27FC236}">
              <a16:creationId xmlns:a16="http://schemas.microsoft.com/office/drawing/2014/main" id="{00000000-0008-0000-0400-00006A010000}"/>
            </a:ext>
          </a:extLst>
        </xdr:cNvPr>
        <xdr:cNvCxnSpPr/>
      </xdr:nvCxnSpPr>
      <xdr:spPr>
        <a:xfrm>
          <a:off x="762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161925</xdr:colOff>
      <xdr:row>70</xdr:row>
      <xdr:rowOff>127000</xdr:rowOff>
    </xdr:from>
    <xdr:to>
      <xdr:col>26</xdr:col>
      <xdr:colOff>184150</xdr:colOff>
      <xdr:row>84</xdr:row>
      <xdr:rowOff>12700</xdr:rowOff>
    </xdr:to>
    <xdr:sp macro="" textlink="">
      <xdr:nvSpPr>
        <xdr:cNvPr id="363" name="公債費グラフ枠">
          <a:extLst>
            <a:ext uri="{FF2B5EF4-FFF2-40B4-BE49-F238E27FC236}">
              <a16:creationId xmlns:a16="http://schemas.microsoft.com/office/drawing/2014/main" id="{00000000-0008-0000-0400-00006B010000}"/>
            </a:ext>
          </a:extLst>
        </xdr:cNvPr>
        <xdr:cNvSpPr/>
      </xdr:nvSpPr>
      <xdr:spPr>
        <a:xfrm>
          <a:off x="762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73</xdr:row>
      <xdr:rowOff>50800</xdr:rowOff>
    </xdr:from>
    <xdr:to>
      <xdr:col>24</xdr:col>
      <xdr:colOff>25400</xdr:colOff>
      <xdr:row>81</xdr:row>
      <xdr:rowOff>123189</xdr:rowOff>
    </xdr:to>
    <xdr:cxnSp macro="">
      <xdr:nvCxnSpPr>
        <xdr:cNvPr id="364" name="直線コネクタ 363">
          <a:extLst>
            <a:ext uri="{FF2B5EF4-FFF2-40B4-BE49-F238E27FC236}">
              <a16:creationId xmlns:a16="http://schemas.microsoft.com/office/drawing/2014/main" id="{00000000-0008-0000-0400-00006C010000}"/>
            </a:ext>
          </a:extLst>
        </xdr:cNvPr>
        <xdr:cNvCxnSpPr/>
      </xdr:nvCxnSpPr>
      <xdr:spPr>
        <a:xfrm flipV="1">
          <a:off x="4826000" y="12566650"/>
          <a:ext cx="0" cy="144398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81</xdr:row>
      <xdr:rowOff>95266</xdr:rowOff>
    </xdr:from>
    <xdr:ext cx="762000" cy="259045"/>
    <xdr:sp macro="" textlink="">
      <xdr:nvSpPr>
        <xdr:cNvPr id="365" name="公債費最小値テキスト">
          <a:extLst>
            <a:ext uri="{FF2B5EF4-FFF2-40B4-BE49-F238E27FC236}">
              <a16:creationId xmlns:a16="http://schemas.microsoft.com/office/drawing/2014/main" id="{00000000-0008-0000-0400-00006D010000}"/>
            </a:ext>
          </a:extLst>
        </xdr:cNvPr>
        <xdr:cNvSpPr txBox="1"/>
      </xdr:nvSpPr>
      <xdr:spPr>
        <a:xfrm>
          <a:off x="4914900" y="1398271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39.4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81</xdr:row>
      <xdr:rowOff>123189</xdr:rowOff>
    </xdr:from>
    <xdr:to>
      <xdr:col>24</xdr:col>
      <xdr:colOff>114300</xdr:colOff>
      <xdr:row>81</xdr:row>
      <xdr:rowOff>123189</xdr:rowOff>
    </xdr:to>
    <xdr:cxnSp macro="">
      <xdr:nvCxnSpPr>
        <xdr:cNvPr id="366" name="直線コネクタ 365">
          <a:extLst>
            <a:ext uri="{FF2B5EF4-FFF2-40B4-BE49-F238E27FC236}">
              <a16:creationId xmlns:a16="http://schemas.microsoft.com/office/drawing/2014/main" id="{00000000-0008-0000-0400-00006E010000}"/>
            </a:ext>
          </a:extLst>
        </xdr:cNvPr>
        <xdr:cNvCxnSpPr/>
      </xdr:nvCxnSpPr>
      <xdr:spPr>
        <a:xfrm>
          <a:off x="4737100" y="1401063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71</xdr:row>
      <xdr:rowOff>137177</xdr:rowOff>
    </xdr:from>
    <xdr:ext cx="762000" cy="259045"/>
    <xdr:sp macro="" textlink="">
      <xdr:nvSpPr>
        <xdr:cNvPr id="367" name="公債費最大値テキスト">
          <a:extLst>
            <a:ext uri="{FF2B5EF4-FFF2-40B4-BE49-F238E27FC236}">
              <a16:creationId xmlns:a16="http://schemas.microsoft.com/office/drawing/2014/main" id="{00000000-0008-0000-0400-00006F010000}"/>
            </a:ext>
          </a:extLst>
        </xdr:cNvPr>
        <xdr:cNvSpPr txBox="1"/>
      </xdr:nvSpPr>
      <xdr:spPr>
        <a:xfrm>
          <a:off x="4914900" y="123101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73</xdr:row>
      <xdr:rowOff>50800</xdr:rowOff>
    </xdr:from>
    <xdr:to>
      <xdr:col>24</xdr:col>
      <xdr:colOff>114300</xdr:colOff>
      <xdr:row>73</xdr:row>
      <xdr:rowOff>50800</xdr:rowOff>
    </xdr:to>
    <xdr:cxnSp macro="">
      <xdr:nvCxnSpPr>
        <xdr:cNvPr id="368" name="直線コネクタ 367">
          <a:extLst>
            <a:ext uri="{FF2B5EF4-FFF2-40B4-BE49-F238E27FC236}">
              <a16:creationId xmlns:a16="http://schemas.microsoft.com/office/drawing/2014/main" id="{00000000-0008-0000-0400-000070010000}"/>
            </a:ext>
          </a:extLst>
        </xdr:cNvPr>
        <xdr:cNvCxnSpPr/>
      </xdr:nvCxnSpPr>
      <xdr:spPr>
        <a:xfrm>
          <a:off x="4737100" y="125666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76</xdr:row>
      <xdr:rowOff>138430</xdr:rowOff>
    </xdr:from>
    <xdr:to>
      <xdr:col>24</xdr:col>
      <xdr:colOff>25400</xdr:colOff>
      <xdr:row>76</xdr:row>
      <xdr:rowOff>168911</xdr:rowOff>
    </xdr:to>
    <xdr:cxnSp macro="">
      <xdr:nvCxnSpPr>
        <xdr:cNvPr id="369" name="直線コネクタ 368">
          <a:extLst>
            <a:ext uri="{FF2B5EF4-FFF2-40B4-BE49-F238E27FC236}">
              <a16:creationId xmlns:a16="http://schemas.microsoft.com/office/drawing/2014/main" id="{00000000-0008-0000-0400-000071010000}"/>
            </a:ext>
          </a:extLst>
        </xdr:cNvPr>
        <xdr:cNvCxnSpPr/>
      </xdr:nvCxnSpPr>
      <xdr:spPr>
        <a:xfrm flipV="1">
          <a:off x="3987800" y="13168630"/>
          <a:ext cx="838200" cy="3048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75</xdr:row>
      <xdr:rowOff>50817</xdr:rowOff>
    </xdr:from>
    <xdr:ext cx="762000" cy="259045"/>
    <xdr:sp macro="" textlink="">
      <xdr:nvSpPr>
        <xdr:cNvPr id="370" name="公債費平均値テキスト">
          <a:extLst>
            <a:ext uri="{FF2B5EF4-FFF2-40B4-BE49-F238E27FC236}">
              <a16:creationId xmlns:a16="http://schemas.microsoft.com/office/drawing/2014/main" id="{00000000-0008-0000-0400-000072010000}"/>
            </a:ext>
          </a:extLst>
        </xdr:cNvPr>
        <xdr:cNvSpPr txBox="1"/>
      </xdr:nvSpPr>
      <xdr:spPr>
        <a:xfrm>
          <a:off x="4914900" y="1290956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76</xdr:row>
      <xdr:rowOff>34289</xdr:rowOff>
    </xdr:from>
    <xdr:to>
      <xdr:col>24</xdr:col>
      <xdr:colOff>76200</xdr:colOff>
      <xdr:row>76</xdr:row>
      <xdr:rowOff>135889</xdr:rowOff>
    </xdr:to>
    <xdr:sp macro="" textlink="">
      <xdr:nvSpPr>
        <xdr:cNvPr id="371" name="フローチャート: 判断 370">
          <a:extLst>
            <a:ext uri="{FF2B5EF4-FFF2-40B4-BE49-F238E27FC236}">
              <a16:creationId xmlns:a16="http://schemas.microsoft.com/office/drawing/2014/main" id="{00000000-0008-0000-0400-000073010000}"/>
            </a:ext>
          </a:extLst>
        </xdr:cNvPr>
        <xdr:cNvSpPr/>
      </xdr:nvSpPr>
      <xdr:spPr>
        <a:xfrm>
          <a:off x="4775200" y="130644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76</xdr:row>
      <xdr:rowOff>73661</xdr:rowOff>
    </xdr:from>
    <xdr:to>
      <xdr:col>19</xdr:col>
      <xdr:colOff>187325</xdr:colOff>
      <xdr:row>76</xdr:row>
      <xdr:rowOff>168911</xdr:rowOff>
    </xdr:to>
    <xdr:cxnSp macro="">
      <xdr:nvCxnSpPr>
        <xdr:cNvPr id="372" name="直線コネクタ 371">
          <a:extLst>
            <a:ext uri="{FF2B5EF4-FFF2-40B4-BE49-F238E27FC236}">
              <a16:creationId xmlns:a16="http://schemas.microsoft.com/office/drawing/2014/main" id="{00000000-0008-0000-0400-000074010000}"/>
            </a:ext>
          </a:extLst>
        </xdr:cNvPr>
        <xdr:cNvCxnSpPr/>
      </xdr:nvCxnSpPr>
      <xdr:spPr>
        <a:xfrm>
          <a:off x="3098800" y="13103861"/>
          <a:ext cx="889000" cy="952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76</xdr:row>
      <xdr:rowOff>45720</xdr:rowOff>
    </xdr:from>
    <xdr:to>
      <xdr:col>20</xdr:col>
      <xdr:colOff>38100</xdr:colOff>
      <xdr:row>76</xdr:row>
      <xdr:rowOff>147320</xdr:rowOff>
    </xdr:to>
    <xdr:sp macro="" textlink="">
      <xdr:nvSpPr>
        <xdr:cNvPr id="373" name="フローチャート: 判断 372">
          <a:extLst>
            <a:ext uri="{FF2B5EF4-FFF2-40B4-BE49-F238E27FC236}">
              <a16:creationId xmlns:a16="http://schemas.microsoft.com/office/drawing/2014/main" id="{00000000-0008-0000-0400-000075010000}"/>
            </a:ext>
          </a:extLst>
        </xdr:cNvPr>
        <xdr:cNvSpPr/>
      </xdr:nvSpPr>
      <xdr:spPr>
        <a:xfrm>
          <a:off x="3937000" y="130759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74</xdr:row>
      <xdr:rowOff>157497</xdr:rowOff>
    </xdr:from>
    <xdr:ext cx="736600" cy="259045"/>
    <xdr:sp macro="" textlink="">
      <xdr:nvSpPr>
        <xdr:cNvPr id="374" name="テキスト ボックス 373">
          <a:extLst>
            <a:ext uri="{FF2B5EF4-FFF2-40B4-BE49-F238E27FC236}">
              <a16:creationId xmlns:a16="http://schemas.microsoft.com/office/drawing/2014/main" id="{00000000-0008-0000-0400-000076010000}"/>
            </a:ext>
          </a:extLst>
        </xdr:cNvPr>
        <xdr:cNvSpPr txBox="1"/>
      </xdr:nvSpPr>
      <xdr:spPr>
        <a:xfrm>
          <a:off x="3606800" y="1284479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76</xdr:row>
      <xdr:rowOff>66039</xdr:rowOff>
    </xdr:from>
    <xdr:to>
      <xdr:col>15</xdr:col>
      <xdr:colOff>98425</xdr:colOff>
      <xdr:row>76</xdr:row>
      <xdr:rowOff>73661</xdr:rowOff>
    </xdr:to>
    <xdr:cxnSp macro="">
      <xdr:nvCxnSpPr>
        <xdr:cNvPr id="375" name="直線コネクタ 374">
          <a:extLst>
            <a:ext uri="{FF2B5EF4-FFF2-40B4-BE49-F238E27FC236}">
              <a16:creationId xmlns:a16="http://schemas.microsoft.com/office/drawing/2014/main" id="{00000000-0008-0000-0400-000077010000}"/>
            </a:ext>
          </a:extLst>
        </xdr:cNvPr>
        <xdr:cNvCxnSpPr/>
      </xdr:nvCxnSpPr>
      <xdr:spPr>
        <a:xfrm>
          <a:off x="2209800" y="13096239"/>
          <a:ext cx="889000" cy="762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76</xdr:row>
      <xdr:rowOff>68580</xdr:rowOff>
    </xdr:from>
    <xdr:to>
      <xdr:col>15</xdr:col>
      <xdr:colOff>149225</xdr:colOff>
      <xdr:row>76</xdr:row>
      <xdr:rowOff>170180</xdr:rowOff>
    </xdr:to>
    <xdr:sp macro="" textlink="">
      <xdr:nvSpPr>
        <xdr:cNvPr id="376" name="フローチャート: 判断 375">
          <a:extLst>
            <a:ext uri="{FF2B5EF4-FFF2-40B4-BE49-F238E27FC236}">
              <a16:creationId xmlns:a16="http://schemas.microsoft.com/office/drawing/2014/main" id="{00000000-0008-0000-0400-000078010000}"/>
            </a:ext>
          </a:extLst>
        </xdr:cNvPr>
        <xdr:cNvSpPr/>
      </xdr:nvSpPr>
      <xdr:spPr>
        <a:xfrm>
          <a:off x="3048000" y="130987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76</xdr:row>
      <xdr:rowOff>154957</xdr:rowOff>
    </xdr:from>
    <xdr:ext cx="762000" cy="259045"/>
    <xdr:sp macro="" textlink="">
      <xdr:nvSpPr>
        <xdr:cNvPr id="377" name="テキスト ボックス 376">
          <a:extLst>
            <a:ext uri="{FF2B5EF4-FFF2-40B4-BE49-F238E27FC236}">
              <a16:creationId xmlns:a16="http://schemas.microsoft.com/office/drawing/2014/main" id="{00000000-0008-0000-0400-000079010000}"/>
            </a:ext>
          </a:extLst>
        </xdr:cNvPr>
        <xdr:cNvSpPr txBox="1"/>
      </xdr:nvSpPr>
      <xdr:spPr>
        <a:xfrm>
          <a:off x="2717800" y="131851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76</xdr:row>
      <xdr:rowOff>35561</xdr:rowOff>
    </xdr:from>
    <xdr:to>
      <xdr:col>11</xdr:col>
      <xdr:colOff>9525</xdr:colOff>
      <xdr:row>76</xdr:row>
      <xdr:rowOff>66039</xdr:rowOff>
    </xdr:to>
    <xdr:cxnSp macro="">
      <xdr:nvCxnSpPr>
        <xdr:cNvPr id="378" name="直線コネクタ 377">
          <a:extLst>
            <a:ext uri="{FF2B5EF4-FFF2-40B4-BE49-F238E27FC236}">
              <a16:creationId xmlns:a16="http://schemas.microsoft.com/office/drawing/2014/main" id="{00000000-0008-0000-0400-00007A010000}"/>
            </a:ext>
          </a:extLst>
        </xdr:cNvPr>
        <xdr:cNvCxnSpPr/>
      </xdr:nvCxnSpPr>
      <xdr:spPr>
        <a:xfrm>
          <a:off x="1320800" y="13065761"/>
          <a:ext cx="889000" cy="3047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76</xdr:row>
      <xdr:rowOff>64770</xdr:rowOff>
    </xdr:from>
    <xdr:to>
      <xdr:col>11</xdr:col>
      <xdr:colOff>60325</xdr:colOff>
      <xdr:row>76</xdr:row>
      <xdr:rowOff>166370</xdr:rowOff>
    </xdr:to>
    <xdr:sp macro="" textlink="">
      <xdr:nvSpPr>
        <xdr:cNvPr id="379" name="フローチャート: 判断 378">
          <a:extLst>
            <a:ext uri="{FF2B5EF4-FFF2-40B4-BE49-F238E27FC236}">
              <a16:creationId xmlns:a16="http://schemas.microsoft.com/office/drawing/2014/main" id="{00000000-0008-0000-0400-00007B010000}"/>
            </a:ext>
          </a:extLst>
        </xdr:cNvPr>
        <xdr:cNvSpPr/>
      </xdr:nvSpPr>
      <xdr:spPr>
        <a:xfrm>
          <a:off x="2159000" y="130949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76</xdr:row>
      <xdr:rowOff>151147</xdr:rowOff>
    </xdr:from>
    <xdr:ext cx="762000" cy="259045"/>
    <xdr:sp macro="" textlink="">
      <xdr:nvSpPr>
        <xdr:cNvPr id="380" name="テキスト ボックス 379">
          <a:extLst>
            <a:ext uri="{FF2B5EF4-FFF2-40B4-BE49-F238E27FC236}">
              <a16:creationId xmlns:a16="http://schemas.microsoft.com/office/drawing/2014/main" id="{00000000-0008-0000-0400-00007C010000}"/>
            </a:ext>
          </a:extLst>
        </xdr:cNvPr>
        <xdr:cNvSpPr txBox="1"/>
      </xdr:nvSpPr>
      <xdr:spPr>
        <a:xfrm>
          <a:off x="1828800" y="1318134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76</xdr:row>
      <xdr:rowOff>49530</xdr:rowOff>
    </xdr:from>
    <xdr:to>
      <xdr:col>6</xdr:col>
      <xdr:colOff>171450</xdr:colOff>
      <xdr:row>76</xdr:row>
      <xdr:rowOff>151130</xdr:rowOff>
    </xdr:to>
    <xdr:sp macro="" textlink="">
      <xdr:nvSpPr>
        <xdr:cNvPr id="381" name="フローチャート: 判断 380">
          <a:extLst>
            <a:ext uri="{FF2B5EF4-FFF2-40B4-BE49-F238E27FC236}">
              <a16:creationId xmlns:a16="http://schemas.microsoft.com/office/drawing/2014/main" id="{00000000-0008-0000-0400-00007D010000}"/>
            </a:ext>
          </a:extLst>
        </xdr:cNvPr>
        <xdr:cNvSpPr/>
      </xdr:nvSpPr>
      <xdr:spPr>
        <a:xfrm>
          <a:off x="1270000" y="130797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76</xdr:row>
      <xdr:rowOff>135907</xdr:rowOff>
    </xdr:from>
    <xdr:ext cx="762000" cy="259045"/>
    <xdr:sp macro="" textlink="">
      <xdr:nvSpPr>
        <xdr:cNvPr id="382" name="テキスト ボックス 381">
          <a:extLst>
            <a:ext uri="{FF2B5EF4-FFF2-40B4-BE49-F238E27FC236}">
              <a16:creationId xmlns:a16="http://schemas.microsoft.com/office/drawing/2014/main" id="{00000000-0008-0000-0400-00007E010000}"/>
            </a:ext>
          </a:extLst>
        </xdr:cNvPr>
        <xdr:cNvSpPr txBox="1"/>
      </xdr:nvSpPr>
      <xdr:spPr>
        <a:xfrm>
          <a:off x="939800" y="1316610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84</xdr:row>
      <xdr:rowOff>10177</xdr:rowOff>
    </xdr:from>
    <xdr:ext cx="762000" cy="259045"/>
    <xdr:sp macro="" textlink="">
      <xdr:nvSpPr>
        <xdr:cNvPr id="383" name="テキスト ボックス 382">
          <a:extLst>
            <a:ext uri="{FF2B5EF4-FFF2-40B4-BE49-F238E27FC236}">
              <a16:creationId xmlns:a16="http://schemas.microsoft.com/office/drawing/2014/main" id="{00000000-0008-0000-0400-00007F010000}"/>
            </a:ext>
          </a:extLst>
        </xdr:cNvPr>
        <xdr:cNvSpPr txBox="1"/>
      </xdr:nvSpPr>
      <xdr:spPr>
        <a:xfrm>
          <a:off x="4610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84</xdr:row>
      <xdr:rowOff>10177</xdr:rowOff>
    </xdr:from>
    <xdr:ext cx="762000" cy="259045"/>
    <xdr:sp macro="" textlink="">
      <xdr:nvSpPr>
        <xdr:cNvPr id="384" name="テキスト ボックス 383">
          <a:extLst>
            <a:ext uri="{FF2B5EF4-FFF2-40B4-BE49-F238E27FC236}">
              <a16:creationId xmlns:a16="http://schemas.microsoft.com/office/drawing/2014/main" id="{00000000-0008-0000-0400-000080010000}"/>
            </a:ext>
          </a:extLst>
        </xdr:cNvPr>
        <xdr:cNvSpPr txBox="1"/>
      </xdr:nvSpPr>
      <xdr:spPr>
        <a:xfrm>
          <a:off x="3771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84</xdr:row>
      <xdr:rowOff>10177</xdr:rowOff>
    </xdr:from>
    <xdr:ext cx="762000" cy="259045"/>
    <xdr:sp macro="" textlink="">
      <xdr:nvSpPr>
        <xdr:cNvPr id="385" name="テキスト ボックス 384">
          <a:extLst>
            <a:ext uri="{FF2B5EF4-FFF2-40B4-BE49-F238E27FC236}">
              <a16:creationId xmlns:a16="http://schemas.microsoft.com/office/drawing/2014/main" id="{00000000-0008-0000-0400-000081010000}"/>
            </a:ext>
          </a:extLst>
        </xdr:cNvPr>
        <xdr:cNvSpPr txBox="1"/>
      </xdr:nvSpPr>
      <xdr:spPr>
        <a:xfrm>
          <a:off x="2882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84</xdr:row>
      <xdr:rowOff>10177</xdr:rowOff>
    </xdr:from>
    <xdr:ext cx="762000" cy="259045"/>
    <xdr:sp macro="" textlink="">
      <xdr:nvSpPr>
        <xdr:cNvPr id="386" name="テキスト ボックス 385">
          <a:extLst>
            <a:ext uri="{FF2B5EF4-FFF2-40B4-BE49-F238E27FC236}">
              <a16:creationId xmlns:a16="http://schemas.microsoft.com/office/drawing/2014/main" id="{00000000-0008-0000-0400-000082010000}"/>
            </a:ext>
          </a:extLst>
        </xdr:cNvPr>
        <xdr:cNvSpPr txBox="1"/>
      </xdr:nvSpPr>
      <xdr:spPr>
        <a:xfrm>
          <a:off x="1993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84</xdr:row>
      <xdr:rowOff>10177</xdr:rowOff>
    </xdr:from>
    <xdr:ext cx="762000" cy="259045"/>
    <xdr:sp macro="" textlink="">
      <xdr:nvSpPr>
        <xdr:cNvPr id="387" name="テキスト ボックス 386">
          <a:extLst>
            <a:ext uri="{FF2B5EF4-FFF2-40B4-BE49-F238E27FC236}">
              <a16:creationId xmlns:a16="http://schemas.microsoft.com/office/drawing/2014/main" id="{00000000-0008-0000-0400-000083010000}"/>
            </a:ext>
          </a:extLst>
        </xdr:cNvPr>
        <xdr:cNvSpPr txBox="1"/>
      </xdr:nvSpPr>
      <xdr:spPr>
        <a:xfrm>
          <a:off x="1104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76</xdr:row>
      <xdr:rowOff>87630</xdr:rowOff>
    </xdr:from>
    <xdr:to>
      <xdr:col>24</xdr:col>
      <xdr:colOff>76200</xdr:colOff>
      <xdr:row>77</xdr:row>
      <xdr:rowOff>17780</xdr:rowOff>
    </xdr:to>
    <xdr:sp macro="" textlink="">
      <xdr:nvSpPr>
        <xdr:cNvPr id="388" name="楕円 387">
          <a:extLst>
            <a:ext uri="{FF2B5EF4-FFF2-40B4-BE49-F238E27FC236}">
              <a16:creationId xmlns:a16="http://schemas.microsoft.com/office/drawing/2014/main" id="{00000000-0008-0000-0400-000084010000}"/>
            </a:ext>
          </a:extLst>
        </xdr:cNvPr>
        <xdr:cNvSpPr/>
      </xdr:nvSpPr>
      <xdr:spPr>
        <a:xfrm>
          <a:off x="4775200" y="131178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76</xdr:row>
      <xdr:rowOff>59707</xdr:rowOff>
    </xdr:from>
    <xdr:ext cx="762000" cy="259045"/>
    <xdr:sp macro="" textlink="">
      <xdr:nvSpPr>
        <xdr:cNvPr id="389" name="公債費該当値テキスト">
          <a:extLst>
            <a:ext uri="{FF2B5EF4-FFF2-40B4-BE49-F238E27FC236}">
              <a16:creationId xmlns:a16="http://schemas.microsoft.com/office/drawing/2014/main" id="{00000000-0008-0000-0400-000085010000}"/>
            </a:ext>
          </a:extLst>
        </xdr:cNvPr>
        <xdr:cNvSpPr txBox="1"/>
      </xdr:nvSpPr>
      <xdr:spPr>
        <a:xfrm>
          <a:off x="4914900" y="1308990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76</xdr:row>
      <xdr:rowOff>118111</xdr:rowOff>
    </xdr:from>
    <xdr:to>
      <xdr:col>20</xdr:col>
      <xdr:colOff>38100</xdr:colOff>
      <xdr:row>77</xdr:row>
      <xdr:rowOff>48261</xdr:rowOff>
    </xdr:to>
    <xdr:sp macro="" textlink="">
      <xdr:nvSpPr>
        <xdr:cNvPr id="390" name="楕円 389">
          <a:extLst>
            <a:ext uri="{FF2B5EF4-FFF2-40B4-BE49-F238E27FC236}">
              <a16:creationId xmlns:a16="http://schemas.microsoft.com/office/drawing/2014/main" id="{00000000-0008-0000-0400-000086010000}"/>
            </a:ext>
          </a:extLst>
        </xdr:cNvPr>
        <xdr:cNvSpPr/>
      </xdr:nvSpPr>
      <xdr:spPr>
        <a:xfrm>
          <a:off x="3937000" y="131483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77</xdr:row>
      <xdr:rowOff>33038</xdr:rowOff>
    </xdr:from>
    <xdr:ext cx="736600" cy="259045"/>
    <xdr:sp macro="" textlink="">
      <xdr:nvSpPr>
        <xdr:cNvPr id="391" name="テキスト ボックス 390">
          <a:extLst>
            <a:ext uri="{FF2B5EF4-FFF2-40B4-BE49-F238E27FC236}">
              <a16:creationId xmlns:a16="http://schemas.microsoft.com/office/drawing/2014/main" id="{00000000-0008-0000-0400-000087010000}"/>
            </a:ext>
          </a:extLst>
        </xdr:cNvPr>
        <xdr:cNvSpPr txBox="1"/>
      </xdr:nvSpPr>
      <xdr:spPr>
        <a:xfrm>
          <a:off x="3606800" y="13234688"/>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76</xdr:row>
      <xdr:rowOff>22861</xdr:rowOff>
    </xdr:from>
    <xdr:to>
      <xdr:col>15</xdr:col>
      <xdr:colOff>149225</xdr:colOff>
      <xdr:row>76</xdr:row>
      <xdr:rowOff>124461</xdr:rowOff>
    </xdr:to>
    <xdr:sp macro="" textlink="">
      <xdr:nvSpPr>
        <xdr:cNvPr id="392" name="楕円 391">
          <a:extLst>
            <a:ext uri="{FF2B5EF4-FFF2-40B4-BE49-F238E27FC236}">
              <a16:creationId xmlns:a16="http://schemas.microsoft.com/office/drawing/2014/main" id="{00000000-0008-0000-0400-000088010000}"/>
            </a:ext>
          </a:extLst>
        </xdr:cNvPr>
        <xdr:cNvSpPr/>
      </xdr:nvSpPr>
      <xdr:spPr>
        <a:xfrm>
          <a:off x="3048000" y="130530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74</xdr:row>
      <xdr:rowOff>134637</xdr:rowOff>
    </xdr:from>
    <xdr:ext cx="762000" cy="259045"/>
    <xdr:sp macro="" textlink="">
      <xdr:nvSpPr>
        <xdr:cNvPr id="393" name="テキスト ボックス 392">
          <a:extLst>
            <a:ext uri="{FF2B5EF4-FFF2-40B4-BE49-F238E27FC236}">
              <a16:creationId xmlns:a16="http://schemas.microsoft.com/office/drawing/2014/main" id="{00000000-0008-0000-0400-000089010000}"/>
            </a:ext>
          </a:extLst>
        </xdr:cNvPr>
        <xdr:cNvSpPr txBox="1"/>
      </xdr:nvSpPr>
      <xdr:spPr>
        <a:xfrm>
          <a:off x="2717800" y="128219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76</xdr:row>
      <xdr:rowOff>15239</xdr:rowOff>
    </xdr:from>
    <xdr:to>
      <xdr:col>11</xdr:col>
      <xdr:colOff>60325</xdr:colOff>
      <xdr:row>76</xdr:row>
      <xdr:rowOff>116839</xdr:rowOff>
    </xdr:to>
    <xdr:sp macro="" textlink="">
      <xdr:nvSpPr>
        <xdr:cNvPr id="394" name="楕円 393">
          <a:extLst>
            <a:ext uri="{FF2B5EF4-FFF2-40B4-BE49-F238E27FC236}">
              <a16:creationId xmlns:a16="http://schemas.microsoft.com/office/drawing/2014/main" id="{00000000-0008-0000-0400-00008A010000}"/>
            </a:ext>
          </a:extLst>
        </xdr:cNvPr>
        <xdr:cNvSpPr/>
      </xdr:nvSpPr>
      <xdr:spPr>
        <a:xfrm>
          <a:off x="2159000" y="130454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74</xdr:row>
      <xdr:rowOff>127017</xdr:rowOff>
    </xdr:from>
    <xdr:ext cx="762000" cy="259045"/>
    <xdr:sp macro="" textlink="">
      <xdr:nvSpPr>
        <xdr:cNvPr id="395" name="テキスト ボックス 394">
          <a:extLst>
            <a:ext uri="{FF2B5EF4-FFF2-40B4-BE49-F238E27FC236}">
              <a16:creationId xmlns:a16="http://schemas.microsoft.com/office/drawing/2014/main" id="{00000000-0008-0000-0400-00008B010000}"/>
            </a:ext>
          </a:extLst>
        </xdr:cNvPr>
        <xdr:cNvSpPr txBox="1"/>
      </xdr:nvSpPr>
      <xdr:spPr>
        <a:xfrm>
          <a:off x="1828800" y="128143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75</xdr:row>
      <xdr:rowOff>156211</xdr:rowOff>
    </xdr:from>
    <xdr:to>
      <xdr:col>6</xdr:col>
      <xdr:colOff>171450</xdr:colOff>
      <xdr:row>76</xdr:row>
      <xdr:rowOff>86361</xdr:rowOff>
    </xdr:to>
    <xdr:sp macro="" textlink="">
      <xdr:nvSpPr>
        <xdr:cNvPr id="396" name="楕円 395">
          <a:extLst>
            <a:ext uri="{FF2B5EF4-FFF2-40B4-BE49-F238E27FC236}">
              <a16:creationId xmlns:a16="http://schemas.microsoft.com/office/drawing/2014/main" id="{00000000-0008-0000-0400-00008C010000}"/>
            </a:ext>
          </a:extLst>
        </xdr:cNvPr>
        <xdr:cNvSpPr/>
      </xdr:nvSpPr>
      <xdr:spPr>
        <a:xfrm>
          <a:off x="1270000" y="130149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74</xdr:row>
      <xdr:rowOff>96537</xdr:rowOff>
    </xdr:from>
    <xdr:ext cx="762000" cy="259045"/>
    <xdr:sp macro="" textlink="">
      <xdr:nvSpPr>
        <xdr:cNvPr id="397" name="テキスト ボックス 396">
          <a:extLst>
            <a:ext uri="{FF2B5EF4-FFF2-40B4-BE49-F238E27FC236}">
              <a16:creationId xmlns:a16="http://schemas.microsoft.com/office/drawing/2014/main" id="{00000000-0008-0000-0400-00008D010000}"/>
            </a:ext>
          </a:extLst>
        </xdr:cNvPr>
        <xdr:cNvSpPr txBox="1"/>
      </xdr:nvSpPr>
      <xdr:spPr>
        <a:xfrm>
          <a:off x="939800" y="127838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67</xdr:row>
      <xdr:rowOff>69850</xdr:rowOff>
    </xdr:from>
    <xdr:to>
      <xdr:col>85</xdr:col>
      <xdr:colOff>66675</xdr:colOff>
      <xdr:row>69</xdr:row>
      <xdr:rowOff>44450</xdr:rowOff>
    </xdr:to>
    <xdr:sp macro="" textlink="">
      <xdr:nvSpPr>
        <xdr:cNvPr id="398" name="正方形/長方形 397">
          <a:extLst>
            <a:ext uri="{FF2B5EF4-FFF2-40B4-BE49-F238E27FC236}">
              <a16:creationId xmlns:a16="http://schemas.microsoft.com/office/drawing/2014/main" id="{00000000-0008-0000-0400-00008E010000}"/>
            </a:ext>
          </a:extLst>
        </xdr:cNvPr>
        <xdr:cNvSpPr/>
      </xdr:nvSpPr>
      <xdr:spPr>
        <a:xfrm>
          <a:off x="12446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公債費以外</a:t>
          </a:r>
        </a:p>
      </xdr:txBody>
    </xdr:sp>
    <xdr:clientData/>
  </xdr:twoCellAnchor>
  <xdr:twoCellAnchor>
    <xdr:from>
      <xdr:col>85</xdr:col>
      <xdr:colOff>79375</xdr:colOff>
      <xdr:row>67</xdr:row>
      <xdr:rowOff>133350</xdr:rowOff>
    </xdr:from>
    <xdr:to>
      <xdr:col>93</xdr:col>
      <xdr:colOff>3175</xdr:colOff>
      <xdr:row>69</xdr:row>
      <xdr:rowOff>44450</xdr:rowOff>
    </xdr:to>
    <xdr:sp macro="" textlink="">
      <xdr:nvSpPr>
        <xdr:cNvPr id="399" name="正方形/長方形 398">
          <a:extLst>
            <a:ext uri="{FF2B5EF4-FFF2-40B4-BE49-F238E27FC236}">
              <a16:creationId xmlns:a16="http://schemas.microsoft.com/office/drawing/2014/main" id="{00000000-0008-0000-0400-00008F010000}"/>
            </a:ext>
          </a:extLst>
        </xdr:cNvPr>
        <xdr:cNvSpPr/>
      </xdr:nvSpPr>
      <xdr:spPr>
        <a:xfrm>
          <a:off x="17081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68</xdr:row>
      <xdr:rowOff>152400</xdr:rowOff>
    </xdr:from>
    <xdr:to>
      <xdr:col>93</xdr:col>
      <xdr:colOff>3175</xdr:colOff>
      <xdr:row>70</xdr:row>
      <xdr:rowOff>63500</xdr:rowOff>
    </xdr:to>
    <xdr:sp macro="" textlink="">
      <xdr:nvSpPr>
        <xdr:cNvPr id="400" name="正方形/長方形 399">
          <a:extLst>
            <a:ext uri="{FF2B5EF4-FFF2-40B4-BE49-F238E27FC236}">
              <a16:creationId xmlns:a16="http://schemas.microsoft.com/office/drawing/2014/main" id="{00000000-0008-0000-0400-000090010000}"/>
            </a:ext>
          </a:extLst>
        </xdr:cNvPr>
        <xdr:cNvSpPr/>
      </xdr:nvSpPr>
      <xdr:spPr>
        <a:xfrm>
          <a:off x="17081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67</xdr:row>
      <xdr:rowOff>133350</xdr:rowOff>
    </xdr:from>
    <xdr:to>
      <xdr:col>100</xdr:col>
      <xdr:colOff>165100</xdr:colOff>
      <xdr:row>69</xdr:row>
      <xdr:rowOff>44450</xdr:rowOff>
    </xdr:to>
    <xdr:sp macro="" textlink="">
      <xdr:nvSpPr>
        <xdr:cNvPr id="401" name="正方形/長方形 400">
          <a:extLst>
            <a:ext uri="{FF2B5EF4-FFF2-40B4-BE49-F238E27FC236}">
              <a16:creationId xmlns:a16="http://schemas.microsoft.com/office/drawing/2014/main" id="{00000000-0008-0000-0400-000091010000}"/>
            </a:ext>
          </a:extLst>
        </xdr:cNvPr>
        <xdr:cNvSpPr/>
      </xdr:nvSpPr>
      <xdr:spPr>
        <a:xfrm>
          <a:off x="18770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68</xdr:row>
      <xdr:rowOff>152400</xdr:rowOff>
    </xdr:from>
    <xdr:to>
      <xdr:col>100</xdr:col>
      <xdr:colOff>165100</xdr:colOff>
      <xdr:row>70</xdr:row>
      <xdr:rowOff>63500</xdr:rowOff>
    </xdr:to>
    <xdr:sp macro="" textlink="">
      <xdr:nvSpPr>
        <xdr:cNvPr id="402" name="正方形/長方形 401">
          <a:extLst>
            <a:ext uri="{FF2B5EF4-FFF2-40B4-BE49-F238E27FC236}">
              <a16:creationId xmlns:a16="http://schemas.microsoft.com/office/drawing/2014/main" id="{00000000-0008-0000-0400-000092010000}"/>
            </a:ext>
          </a:extLst>
        </xdr:cNvPr>
        <xdr:cNvSpPr/>
      </xdr:nvSpPr>
      <xdr:spPr>
        <a:xfrm>
          <a:off x="18770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67</xdr:row>
      <xdr:rowOff>133350</xdr:rowOff>
    </xdr:from>
    <xdr:to>
      <xdr:col>109</xdr:col>
      <xdr:colOff>104775</xdr:colOff>
      <xdr:row>69</xdr:row>
      <xdr:rowOff>44450</xdr:rowOff>
    </xdr:to>
    <xdr:sp macro="" textlink="">
      <xdr:nvSpPr>
        <xdr:cNvPr id="403" name="正方形/長方形 402">
          <a:extLst>
            <a:ext uri="{FF2B5EF4-FFF2-40B4-BE49-F238E27FC236}">
              <a16:creationId xmlns:a16="http://schemas.microsoft.com/office/drawing/2014/main" id="{00000000-0008-0000-0400-000093010000}"/>
            </a:ext>
          </a:extLst>
        </xdr:cNvPr>
        <xdr:cNvSpPr/>
      </xdr:nvSpPr>
      <xdr:spPr>
        <a:xfrm>
          <a:off x="20383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静岡県平均</a:t>
          </a:r>
        </a:p>
      </xdr:txBody>
    </xdr:sp>
    <xdr:clientData/>
  </xdr:twoCellAnchor>
  <xdr:twoCellAnchor>
    <xdr:from>
      <xdr:col>101</xdr:col>
      <xdr:colOff>180975</xdr:colOff>
      <xdr:row>68</xdr:row>
      <xdr:rowOff>152400</xdr:rowOff>
    </xdr:from>
    <xdr:to>
      <xdr:col>109</xdr:col>
      <xdr:colOff>104775</xdr:colOff>
      <xdr:row>70</xdr:row>
      <xdr:rowOff>63500</xdr:rowOff>
    </xdr:to>
    <xdr:sp macro="" textlink="">
      <xdr:nvSpPr>
        <xdr:cNvPr id="404" name="正方形/長方形 403">
          <a:extLst>
            <a:ext uri="{FF2B5EF4-FFF2-40B4-BE49-F238E27FC236}">
              <a16:creationId xmlns:a16="http://schemas.microsoft.com/office/drawing/2014/main" id="{00000000-0008-0000-0400-000094010000}"/>
            </a:ext>
          </a:extLst>
        </xdr:cNvPr>
        <xdr:cNvSpPr/>
      </xdr:nvSpPr>
      <xdr:spPr>
        <a:xfrm>
          <a:off x="20383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70</xdr:row>
      <xdr:rowOff>127000</xdr:rowOff>
    </xdr:from>
    <xdr:to>
      <xdr:col>85</xdr:col>
      <xdr:colOff>66675</xdr:colOff>
      <xdr:row>84</xdr:row>
      <xdr:rowOff>12700</xdr:rowOff>
    </xdr:to>
    <xdr:sp macro="" textlink="">
      <xdr:nvSpPr>
        <xdr:cNvPr id="405" name="正方形/長方形 404">
          <a:extLst>
            <a:ext uri="{FF2B5EF4-FFF2-40B4-BE49-F238E27FC236}">
              <a16:creationId xmlns:a16="http://schemas.microsoft.com/office/drawing/2014/main" id="{00000000-0008-0000-0400-000095010000}"/>
            </a:ext>
          </a:extLst>
        </xdr:cNvPr>
        <xdr:cNvSpPr/>
      </xdr:nvSpPr>
      <xdr:spPr>
        <a:xfrm>
          <a:off x="12446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70</xdr:row>
      <xdr:rowOff>127000</xdr:rowOff>
    </xdr:from>
    <xdr:to>
      <xdr:col>113</xdr:col>
      <xdr:colOff>130175</xdr:colOff>
      <xdr:row>84</xdr:row>
      <xdr:rowOff>12700</xdr:rowOff>
    </xdr:to>
    <xdr:sp macro="" textlink="">
      <xdr:nvSpPr>
        <xdr:cNvPr id="406" name="正方形/長方形 405">
          <a:extLst>
            <a:ext uri="{FF2B5EF4-FFF2-40B4-BE49-F238E27FC236}">
              <a16:creationId xmlns:a16="http://schemas.microsoft.com/office/drawing/2014/main" id="{00000000-0008-0000-0400-000096010000}"/>
            </a:ext>
          </a:extLst>
        </xdr:cNvPr>
        <xdr:cNvSpPr/>
      </xdr:nvSpPr>
      <xdr:spPr>
        <a:xfrm>
          <a:off x="17399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70</xdr:row>
      <xdr:rowOff>127000</xdr:rowOff>
    </xdr:from>
    <xdr:to>
      <xdr:col>106</xdr:col>
      <xdr:colOff>69850</xdr:colOff>
      <xdr:row>72</xdr:row>
      <xdr:rowOff>38100</xdr:rowOff>
    </xdr:to>
    <xdr:sp macro="" textlink="">
      <xdr:nvSpPr>
        <xdr:cNvPr id="407" name="正方形/長方形 406">
          <a:extLst>
            <a:ext uri="{FF2B5EF4-FFF2-40B4-BE49-F238E27FC236}">
              <a16:creationId xmlns:a16="http://schemas.microsoft.com/office/drawing/2014/main" id="{00000000-0008-0000-0400-000097010000}"/>
            </a:ext>
          </a:extLst>
        </xdr:cNvPr>
        <xdr:cNvSpPr/>
      </xdr:nvSpPr>
      <xdr:spPr>
        <a:xfrm>
          <a:off x="17462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公債費以外の分析欄</a:t>
          </a:r>
        </a:p>
      </xdr:txBody>
    </xdr:sp>
    <xdr:clientData/>
  </xdr:twoCellAnchor>
  <xdr:twoCellAnchor>
    <xdr:from>
      <xdr:col>87</xdr:col>
      <xdr:colOff>98425</xdr:colOff>
      <xdr:row>72</xdr:row>
      <xdr:rowOff>101600</xdr:rowOff>
    </xdr:from>
    <xdr:to>
      <xdr:col>112</xdr:col>
      <xdr:colOff>177800</xdr:colOff>
      <xdr:row>83</xdr:row>
      <xdr:rowOff>120650</xdr:rowOff>
    </xdr:to>
    <xdr:sp macro="" textlink="" fLocksText="0">
      <xdr:nvSpPr>
        <xdr:cNvPr id="408" name="テキスト ボックス 407">
          <a:extLst>
            <a:ext uri="{FF2B5EF4-FFF2-40B4-BE49-F238E27FC236}">
              <a16:creationId xmlns:a16="http://schemas.microsoft.com/office/drawing/2014/main" id="{00000000-0008-0000-0400-000098010000}"/>
            </a:ext>
          </a:extLst>
        </xdr:cNvPr>
        <xdr:cNvSpPr txBox="1"/>
      </xdr:nvSpPr>
      <xdr:spPr>
        <a:xfrm>
          <a:off x="17500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　ふるさと納税により基金に余裕ができたことで、従来のサービスを低下させず新規事業を増やしていった結果、減らすことのできない経常経費と化しているが、基金から経常経費への充当を減らし</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た</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ことにより</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減少した。</a:t>
          </a:r>
          <a:endPar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endParaRPr>
        </a:p>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　事業の優先度を厳しく点検し、優先度の低い事業については計画的に廃止・縮小を進め、経常経費の削減を図る。</a:t>
          </a:r>
          <a:endParaRPr lang="ja-JP" altLang="ja-JP" sz="1300">
            <a:effectLst/>
            <a:latin typeface="ＭＳ Ｐゴシック" panose="020B0600070205080204" pitchFamily="50" charset="-128"/>
            <a:ea typeface="ＭＳ Ｐゴシック" panose="020B0600070205080204" pitchFamily="50" charset="-128"/>
          </a:endParaRPr>
        </a:p>
      </xdr:txBody>
    </xdr:sp>
    <xdr:clientData/>
  </xdr:twoCellAnchor>
  <xdr:oneCellAnchor>
    <xdr:from>
      <xdr:col>62</xdr:col>
      <xdr:colOff>6350</xdr:colOff>
      <xdr:row>69</xdr:row>
      <xdr:rowOff>107950</xdr:rowOff>
    </xdr:from>
    <xdr:ext cx="298543" cy="225703"/>
    <xdr:sp macro="" textlink="">
      <xdr:nvSpPr>
        <xdr:cNvPr id="409" name="テキスト ボックス 408">
          <a:extLst>
            <a:ext uri="{FF2B5EF4-FFF2-40B4-BE49-F238E27FC236}">
              <a16:creationId xmlns:a16="http://schemas.microsoft.com/office/drawing/2014/main" id="{00000000-0008-0000-0400-000099010000}"/>
            </a:ext>
          </a:extLst>
        </xdr:cNvPr>
        <xdr:cNvSpPr txBox="1"/>
      </xdr:nvSpPr>
      <xdr:spPr>
        <a:xfrm>
          <a:off x="12407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84</xdr:row>
      <xdr:rowOff>12700</xdr:rowOff>
    </xdr:from>
    <xdr:to>
      <xdr:col>85</xdr:col>
      <xdr:colOff>66675</xdr:colOff>
      <xdr:row>84</xdr:row>
      <xdr:rowOff>12700</xdr:rowOff>
    </xdr:to>
    <xdr:cxnSp macro="">
      <xdr:nvCxnSpPr>
        <xdr:cNvPr id="410" name="直線コネクタ 409">
          <a:extLst>
            <a:ext uri="{FF2B5EF4-FFF2-40B4-BE49-F238E27FC236}">
              <a16:creationId xmlns:a16="http://schemas.microsoft.com/office/drawing/2014/main" id="{00000000-0008-0000-0400-00009A010000}"/>
            </a:ext>
          </a:extLst>
        </xdr:cNvPr>
        <xdr:cNvCxnSpPr/>
      </xdr:nvCxnSpPr>
      <xdr:spPr>
        <a:xfrm>
          <a:off x="12446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83</xdr:row>
      <xdr:rowOff>41927</xdr:rowOff>
    </xdr:from>
    <xdr:ext cx="508000" cy="259045"/>
    <xdr:sp macro="" textlink="">
      <xdr:nvSpPr>
        <xdr:cNvPr id="411" name="テキスト ボックス 410">
          <a:extLst>
            <a:ext uri="{FF2B5EF4-FFF2-40B4-BE49-F238E27FC236}">
              <a16:creationId xmlns:a16="http://schemas.microsoft.com/office/drawing/2014/main" id="{00000000-0008-0000-0400-00009B010000}"/>
            </a:ext>
          </a:extLst>
        </xdr:cNvPr>
        <xdr:cNvSpPr txBox="1"/>
      </xdr:nvSpPr>
      <xdr:spPr>
        <a:xfrm>
          <a:off x="11938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81</xdr:row>
      <xdr:rowOff>146050</xdr:rowOff>
    </xdr:from>
    <xdr:to>
      <xdr:col>85</xdr:col>
      <xdr:colOff>66675</xdr:colOff>
      <xdr:row>81</xdr:row>
      <xdr:rowOff>146050</xdr:rowOff>
    </xdr:to>
    <xdr:cxnSp macro="">
      <xdr:nvCxnSpPr>
        <xdr:cNvPr id="412" name="直線コネクタ 411">
          <a:extLst>
            <a:ext uri="{FF2B5EF4-FFF2-40B4-BE49-F238E27FC236}">
              <a16:creationId xmlns:a16="http://schemas.microsoft.com/office/drawing/2014/main" id="{00000000-0008-0000-0400-00009C010000}"/>
            </a:ext>
          </a:extLst>
        </xdr:cNvPr>
        <xdr:cNvCxnSpPr/>
      </xdr:nvCxnSpPr>
      <xdr:spPr>
        <a:xfrm>
          <a:off x="12446000" y="1403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81</xdr:row>
      <xdr:rowOff>3827</xdr:rowOff>
    </xdr:from>
    <xdr:ext cx="508000" cy="259045"/>
    <xdr:sp macro="" textlink="">
      <xdr:nvSpPr>
        <xdr:cNvPr id="413" name="テキスト ボックス 412">
          <a:extLst>
            <a:ext uri="{FF2B5EF4-FFF2-40B4-BE49-F238E27FC236}">
              <a16:creationId xmlns:a16="http://schemas.microsoft.com/office/drawing/2014/main" id="{00000000-0008-0000-0400-00009D010000}"/>
            </a:ext>
          </a:extLst>
        </xdr:cNvPr>
        <xdr:cNvSpPr txBox="1"/>
      </xdr:nvSpPr>
      <xdr:spPr>
        <a:xfrm>
          <a:off x="11938000" y="1389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79</xdr:row>
      <xdr:rowOff>107950</xdr:rowOff>
    </xdr:from>
    <xdr:to>
      <xdr:col>85</xdr:col>
      <xdr:colOff>66675</xdr:colOff>
      <xdr:row>79</xdr:row>
      <xdr:rowOff>107950</xdr:rowOff>
    </xdr:to>
    <xdr:cxnSp macro="">
      <xdr:nvCxnSpPr>
        <xdr:cNvPr id="414" name="直線コネクタ 413">
          <a:extLst>
            <a:ext uri="{FF2B5EF4-FFF2-40B4-BE49-F238E27FC236}">
              <a16:creationId xmlns:a16="http://schemas.microsoft.com/office/drawing/2014/main" id="{00000000-0008-0000-0400-00009E010000}"/>
            </a:ext>
          </a:extLst>
        </xdr:cNvPr>
        <xdr:cNvCxnSpPr/>
      </xdr:nvCxnSpPr>
      <xdr:spPr>
        <a:xfrm>
          <a:off x="12446000" y="1365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78</xdr:row>
      <xdr:rowOff>137177</xdr:rowOff>
    </xdr:from>
    <xdr:ext cx="508000" cy="259045"/>
    <xdr:sp macro="" textlink="">
      <xdr:nvSpPr>
        <xdr:cNvPr id="415" name="テキスト ボックス 414">
          <a:extLst>
            <a:ext uri="{FF2B5EF4-FFF2-40B4-BE49-F238E27FC236}">
              <a16:creationId xmlns:a16="http://schemas.microsoft.com/office/drawing/2014/main" id="{00000000-0008-0000-0400-00009F010000}"/>
            </a:ext>
          </a:extLst>
        </xdr:cNvPr>
        <xdr:cNvSpPr txBox="1"/>
      </xdr:nvSpPr>
      <xdr:spPr>
        <a:xfrm>
          <a:off x="11938000" y="1351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77</xdr:row>
      <xdr:rowOff>69850</xdr:rowOff>
    </xdr:from>
    <xdr:to>
      <xdr:col>85</xdr:col>
      <xdr:colOff>66675</xdr:colOff>
      <xdr:row>77</xdr:row>
      <xdr:rowOff>69850</xdr:rowOff>
    </xdr:to>
    <xdr:cxnSp macro="">
      <xdr:nvCxnSpPr>
        <xdr:cNvPr id="416" name="直線コネクタ 415">
          <a:extLst>
            <a:ext uri="{FF2B5EF4-FFF2-40B4-BE49-F238E27FC236}">
              <a16:creationId xmlns:a16="http://schemas.microsoft.com/office/drawing/2014/main" id="{00000000-0008-0000-0400-0000A0010000}"/>
            </a:ext>
          </a:extLst>
        </xdr:cNvPr>
        <xdr:cNvCxnSpPr/>
      </xdr:nvCxnSpPr>
      <xdr:spPr>
        <a:xfrm>
          <a:off x="12446000" y="1327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76</xdr:row>
      <xdr:rowOff>99077</xdr:rowOff>
    </xdr:from>
    <xdr:ext cx="508000" cy="259045"/>
    <xdr:sp macro="" textlink="">
      <xdr:nvSpPr>
        <xdr:cNvPr id="417" name="テキスト ボックス 416">
          <a:extLst>
            <a:ext uri="{FF2B5EF4-FFF2-40B4-BE49-F238E27FC236}">
              <a16:creationId xmlns:a16="http://schemas.microsoft.com/office/drawing/2014/main" id="{00000000-0008-0000-0400-0000A1010000}"/>
            </a:ext>
          </a:extLst>
        </xdr:cNvPr>
        <xdr:cNvSpPr txBox="1"/>
      </xdr:nvSpPr>
      <xdr:spPr>
        <a:xfrm>
          <a:off x="11938000" y="1312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75</xdr:row>
      <xdr:rowOff>31750</xdr:rowOff>
    </xdr:from>
    <xdr:to>
      <xdr:col>85</xdr:col>
      <xdr:colOff>66675</xdr:colOff>
      <xdr:row>75</xdr:row>
      <xdr:rowOff>31750</xdr:rowOff>
    </xdr:to>
    <xdr:cxnSp macro="">
      <xdr:nvCxnSpPr>
        <xdr:cNvPr id="418" name="直線コネクタ 417">
          <a:extLst>
            <a:ext uri="{FF2B5EF4-FFF2-40B4-BE49-F238E27FC236}">
              <a16:creationId xmlns:a16="http://schemas.microsoft.com/office/drawing/2014/main" id="{00000000-0008-0000-0400-0000A2010000}"/>
            </a:ext>
          </a:extLst>
        </xdr:cNvPr>
        <xdr:cNvCxnSpPr/>
      </xdr:nvCxnSpPr>
      <xdr:spPr>
        <a:xfrm>
          <a:off x="12446000" y="1289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74</xdr:row>
      <xdr:rowOff>60977</xdr:rowOff>
    </xdr:from>
    <xdr:ext cx="508000" cy="259045"/>
    <xdr:sp macro="" textlink="">
      <xdr:nvSpPr>
        <xdr:cNvPr id="419" name="テキスト ボックス 418">
          <a:extLst>
            <a:ext uri="{FF2B5EF4-FFF2-40B4-BE49-F238E27FC236}">
              <a16:creationId xmlns:a16="http://schemas.microsoft.com/office/drawing/2014/main" id="{00000000-0008-0000-0400-0000A3010000}"/>
            </a:ext>
          </a:extLst>
        </xdr:cNvPr>
        <xdr:cNvSpPr txBox="1"/>
      </xdr:nvSpPr>
      <xdr:spPr>
        <a:xfrm>
          <a:off x="11938000" y="1274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72</xdr:row>
      <xdr:rowOff>165100</xdr:rowOff>
    </xdr:from>
    <xdr:to>
      <xdr:col>85</xdr:col>
      <xdr:colOff>66675</xdr:colOff>
      <xdr:row>72</xdr:row>
      <xdr:rowOff>165100</xdr:rowOff>
    </xdr:to>
    <xdr:cxnSp macro="">
      <xdr:nvCxnSpPr>
        <xdr:cNvPr id="420" name="直線コネクタ 419">
          <a:extLst>
            <a:ext uri="{FF2B5EF4-FFF2-40B4-BE49-F238E27FC236}">
              <a16:creationId xmlns:a16="http://schemas.microsoft.com/office/drawing/2014/main" id="{00000000-0008-0000-0400-0000A4010000}"/>
            </a:ext>
          </a:extLst>
        </xdr:cNvPr>
        <xdr:cNvCxnSpPr/>
      </xdr:nvCxnSpPr>
      <xdr:spPr>
        <a:xfrm>
          <a:off x="12446000" y="1250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72</xdr:row>
      <xdr:rowOff>22877</xdr:rowOff>
    </xdr:from>
    <xdr:ext cx="508000" cy="259045"/>
    <xdr:sp macro="" textlink="">
      <xdr:nvSpPr>
        <xdr:cNvPr id="421" name="テキスト ボックス 420">
          <a:extLst>
            <a:ext uri="{FF2B5EF4-FFF2-40B4-BE49-F238E27FC236}">
              <a16:creationId xmlns:a16="http://schemas.microsoft.com/office/drawing/2014/main" id="{00000000-0008-0000-0400-0000A5010000}"/>
            </a:ext>
          </a:extLst>
        </xdr:cNvPr>
        <xdr:cNvSpPr txBox="1"/>
      </xdr:nvSpPr>
      <xdr:spPr>
        <a:xfrm>
          <a:off x="11938000" y="1236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70</xdr:row>
      <xdr:rowOff>127000</xdr:rowOff>
    </xdr:from>
    <xdr:to>
      <xdr:col>85</xdr:col>
      <xdr:colOff>66675</xdr:colOff>
      <xdr:row>70</xdr:row>
      <xdr:rowOff>127000</xdr:rowOff>
    </xdr:to>
    <xdr:cxnSp macro="">
      <xdr:nvCxnSpPr>
        <xdr:cNvPr id="422" name="直線コネクタ 421">
          <a:extLst>
            <a:ext uri="{FF2B5EF4-FFF2-40B4-BE49-F238E27FC236}">
              <a16:creationId xmlns:a16="http://schemas.microsoft.com/office/drawing/2014/main" id="{00000000-0008-0000-0400-0000A6010000}"/>
            </a:ext>
          </a:extLst>
        </xdr:cNvPr>
        <xdr:cNvCxnSpPr/>
      </xdr:nvCxnSpPr>
      <xdr:spPr>
        <a:xfrm>
          <a:off x="12446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69</xdr:row>
      <xdr:rowOff>156227</xdr:rowOff>
    </xdr:from>
    <xdr:ext cx="508000" cy="259045"/>
    <xdr:sp macro="" textlink="">
      <xdr:nvSpPr>
        <xdr:cNvPr id="423" name="テキスト ボックス 422">
          <a:extLst>
            <a:ext uri="{FF2B5EF4-FFF2-40B4-BE49-F238E27FC236}">
              <a16:creationId xmlns:a16="http://schemas.microsoft.com/office/drawing/2014/main" id="{00000000-0008-0000-0400-0000A7010000}"/>
            </a:ext>
          </a:extLst>
        </xdr:cNvPr>
        <xdr:cNvSpPr txBox="1"/>
      </xdr:nvSpPr>
      <xdr:spPr>
        <a:xfrm>
          <a:off x="11938000" y="11986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70</xdr:row>
      <xdr:rowOff>127000</xdr:rowOff>
    </xdr:from>
    <xdr:to>
      <xdr:col>85</xdr:col>
      <xdr:colOff>66675</xdr:colOff>
      <xdr:row>84</xdr:row>
      <xdr:rowOff>12700</xdr:rowOff>
    </xdr:to>
    <xdr:sp macro="" textlink="">
      <xdr:nvSpPr>
        <xdr:cNvPr id="424" name="公債費以外グラフ枠">
          <a:extLst>
            <a:ext uri="{FF2B5EF4-FFF2-40B4-BE49-F238E27FC236}">
              <a16:creationId xmlns:a16="http://schemas.microsoft.com/office/drawing/2014/main" id="{00000000-0008-0000-0400-0000A8010000}"/>
            </a:ext>
          </a:extLst>
        </xdr:cNvPr>
        <xdr:cNvSpPr/>
      </xdr:nvSpPr>
      <xdr:spPr>
        <a:xfrm>
          <a:off x="12446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73</xdr:row>
      <xdr:rowOff>157480</xdr:rowOff>
    </xdr:from>
    <xdr:to>
      <xdr:col>82</xdr:col>
      <xdr:colOff>107950</xdr:colOff>
      <xdr:row>81</xdr:row>
      <xdr:rowOff>69850</xdr:rowOff>
    </xdr:to>
    <xdr:cxnSp macro="">
      <xdr:nvCxnSpPr>
        <xdr:cNvPr id="425" name="直線コネクタ 424">
          <a:extLst>
            <a:ext uri="{FF2B5EF4-FFF2-40B4-BE49-F238E27FC236}">
              <a16:creationId xmlns:a16="http://schemas.microsoft.com/office/drawing/2014/main" id="{00000000-0008-0000-0400-0000A9010000}"/>
            </a:ext>
          </a:extLst>
        </xdr:cNvPr>
        <xdr:cNvCxnSpPr/>
      </xdr:nvCxnSpPr>
      <xdr:spPr>
        <a:xfrm flipV="1">
          <a:off x="16510000" y="12673330"/>
          <a:ext cx="0" cy="128397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81</xdr:row>
      <xdr:rowOff>41927</xdr:rowOff>
    </xdr:from>
    <xdr:ext cx="762000" cy="259045"/>
    <xdr:sp macro="" textlink="">
      <xdr:nvSpPr>
        <xdr:cNvPr id="426" name="公債費以外最小値テキスト">
          <a:extLst>
            <a:ext uri="{FF2B5EF4-FFF2-40B4-BE49-F238E27FC236}">
              <a16:creationId xmlns:a16="http://schemas.microsoft.com/office/drawing/2014/main" id="{00000000-0008-0000-0400-0000AA010000}"/>
            </a:ext>
          </a:extLst>
        </xdr:cNvPr>
        <xdr:cNvSpPr txBox="1"/>
      </xdr:nvSpPr>
      <xdr:spPr>
        <a:xfrm>
          <a:off x="16598900" y="13929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88.0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81</xdr:row>
      <xdr:rowOff>69850</xdr:rowOff>
    </xdr:from>
    <xdr:to>
      <xdr:col>82</xdr:col>
      <xdr:colOff>196850</xdr:colOff>
      <xdr:row>81</xdr:row>
      <xdr:rowOff>69850</xdr:rowOff>
    </xdr:to>
    <xdr:cxnSp macro="">
      <xdr:nvCxnSpPr>
        <xdr:cNvPr id="427" name="直線コネクタ 426">
          <a:extLst>
            <a:ext uri="{FF2B5EF4-FFF2-40B4-BE49-F238E27FC236}">
              <a16:creationId xmlns:a16="http://schemas.microsoft.com/office/drawing/2014/main" id="{00000000-0008-0000-0400-0000AB010000}"/>
            </a:ext>
          </a:extLst>
        </xdr:cNvPr>
        <xdr:cNvCxnSpPr/>
      </xdr:nvCxnSpPr>
      <xdr:spPr>
        <a:xfrm>
          <a:off x="16421100" y="139573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72</xdr:row>
      <xdr:rowOff>72407</xdr:rowOff>
    </xdr:from>
    <xdr:ext cx="762000" cy="259045"/>
    <xdr:sp macro="" textlink="">
      <xdr:nvSpPr>
        <xdr:cNvPr id="428" name="公債費以外最大値テキスト">
          <a:extLst>
            <a:ext uri="{FF2B5EF4-FFF2-40B4-BE49-F238E27FC236}">
              <a16:creationId xmlns:a16="http://schemas.microsoft.com/office/drawing/2014/main" id="{00000000-0008-0000-0400-0000AC010000}"/>
            </a:ext>
          </a:extLst>
        </xdr:cNvPr>
        <xdr:cNvSpPr txBox="1"/>
      </xdr:nvSpPr>
      <xdr:spPr>
        <a:xfrm>
          <a:off x="16598900" y="1241680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54.3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73</xdr:row>
      <xdr:rowOff>157480</xdr:rowOff>
    </xdr:from>
    <xdr:to>
      <xdr:col>82</xdr:col>
      <xdr:colOff>196850</xdr:colOff>
      <xdr:row>73</xdr:row>
      <xdr:rowOff>157480</xdr:rowOff>
    </xdr:to>
    <xdr:cxnSp macro="">
      <xdr:nvCxnSpPr>
        <xdr:cNvPr id="429" name="直線コネクタ 428">
          <a:extLst>
            <a:ext uri="{FF2B5EF4-FFF2-40B4-BE49-F238E27FC236}">
              <a16:creationId xmlns:a16="http://schemas.microsoft.com/office/drawing/2014/main" id="{00000000-0008-0000-0400-0000AD010000}"/>
            </a:ext>
          </a:extLst>
        </xdr:cNvPr>
        <xdr:cNvCxnSpPr/>
      </xdr:nvCxnSpPr>
      <xdr:spPr>
        <a:xfrm>
          <a:off x="16421100" y="1267333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76</xdr:row>
      <xdr:rowOff>130811</xdr:rowOff>
    </xdr:from>
    <xdr:to>
      <xdr:col>82</xdr:col>
      <xdr:colOff>107950</xdr:colOff>
      <xdr:row>78</xdr:row>
      <xdr:rowOff>12700</xdr:rowOff>
    </xdr:to>
    <xdr:cxnSp macro="">
      <xdr:nvCxnSpPr>
        <xdr:cNvPr id="430" name="直線コネクタ 429">
          <a:extLst>
            <a:ext uri="{FF2B5EF4-FFF2-40B4-BE49-F238E27FC236}">
              <a16:creationId xmlns:a16="http://schemas.microsoft.com/office/drawing/2014/main" id="{00000000-0008-0000-0400-0000AE010000}"/>
            </a:ext>
          </a:extLst>
        </xdr:cNvPr>
        <xdr:cNvCxnSpPr/>
      </xdr:nvCxnSpPr>
      <xdr:spPr>
        <a:xfrm flipV="1">
          <a:off x="15671800" y="13161011"/>
          <a:ext cx="838200" cy="22478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77</xdr:row>
      <xdr:rowOff>154957</xdr:rowOff>
    </xdr:from>
    <xdr:ext cx="762000" cy="259045"/>
    <xdr:sp macro="" textlink="">
      <xdr:nvSpPr>
        <xdr:cNvPr id="431" name="公債費以外平均値テキスト">
          <a:extLst>
            <a:ext uri="{FF2B5EF4-FFF2-40B4-BE49-F238E27FC236}">
              <a16:creationId xmlns:a16="http://schemas.microsoft.com/office/drawing/2014/main" id="{00000000-0008-0000-0400-0000AF010000}"/>
            </a:ext>
          </a:extLst>
        </xdr:cNvPr>
        <xdr:cNvSpPr txBox="1"/>
      </xdr:nvSpPr>
      <xdr:spPr>
        <a:xfrm>
          <a:off x="16598900" y="1335660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78</xdr:row>
      <xdr:rowOff>11430</xdr:rowOff>
    </xdr:from>
    <xdr:to>
      <xdr:col>82</xdr:col>
      <xdr:colOff>158750</xdr:colOff>
      <xdr:row>78</xdr:row>
      <xdr:rowOff>113030</xdr:rowOff>
    </xdr:to>
    <xdr:sp macro="" textlink="">
      <xdr:nvSpPr>
        <xdr:cNvPr id="432" name="フローチャート: 判断 431">
          <a:extLst>
            <a:ext uri="{FF2B5EF4-FFF2-40B4-BE49-F238E27FC236}">
              <a16:creationId xmlns:a16="http://schemas.microsoft.com/office/drawing/2014/main" id="{00000000-0008-0000-0400-0000B0010000}"/>
            </a:ext>
          </a:extLst>
        </xdr:cNvPr>
        <xdr:cNvSpPr/>
      </xdr:nvSpPr>
      <xdr:spPr>
        <a:xfrm>
          <a:off x="16459200" y="133845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77</xdr:row>
      <xdr:rowOff>50800</xdr:rowOff>
    </xdr:from>
    <xdr:to>
      <xdr:col>78</xdr:col>
      <xdr:colOff>69850</xdr:colOff>
      <xdr:row>78</xdr:row>
      <xdr:rowOff>12700</xdr:rowOff>
    </xdr:to>
    <xdr:cxnSp macro="">
      <xdr:nvCxnSpPr>
        <xdr:cNvPr id="433" name="直線コネクタ 432">
          <a:extLst>
            <a:ext uri="{FF2B5EF4-FFF2-40B4-BE49-F238E27FC236}">
              <a16:creationId xmlns:a16="http://schemas.microsoft.com/office/drawing/2014/main" id="{00000000-0008-0000-0400-0000B1010000}"/>
            </a:ext>
          </a:extLst>
        </xdr:cNvPr>
        <xdr:cNvCxnSpPr/>
      </xdr:nvCxnSpPr>
      <xdr:spPr>
        <a:xfrm>
          <a:off x="14782800" y="13252450"/>
          <a:ext cx="889000" cy="1333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78</xdr:row>
      <xdr:rowOff>38100</xdr:rowOff>
    </xdr:from>
    <xdr:to>
      <xdr:col>78</xdr:col>
      <xdr:colOff>120650</xdr:colOff>
      <xdr:row>78</xdr:row>
      <xdr:rowOff>139700</xdr:rowOff>
    </xdr:to>
    <xdr:sp macro="" textlink="">
      <xdr:nvSpPr>
        <xdr:cNvPr id="434" name="フローチャート: 判断 433">
          <a:extLst>
            <a:ext uri="{FF2B5EF4-FFF2-40B4-BE49-F238E27FC236}">
              <a16:creationId xmlns:a16="http://schemas.microsoft.com/office/drawing/2014/main" id="{00000000-0008-0000-0400-0000B2010000}"/>
            </a:ext>
          </a:extLst>
        </xdr:cNvPr>
        <xdr:cNvSpPr/>
      </xdr:nvSpPr>
      <xdr:spPr>
        <a:xfrm>
          <a:off x="15621000" y="13411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78</xdr:row>
      <xdr:rowOff>124477</xdr:rowOff>
    </xdr:from>
    <xdr:ext cx="736600" cy="259045"/>
    <xdr:sp macro="" textlink="">
      <xdr:nvSpPr>
        <xdr:cNvPr id="435" name="テキスト ボックス 434">
          <a:extLst>
            <a:ext uri="{FF2B5EF4-FFF2-40B4-BE49-F238E27FC236}">
              <a16:creationId xmlns:a16="http://schemas.microsoft.com/office/drawing/2014/main" id="{00000000-0008-0000-0400-0000B3010000}"/>
            </a:ext>
          </a:extLst>
        </xdr:cNvPr>
        <xdr:cNvSpPr txBox="1"/>
      </xdr:nvSpPr>
      <xdr:spPr>
        <a:xfrm>
          <a:off x="15290800" y="134975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75</xdr:row>
      <xdr:rowOff>138430</xdr:rowOff>
    </xdr:from>
    <xdr:to>
      <xdr:col>73</xdr:col>
      <xdr:colOff>180975</xdr:colOff>
      <xdr:row>77</xdr:row>
      <xdr:rowOff>50800</xdr:rowOff>
    </xdr:to>
    <xdr:cxnSp macro="">
      <xdr:nvCxnSpPr>
        <xdr:cNvPr id="436" name="直線コネクタ 435">
          <a:extLst>
            <a:ext uri="{FF2B5EF4-FFF2-40B4-BE49-F238E27FC236}">
              <a16:creationId xmlns:a16="http://schemas.microsoft.com/office/drawing/2014/main" id="{00000000-0008-0000-0400-0000B4010000}"/>
            </a:ext>
          </a:extLst>
        </xdr:cNvPr>
        <xdr:cNvCxnSpPr/>
      </xdr:nvCxnSpPr>
      <xdr:spPr>
        <a:xfrm>
          <a:off x="13893800" y="12997180"/>
          <a:ext cx="889000" cy="2552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78</xdr:row>
      <xdr:rowOff>0</xdr:rowOff>
    </xdr:from>
    <xdr:to>
      <xdr:col>74</xdr:col>
      <xdr:colOff>31750</xdr:colOff>
      <xdr:row>78</xdr:row>
      <xdr:rowOff>101600</xdr:rowOff>
    </xdr:to>
    <xdr:sp macro="" textlink="">
      <xdr:nvSpPr>
        <xdr:cNvPr id="437" name="フローチャート: 判断 436">
          <a:extLst>
            <a:ext uri="{FF2B5EF4-FFF2-40B4-BE49-F238E27FC236}">
              <a16:creationId xmlns:a16="http://schemas.microsoft.com/office/drawing/2014/main" id="{00000000-0008-0000-0400-0000B5010000}"/>
            </a:ext>
          </a:extLst>
        </xdr:cNvPr>
        <xdr:cNvSpPr/>
      </xdr:nvSpPr>
      <xdr:spPr>
        <a:xfrm>
          <a:off x="14732000" y="133731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78</xdr:row>
      <xdr:rowOff>86377</xdr:rowOff>
    </xdr:from>
    <xdr:ext cx="762000" cy="259045"/>
    <xdr:sp macro="" textlink="">
      <xdr:nvSpPr>
        <xdr:cNvPr id="438" name="テキスト ボックス 437">
          <a:extLst>
            <a:ext uri="{FF2B5EF4-FFF2-40B4-BE49-F238E27FC236}">
              <a16:creationId xmlns:a16="http://schemas.microsoft.com/office/drawing/2014/main" id="{00000000-0008-0000-0400-0000B6010000}"/>
            </a:ext>
          </a:extLst>
        </xdr:cNvPr>
        <xdr:cNvSpPr txBox="1"/>
      </xdr:nvSpPr>
      <xdr:spPr>
        <a:xfrm>
          <a:off x="14401800" y="1345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75</xdr:row>
      <xdr:rowOff>138430</xdr:rowOff>
    </xdr:from>
    <xdr:to>
      <xdr:col>69</xdr:col>
      <xdr:colOff>92075</xdr:colOff>
      <xdr:row>75</xdr:row>
      <xdr:rowOff>142240</xdr:rowOff>
    </xdr:to>
    <xdr:cxnSp macro="">
      <xdr:nvCxnSpPr>
        <xdr:cNvPr id="439" name="直線コネクタ 438">
          <a:extLst>
            <a:ext uri="{FF2B5EF4-FFF2-40B4-BE49-F238E27FC236}">
              <a16:creationId xmlns:a16="http://schemas.microsoft.com/office/drawing/2014/main" id="{00000000-0008-0000-0400-0000B7010000}"/>
            </a:ext>
          </a:extLst>
        </xdr:cNvPr>
        <xdr:cNvCxnSpPr/>
      </xdr:nvCxnSpPr>
      <xdr:spPr>
        <a:xfrm flipV="1">
          <a:off x="13004800" y="12997180"/>
          <a:ext cx="889000" cy="38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77</xdr:row>
      <xdr:rowOff>148589</xdr:rowOff>
    </xdr:from>
    <xdr:to>
      <xdr:col>69</xdr:col>
      <xdr:colOff>142875</xdr:colOff>
      <xdr:row>78</xdr:row>
      <xdr:rowOff>78739</xdr:rowOff>
    </xdr:to>
    <xdr:sp macro="" textlink="">
      <xdr:nvSpPr>
        <xdr:cNvPr id="440" name="フローチャート: 判断 439">
          <a:extLst>
            <a:ext uri="{FF2B5EF4-FFF2-40B4-BE49-F238E27FC236}">
              <a16:creationId xmlns:a16="http://schemas.microsoft.com/office/drawing/2014/main" id="{00000000-0008-0000-0400-0000B8010000}"/>
            </a:ext>
          </a:extLst>
        </xdr:cNvPr>
        <xdr:cNvSpPr/>
      </xdr:nvSpPr>
      <xdr:spPr>
        <a:xfrm>
          <a:off x="13843000" y="133502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78</xdr:row>
      <xdr:rowOff>63516</xdr:rowOff>
    </xdr:from>
    <xdr:ext cx="762000" cy="259045"/>
    <xdr:sp macro="" textlink="">
      <xdr:nvSpPr>
        <xdr:cNvPr id="441" name="テキスト ボックス 440">
          <a:extLst>
            <a:ext uri="{FF2B5EF4-FFF2-40B4-BE49-F238E27FC236}">
              <a16:creationId xmlns:a16="http://schemas.microsoft.com/office/drawing/2014/main" id="{00000000-0008-0000-0400-0000B9010000}"/>
            </a:ext>
          </a:extLst>
        </xdr:cNvPr>
        <xdr:cNvSpPr txBox="1"/>
      </xdr:nvSpPr>
      <xdr:spPr>
        <a:xfrm>
          <a:off x="13512800" y="1343661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77</xdr:row>
      <xdr:rowOff>99061</xdr:rowOff>
    </xdr:from>
    <xdr:to>
      <xdr:col>65</xdr:col>
      <xdr:colOff>53975</xdr:colOff>
      <xdr:row>78</xdr:row>
      <xdr:rowOff>29211</xdr:rowOff>
    </xdr:to>
    <xdr:sp macro="" textlink="">
      <xdr:nvSpPr>
        <xdr:cNvPr id="442" name="フローチャート: 判断 441">
          <a:extLst>
            <a:ext uri="{FF2B5EF4-FFF2-40B4-BE49-F238E27FC236}">
              <a16:creationId xmlns:a16="http://schemas.microsoft.com/office/drawing/2014/main" id="{00000000-0008-0000-0400-0000BA010000}"/>
            </a:ext>
          </a:extLst>
        </xdr:cNvPr>
        <xdr:cNvSpPr/>
      </xdr:nvSpPr>
      <xdr:spPr>
        <a:xfrm>
          <a:off x="12954000" y="133007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78</xdr:row>
      <xdr:rowOff>13988</xdr:rowOff>
    </xdr:from>
    <xdr:ext cx="762000" cy="259045"/>
    <xdr:sp macro="" textlink="">
      <xdr:nvSpPr>
        <xdr:cNvPr id="443" name="テキスト ボックス 442">
          <a:extLst>
            <a:ext uri="{FF2B5EF4-FFF2-40B4-BE49-F238E27FC236}">
              <a16:creationId xmlns:a16="http://schemas.microsoft.com/office/drawing/2014/main" id="{00000000-0008-0000-0400-0000BB010000}"/>
            </a:ext>
          </a:extLst>
        </xdr:cNvPr>
        <xdr:cNvSpPr txBox="1"/>
      </xdr:nvSpPr>
      <xdr:spPr>
        <a:xfrm>
          <a:off x="12623800" y="1338708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84</xdr:row>
      <xdr:rowOff>10177</xdr:rowOff>
    </xdr:from>
    <xdr:ext cx="762000" cy="259045"/>
    <xdr:sp macro="" textlink="">
      <xdr:nvSpPr>
        <xdr:cNvPr id="444" name="テキスト ボックス 443">
          <a:extLst>
            <a:ext uri="{FF2B5EF4-FFF2-40B4-BE49-F238E27FC236}">
              <a16:creationId xmlns:a16="http://schemas.microsoft.com/office/drawing/2014/main" id="{00000000-0008-0000-0400-0000BC010000}"/>
            </a:ext>
          </a:extLst>
        </xdr:cNvPr>
        <xdr:cNvSpPr txBox="1"/>
      </xdr:nvSpPr>
      <xdr:spPr>
        <a:xfrm>
          <a:off x="16294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84</xdr:row>
      <xdr:rowOff>10177</xdr:rowOff>
    </xdr:from>
    <xdr:ext cx="762000" cy="259045"/>
    <xdr:sp macro="" textlink="">
      <xdr:nvSpPr>
        <xdr:cNvPr id="445" name="テキスト ボックス 444">
          <a:extLst>
            <a:ext uri="{FF2B5EF4-FFF2-40B4-BE49-F238E27FC236}">
              <a16:creationId xmlns:a16="http://schemas.microsoft.com/office/drawing/2014/main" id="{00000000-0008-0000-0400-0000BD010000}"/>
            </a:ext>
          </a:extLst>
        </xdr:cNvPr>
        <xdr:cNvSpPr txBox="1"/>
      </xdr:nvSpPr>
      <xdr:spPr>
        <a:xfrm>
          <a:off x="15455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84</xdr:row>
      <xdr:rowOff>10177</xdr:rowOff>
    </xdr:from>
    <xdr:ext cx="762000" cy="259045"/>
    <xdr:sp macro="" textlink="">
      <xdr:nvSpPr>
        <xdr:cNvPr id="446" name="テキスト ボックス 445">
          <a:extLst>
            <a:ext uri="{FF2B5EF4-FFF2-40B4-BE49-F238E27FC236}">
              <a16:creationId xmlns:a16="http://schemas.microsoft.com/office/drawing/2014/main" id="{00000000-0008-0000-0400-0000BE010000}"/>
            </a:ext>
          </a:extLst>
        </xdr:cNvPr>
        <xdr:cNvSpPr txBox="1"/>
      </xdr:nvSpPr>
      <xdr:spPr>
        <a:xfrm>
          <a:off x="14566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84</xdr:row>
      <xdr:rowOff>10177</xdr:rowOff>
    </xdr:from>
    <xdr:ext cx="762000" cy="259045"/>
    <xdr:sp macro="" textlink="">
      <xdr:nvSpPr>
        <xdr:cNvPr id="447" name="テキスト ボックス 446">
          <a:extLst>
            <a:ext uri="{FF2B5EF4-FFF2-40B4-BE49-F238E27FC236}">
              <a16:creationId xmlns:a16="http://schemas.microsoft.com/office/drawing/2014/main" id="{00000000-0008-0000-0400-0000BF010000}"/>
            </a:ext>
          </a:extLst>
        </xdr:cNvPr>
        <xdr:cNvSpPr txBox="1"/>
      </xdr:nvSpPr>
      <xdr:spPr>
        <a:xfrm>
          <a:off x="13677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84</xdr:row>
      <xdr:rowOff>10177</xdr:rowOff>
    </xdr:from>
    <xdr:ext cx="762000" cy="259045"/>
    <xdr:sp macro="" textlink="">
      <xdr:nvSpPr>
        <xdr:cNvPr id="448" name="テキスト ボックス 447">
          <a:extLst>
            <a:ext uri="{FF2B5EF4-FFF2-40B4-BE49-F238E27FC236}">
              <a16:creationId xmlns:a16="http://schemas.microsoft.com/office/drawing/2014/main" id="{00000000-0008-0000-0400-0000C0010000}"/>
            </a:ext>
          </a:extLst>
        </xdr:cNvPr>
        <xdr:cNvSpPr txBox="1"/>
      </xdr:nvSpPr>
      <xdr:spPr>
        <a:xfrm>
          <a:off x="12788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76</xdr:row>
      <xdr:rowOff>80011</xdr:rowOff>
    </xdr:from>
    <xdr:to>
      <xdr:col>82</xdr:col>
      <xdr:colOff>158750</xdr:colOff>
      <xdr:row>77</xdr:row>
      <xdr:rowOff>10161</xdr:rowOff>
    </xdr:to>
    <xdr:sp macro="" textlink="">
      <xdr:nvSpPr>
        <xdr:cNvPr id="449" name="楕円 448">
          <a:extLst>
            <a:ext uri="{FF2B5EF4-FFF2-40B4-BE49-F238E27FC236}">
              <a16:creationId xmlns:a16="http://schemas.microsoft.com/office/drawing/2014/main" id="{00000000-0008-0000-0400-0000C1010000}"/>
            </a:ext>
          </a:extLst>
        </xdr:cNvPr>
        <xdr:cNvSpPr/>
      </xdr:nvSpPr>
      <xdr:spPr>
        <a:xfrm>
          <a:off x="16459200" y="131102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75</xdr:row>
      <xdr:rowOff>96538</xdr:rowOff>
    </xdr:from>
    <xdr:ext cx="762000" cy="259045"/>
    <xdr:sp macro="" textlink="">
      <xdr:nvSpPr>
        <xdr:cNvPr id="450" name="公債費以外該当値テキスト">
          <a:extLst>
            <a:ext uri="{FF2B5EF4-FFF2-40B4-BE49-F238E27FC236}">
              <a16:creationId xmlns:a16="http://schemas.microsoft.com/office/drawing/2014/main" id="{00000000-0008-0000-0400-0000C2010000}"/>
            </a:ext>
          </a:extLst>
        </xdr:cNvPr>
        <xdr:cNvSpPr txBox="1"/>
      </xdr:nvSpPr>
      <xdr:spPr>
        <a:xfrm>
          <a:off x="16598900" y="1295528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77</xdr:row>
      <xdr:rowOff>133350</xdr:rowOff>
    </xdr:from>
    <xdr:to>
      <xdr:col>78</xdr:col>
      <xdr:colOff>120650</xdr:colOff>
      <xdr:row>78</xdr:row>
      <xdr:rowOff>63500</xdr:rowOff>
    </xdr:to>
    <xdr:sp macro="" textlink="">
      <xdr:nvSpPr>
        <xdr:cNvPr id="451" name="楕円 450">
          <a:extLst>
            <a:ext uri="{FF2B5EF4-FFF2-40B4-BE49-F238E27FC236}">
              <a16:creationId xmlns:a16="http://schemas.microsoft.com/office/drawing/2014/main" id="{00000000-0008-0000-0400-0000C3010000}"/>
            </a:ext>
          </a:extLst>
        </xdr:cNvPr>
        <xdr:cNvSpPr/>
      </xdr:nvSpPr>
      <xdr:spPr>
        <a:xfrm>
          <a:off x="15621000" y="13335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76</xdr:row>
      <xdr:rowOff>73677</xdr:rowOff>
    </xdr:from>
    <xdr:ext cx="736600" cy="259045"/>
    <xdr:sp macro="" textlink="">
      <xdr:nvSpPr>
        <xdr:cNvPr id="452" name="テキスト ボックス 451">
          <a:extLst>
            <a:ext uri="{FF2B5EF4-FFF2-40B4-BE49-F238E27FC236}">
              <a16:creationId xmlns:a16="http://schemas.microsoft.com/office/drawing/2014/main" id="{00000000-0008-0000-0400-0000C4010000}"/>
            </a:ext>
          </a:extLst>
        </xdr:cNvPr>
        <xdr:cNvSpPr txBox="1"/>
      </xdr:nvSpPr>
      <xdr:spPr>
        <a:xfrm>
          <a:off x="15290800" y="131038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77</xdr:row>
      <xdr:rowOff>0</xdr:rowOff>
    </xdr:from>
    <xdr:to>
      <xdr:col>74</xdr:col>
      <xdr:colOff>31750</xdr:colOff>
      <xdr:row>77</xdr:row>
      <xdr:rowOff>101600</xdr:rowOff>
    </xdr:to>
    <xdr:sp macro="" textlink="">
      <xdr:nvSpPr>
        <xdr:cNvPr id="453" name="楕円 452">
          <a:extLst>
            <a:ext uri="{FF2B5EF4-FFF2-40B4-BE49-F238E27FC236}">
              <a16:creationId xmlns:a16="http://schemas.microsoft.com/office/drawing/2014/main" id="{00000000-0008-0000-0400-0000C5010000}"/>
            </a:ext>
          </a:extLst>
        </xdr:cNvPr>
        <xdr:cNvSpPr/>
      </xdr:nvSpPr>
      <xdr:spPr>
        <a:xfrm>
          <a:off x="14732000" y="132016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75</xdr:row>
      <xdr:rowOff>111777</xdr:rowOff>
    </xdr:from>
    <xdr:ext cx="762000" cy="259045"/>
    <xdr:sp macro="" textlink="">
      <xdr:nvSpPr>
        <xdr:cNvPr id="454" name="テキスト ボックス 453">
          <a:extLst>
            <a:ext uri="{FF2B5EF4-FFF2-40B4-BE49-F238E27FC236}">
              <a16:creationId xmlns:a16="http://schemas.microsoft.com/office/drawing/2014/main" id="{00000000-0008-0000-0400-0000C6010000}"/>
            </a:ext>
          </a:extLst>
        </xdr:cNvPr>
        <xdr:cNvSpPr txBox="1"/>
      </xdr:nvSpPr>
      <xdr:spPr>
        <a:xfrm>
          <a:off x="14401800" y="129705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75</xdr:row>
      <xdr:rowOff>87630</xdr:rowOff>
    </xdr:from>
    <xdr:to>
      <xdr:col>69</xdr:col>
      <xdr:colOff>142875</xdr:colOff>
      <xdr:row>76</xdr:row>
      <xdr:rowOff>17780</xdr:rowOff>
    </xdr:to>
    <xdr:sp macro="" textlink="">
      <xdr:nvSpPr>
        <xdr:cNvPr id="455" name="楕円 454">
          <a:extLst>
            <a:ext uri="{FF2B5EF4-FFF2-40B4-BE49-F238E27FC236}">
              <a16:creationId xmlns:a16="http://schemas.microsoft.com/office/drawing/2014/main" id="{00000000-0008-0000-0400-0000C7010000}"/>
            </a:ext>
          </a:extLst>
        </xdr:cNvPr>
        <xdr:cNvSpPr/>
      </xdr:nvSpPr>
      <xdr:spPr>
        <a:xfrm>
          <a:off x="13843000" y="129463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74</xdr:row>
      <xdr:rowOff>27957</xdr:rowOff>
    </xdr:from>
    <xdr:ext cx="762000" cy="259045"/>
    <xdr:sp macro="" textlink="">
      <xdr:nvSpPr>
        <xdr:cNvPr id="456" name="テキスト ボックス 455">
          <a:extLst>
            <a:ext uri="{FF2B5EF4-FFF2-40B4-BE49-F238E27FC236}">
              <a16:creationId xmlns:a16="http://schemas.microsoft.com/office/drawing/2014/main" id="{00000000-0008-0000-0400-0000C8010000}"/>
            </a:ext>
          </a:extLst>
        </xdr:cNvPr>
        <xdr:cNvSpPr txBox="1"/>
      </xdr:nvSpPr>
      <xdr:spPr>
        <a:xfrm>
          <a:off x="13512800" y="127152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75</xdr:row>
      <xdr:rowOff>91440</xdr:rowOff>
    </xdr:from>
    <xdr:to>
      <xdr:col>65</xdr:col>
      <xdr:colOff>53975</xdr:colOff>
      <xdr:row>76</xdr:row>
      <xdr:rowOff>21589</xdr:rowOff>
    </xdr:to>
    <xdr:sp macro="" textlink="">
      <xdr:nvSpPr>
        <xdr:cNvPr id="457" name="楕円 456">
          <a:extLst>
            <a:ext uri="{FF2B5EF4-FFF2-40B4-BE49-F238E27FC236}">
              <a16:creationId xmlns:a16="http://schemas.microsoft.com/office/drawing/2014/main" id="{00000000-0008-0000-0400-0000C9010000}"/>
            </a:ext>
          </a:extLst>
        </xdr:cNvPr>
        <xdr:cNvSpPr/>
      </xdr:nvSpPr>
      <xdr:spPr>
        <a:xfrm>
          <a:off x="12954000" y="12950190"/>
          <a:ext cx="101600" cy="101599"/>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74</xdr:row>
      <xdr:rowOff>31767</xdr:rowOff>
    </xdr:from>
    <xdr:ext cx="762000" cy="259045"/>
    <xdr:sp macro="" textlink="">
      <xdr:nvSpPr>
        <xdr:cNvPr id="458" name="テキスト ボックス 457">
          <a:extLst>
            <a:ext uri="{FF2B5EF4-FFF2-40B4-BE49-F238E27FC236}">
              <a16:creationId xmlns:a16="http://schemas.microsoft.com/office/drawing/2014/main" id="{00000000-0008-0000-0400-0000CA010000}"/>
            </a:ext>
          </a:extLst>
        </xdr:cNvPr>
        <xdr:cNvSpPr txBox="1"/>
      </xdr:nvSpPr>
      <xdr:spPr>
        <a:xfrm>
          <a:off x="12623800" y="1271906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4.xml><?xml version="1.0" encoding="utf-8"?>
<xdr:wsDr xmlns:xdr="http://schemas.openxmlformats.org/drawingml/2006/spreadsheetDrawing" xmlns:a="http://schemas.openxmlformats.org/drawingml/2006/main">
  <xdr:twoCellAnchor>
    <xdr:from>
      <xdr:col>6</xdr:col>
      <xdr:colOff>76200</xdr:colOff>
      <xdr:row>47</xdr:row>
      <xdr:rowOff>114300</xdr:rowOff>
    </xdr:from>
    <xdr:to>
      <xdr:col>34</xdr:col>
      <xdr:colOff>19050</xdr:colOff>
      <xdr:row>64</xdr:row>
      <xdr:rowOff>114300</xdr:rowOff>
    </xdr:to>
    <xdr:graphicFrame macro="">
      <xdr:nvGraphicFramePr>
        <xdr:cNvPr id="2" name="グラフ3">
          <a:extLst>
            <a:ext uri="{FF2B5EF4-FFF2-40B4-BE49-F238E27FC236}">
              <a16:creationId xmlns:a16="http://schemas.microsoft.com/office/drawing/2014/main" id="{00000000-0008-0000-05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0</xdr:colOff>
      <xdr:row>0</xdr:row>
      <xdr:rowOff>88900</xdr:rowOff>
    </xdr:from>
    <xdr:to>
      <xdr:col>40</xdr:col>
      <xdr:colOff>279400</xdr:colOff>
      <xdr:row>3</xdr:row>
      <xdr:rowOff>19050</xdr:rowOff>
    </xdr:to>
    <xdr:sp macro="" textlink="">
      <xdr:nvSpPr>
        <xdr:cNvPr id="3" name="表題ボックス">
          <a:extLst>
            <a:ext uri="{FF2B5EF4-FFF2-40B4-BE49-F238E27FC236}">
              <a16:creationId xmlns:a16="http://schemas.microsoft.com/office/drawing/2014/main" id="{00000000-0008-0000-0500-000003000000}"/>
            </a:ext>
          </a:extLst>
        </xdr:cNvPr>
        <xdr:cNvSpPr/>
      </xdr:nvSpPr>
      <xdr:spPr bwMode="auto">
        <a:xfrm>
          <a:off x="0" y="88900"/>
          <a:ext cx="12319000" cy="4445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ctr" upright="1"/>
        <a:lstStyle/>
        <a:p>
          <a:pPr algn="l"/>
          <a:r>
            <a:rPr kumimoji="1" lang="ja-JP" altLang="en-US" sz="2500" b="1">
              <a:latin typeface="ＭＳ Ｐゴシック" panose="020B0600070205080204" pitchFamily="50" charset="-128"/>
              <a:ea typeface="ＭＳ Ｐゴシック" panose="020B0600070205080204" pitchFamily="50" charset="-128"/>
            </a:rPr>
            <a:t>（</a:t>
          </a:r>
          <a:r>
            <a:rPr kumimoji="1" lang="en-US" altLang="ja-JP" sz="2500" b="1">
              <a:latin typeface="ＭＳ Ｐゴシック" panose="020B0600070205080204" pitchFamily="50" charset="-128"/>
              <a:ea typeface="ＭＳ Ｐゴシック" panose="020B0600070205080204" pitchFamily="50" charset="-128"/>
            </a:rPr>
            <a:t>4</a:t>
          </a:r>
          <a:r>
            <a:rPr kumimoji="1" lang="ja-JP" altLang="en-US" sz="2500" b="1">
              <a:latin typeface="ＭＳ Ｐゴシック" panose="020B0600070205080204" pitchFamily="50" charset="-128"/>
              <a:ea typeface="ＭＳ Ｐゴシック" panose="020B0600070205080204" pitchFamily="50" charset="-128"/>
            </a:rPr>
            <a:t>）</a:t>
          </a:r>
          <a:r>
            <a:rPr kumimoji="1" lang="en-US" altLang="ja-JP" sz="2500" b="1">
              <a:latin typeface="ＭＳ Ｐゴシック" panose="020B0600070205080204" pitchFamily="50" charset="-128"/>
              <a:ea typeface="ＭＳ Ｐゴシック" panose="020B0600070205080204" pitchFamily="50" charset="-128"/>
            </a:rPr>
            <a:t>-2 </a:t>
          </a:r>
          <a:r>
            <a:rPr kumimoji="1" lang="ja-JP" altLang="en-US" sz="2500" b="1">
              <a:latin typeface="ＭＳ Ｐゴシック" panose="020B0600070205080204" pitchFamily="50" charset="-128"/>
              <a:ea typeface="ＭＳ Ｐゴシック" panose="020B0600070205080204" pitchFamily="50" charset="-128"/>
            </a:rPr>
            <a:t>市町村経常経費分析表</a:t>
          </a:r>
          <a:r>
            <a:rPr kumimoji="1" lang="en-US" altLang="ja-JP" sz="2500" b="1">
              <a:latin typeface="ＭＳ Ｐゴシック" panose="020B0600070205080204" pitchFamily="50" charset="-128"/>
              <a:ea typeface="ＭＳ Ｐゴシック" panose="020B0600070205080204" pitchFamily="50" charset="-128"/>
            </a:rPr>
            <a:t>(</a:t>
          </a:r>
          <a:r>
            <a:rPr kumimoji="1" lang="ja-JP" altLang="en-US" sz="2500" b="1">
              <a:latin typeface="ＭＳ Ｐゴシック" panose="020B0600070205080204" pitchFamily="50" charset="-128"/>
              <a:ea typeface="ＭＳ Ｐゴシック" panose="020B0600070205080204" pitchFamily="50" charset="-128"/>
            </a:rPr>
            <a:t>普通会計決算</a:t>
          </a:r>
          <a:r>
            <a:rPr kumimoji="1" lang="en-US" altLang="ja-JP" sz="2500" b="1">
              <a:latin typeface="ＭＳ Ｐゴシック" panose="020B0600070205080204" pitchFamily="50" charset="-128"/>
              <a:ea typeface="ＭＳ Ｐゴシック" panose="020B0600070205080204" pitchFamily="50" charset="-128"/>
            </a:rPr>
            <a:t>)</a:t>
          </a:r>
          <a:endParaRPr kumimoji="1" lang="ja-JP" altLang="en-US" sz="2500" b="1">
            <a:latin typeface="ＭＳ Ｐゴシック" panose="020B0600070205080204" pitchFamily="50" charset="-128"/>
            <a:ea typeface="ＭＳ Ｐゴシック" panose="020B0600070205080204" pitchFamily="50" charset="-128"/>
          </a:endParaRPr>
        </a:p>
      </xdr:txBody>
    </xdr:sp>
    <xdr:clientData/>
  </xdr:twoCellAnchor>
  <xdr:twoCellAnchor>
    <xdr:from>
      <xdr:col>41</xdr:col>
      <xdr:colOff>698500</xdr:colOff>
      <xdr:row>0</xdr:row>
      <xdr:rowOff>0</xdr:rowOff>
    </xdr:from>
    <xdr:to>
      <xdr:col>43</xdr:col>
      <xdr:colOff>1092200</xdr:colOff>
      <xdr:row>2</xdr:row>
      <xdr:rowOff>38100</xdr:rowOff>
    </xdr:to>
    <xdr:sp macro="" textlink="">
      <xdr:nvSpPr>
        <xdr:cNvPr id="4" name="団体名称ボックス1">
          <a:extLst>
            <a:ext uri="{FF2B5EF4-FFF2-40B4-BE49-F238E27FC236}">
              <a16:creationId xmlns:a16="http://schemas.microsoft.com/office/drawing/2014/main" id="{00000000-0008-0000-0500-000004000000}"/>
            </a:ext>
          </a:extLst>
        </xdr:cNvPr>
        <xdr:cNvSpPr/>
      </xdr:nvSpPr>
      <xdr:spPr bwMode="auto">
        <a:xfrm>
          <a:off x="14033500" y="0"/>
          <a:ext cx="298450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41</xdr:col>
      <xdr:colOff>708025</xdr:colOff>
      <xdr:row>0</xdr:row>
      <xdr:rowOff>12700</xdr:rowOff>
    </xdr:from>
    <xdr:to>
      <xdr:col>43</xdr:col>
      <xdr:colOff>1076325</xdr:colOff>
      <xdr:row>2</xdr:row>
      <xdr:rowOff>25400</xdr:rowOff>
    </xdr:to>
    <xdr:sp macro="" textlink="">
      <xdr:nvSpPr>
        <xdr:cNvPr id="5" name="団体名称ボックス2">
          <a:extLst>
            <a:ext uri="{FF2B5EF4-FFF2-40B4-BE49-F238E27FC236}">
              <a16:creationId xmlns:a16="http://schemas.microsoft.com/office/drawing/2014/main" id="{00000000-0008-0000-0500-000005000000}"/>
            </a:ext>
          </a:extLst>
        </xdr:cNvPr>
        <xdr:cNvSpPr/>
      </xdr:nvSpPr>
      <xdr:spPr bwMode="auto">
        <a:xfrm>
          <a:off x="14043025" y="12700"/>
          <a:ext cx="29591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41</xdr:col>
      <xdr:colOff>720725</xdr:colOff>
      <xdr:row>0</xdr:row>
      <xdr:rowOff>31750</xdr:rowOff>
    </xdr:from>
    <xdr:to>
      <xdr:col>43</xdr:col>
      <xdr:colOff>1056639</xdr:colOff>
      <xdr:row>2</xdr:row>
      <xdr:rowOff>12700</xdr:rowOff>
    </xdr:to>
    <xdr:sp macro="" textlink="">
      <xdr:nvSpPr>
        <xdr:cNvPr id="6" name="団体名称ボックス3">
          <a:extLst>
            <a:ext uri="{FF2B5EF4-FFF2-40B4-BE49-F238E27FC236}">
              <a16:creationId xmlns:a16="http://schemas.microsoft.com/office/drawing/2014/main" id="{00000000-0008-0000-0500-000006000000}"/>
            </a:ext>
          </a:extLst>
        </xdr:cNvPr>
        <xdr:cNvSpPr/>
      </xdr:nvSpPr>
      <xdr:spPr bwMode="auto">
        <a:xfrm>
          <a:off x="14055725" y="31750"/>
          <a:ext cx="2926714" cy="32385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panose="020B0609070205080204" pitchFamily="49" charset="-128"/>
              <a:ea typeface="ＭＳ ゴシック" panose="020B0609070205080204" pitchFamily="49" charset="-128"/>
            </a:rPr>
            <a:t>静岡県西伊豆町</a:t>
          </a:r>
        </a:p>
      </xdr:txBody>
    </xdr:sp>
    <xdr:clientData/>
  </xdr:twoCellAnchor>
  <xdr:twoCellAnchor>
    <xdr:from>
      <xdr:col>39</xdr:col>
      <xdr:colOff>1066800</xdr:colOff>
      <xdr:row>0</xdr:row>
      <xdr:rowOff>0</xdr:rowOff>
    </xdr:from>
    <xdr:to>
      <xdr:col>41</xdr:col>
      <xdr:colOff>501650</xdr:colOff>
      <xdr:row>2</xdr:row>
      <xdr:rowOff>38100</xdr:rowOff>
    </xdr:to>
    <xdr:sp macro="" textlink="">
      <xdr:nvSpPr>
        <xdr:cNvPr id="7" name="正方形/長方形 6">
          <a:extLst>
            <a:ext uri="{FF2B5EF4-FFF2-40B4-BE49-F238E27FC236}">
              <a16:creationId xmlns:a16="http://schemas.microsoft.com/office/drawing/2014/main" id="{00000000-0008-0000-0500-000007000000}"/>
            </a:ext>
          </a:extLst>
        </xdr:cNvPr>
        <xdr:cNvSpPr/>
      </xdr:nvSpPr>
      <xdr:spPr bwMode="auto">
        <a:xfrm>
          <a:off x="11811000" y="0"/>
          <a:ext cx="202565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39</xdr:col>
      <xdr:colOff>1092200</xdr:colOff>
      <xdr:row>0</xdr:row>
      <xdr:rowOff>12700</xdr:rowOff>
    </xdr:from>
    <xdr:to>
      <xdr:col>41</xdr:col>
      <xdr:colOff>482600</xdr:colOff>
      <xdr:row>2</xdr:row>
      <xdr:rowOff>25400</xdr:rowOff>
    </xdr:to>
    <xdr:sp macro="" textlink="">
      <xdr:nvSpPr>
        <xdr:cNvPr id="8" name="正方形/長方形 7">
          <a:extLst>
            <a:ext uri="{FF2B5EF4-FFF2-40B4-BE49-F238E27FC236}">
              <a16:creationId xmlns:a16="http://schemas.microsoft.com/office/drawing/2014/main" id="{00000000-0008-0000-0500-000008000000}"/>
            </a:ext>
          </a:extLst>
        </xdr:cNvPr>
        <xdr:cNvSpPr/>
      </xdr:nvSpPr>
      <xdr:spPr bwMode="auto">
        <a:xfrm>
          <a:off x="11836400" y="12700"/>
          <a:ext cx="19812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39</xdr:col>
      <xdr:colOff>1117600</xdr:colOff>
      <xdr:row>0</xdr:row>
      <xdr:rowOff>31750</xdr:rowOff>
    </xdr:from>
    <xdr:to>
      <xdr:col>41</xdr:col>
      <xdr:colOff>450850</xdr:colOff>
      <xdr:row>2</xdr:row>
      <xdr:rowOff>12700</xdr:rowOff>
    </xdr:to>
    <xdr:sp macro="" textlink="">
      <xdr:nvSpPr>
        <xdr:cNvPr id="9" name="正方形/長方形 8">
          <a:extLst>
            <a:ext uri="{FF2B5EF4-FFF2-40B4-BE49-F238E27FC236}">
              <a16:creationId xmlns:a16="http://schemas.microsoft.com/office/drawing/2014/main" id="{00000000-0008-0000-0500-000009000000}"/>
            </a:ext>
          </a:extLst>
        </xdr:cNvPr>
        <xdr:cNvSpPr/>
      </xdr:nvSpPr>
      <xdr:spPr bwMode="auto">
        <a:xfrm>
          <a:off x="11861800" y="31750"/>
          <a:ext cx="1924050" cy="323850"/>
        </a:xfrm>
        <a:prstGeom prst="rect">
          <a:avLst/>
        </a:prstGeom>
        <a:solidFill>
          <a:srgbClr val="FF0000"/>
        </a:solidFill>
        <a:ln w="317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panose="020B0609070205080204" pitchFamily="49" charset="-128"/>
              <a:ea typeface="ＭＳ ゴシック" panose="020B0609070205080204" pitchFamily="49" charset="-128"/>
            </a:rPr>
            <a:t>令和</a:t>
          </a:r>
          <a:r>
            <a:rPr kumimoji="1" lang="en-US" altLang="ja-JP" sz="1250" b="1">
              <a:solidFill>
                <a:srgbClr val="FFFFFF"/>
              </a:solidFill>
              <a:latin typeface="ＭＳ ゴシック" panose="020B0609070205080204" pitchFamily="49" charset="-128"/>
              <a:ea typeface="ＭＳ ゴシック" panose="020B0609070205080204" pitchFamily="49" charset="-128"/>
            </a:rPr>
            <a:t>2</a:t>
          </a:r>
          <a:r>
            <a:rPr kumimoji="1" lang="ja-JP" altLang="en-US" sz="125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11</xdr:col>
      <xdr:colOff>63500</xdr:colOff>
      <xdr:row>63</xdr:row>
      <xdr:rowOff>28575</xdr:rowOff>
    </xdr:from>
    <xdr:to>
      <xdr:col>33</xdr:col>
      <xdr:colOff>114300</xdr:colOff>
      <xdr:row>64</xdr:row>
      <xdr:rowOff>111125</xdr:rowOff>
    </xdr:to>
    <xdr:sp macro="" textlink="">
      <xdr:nvSpPr>
        <xdr:cNvPr id="10" name="角丸四角形 9">
          <a:extLst>
            <a:ext uri="{FF2B5EF4-FFF2-40B4-BE49-F238E27FC236}">
              <a16:creationId xmlns:a16="http://schemas.microsoft.com/office/drawing/2014/main" id="{00000000-0008-0000-0500-00000A000000}"/>
            </a:ext>
          </a:extLst>
        </xdr:cNvPr>
        <xdr:cNvSpPr/>
      </xdr:nvSpPr>
      <xdr:spPr bwMode="auto">
        <a:xfrm>
          <a:off x="2159000" y="12001500"/>
          <a:ext cx="4241800" cy="254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14</xdr:col>
      <xdr:colOff>63500</xdr:colOff>
      <xdr:row>63</xdr:row>
      <xdr:rowOff>66675</xdr:rowOff>
    </xdr:from>
    <xdr:to>
      <xdr:col>21</xdr:col>
      <xdr:colOff>0</xdr:colOff>
      <xdr:row>64</xdr:row>
      <xdr:rowOff>149225</xdr:rowOff>
    </xdr:to>
    <xdr:sp macro="" textlink="">
      <xdr:nvSpPr>
        <xdr:cNvPr id="11" name="正方形/長方形 10">
          <a:extLst>
            <a:ext uri="{FF2B5EF4-FFF2-40B4-BE49-F238E27FC236}">
              <a16:creationId xmlns:a16="http://schemas.microsoft.com/office/drawing/2014/main" id="{00000000-0008-0000-0500-00000B000000}"/>
            </a:ext>
          </a:extLst>
        </xdr:cNvPr>
        <xdr:cNvSpPr/>
      </xdr:nvSpPr>
      <xdr:spPr bwMode="auto">
        <a:xfrm>
          <a:off x="27305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ea typeface="ＭＳ Ｐゴシック" panose="020B0600070205080204" pitchFamily="50" charset="-128"/>
            </a:rPr>
            <a:t>当該団体値</a:t>
          </a:r>
        </a:p>
      </xdr:txBody>
    </xdr:sp>
    <xdr:clientData/>
  </xdr:twoCellAnchor>
  <xdr:twoCellAnchor>
    <xdr:from>
      <xdr:col>12</xdr:col>
      <xdr:colOff>127000</xdr:colOff>
      <xdr:row>63</xdr:row>
      <xdr:rowOff>155575</xdr:rowOff>
    </xdr:from>
    <xdr:to>
      <xdr:col>14</xdr:col>
      <xdr:colOff>38100</xdr:colOff>
      <xdr:row>63</xdr:row>
      <xdr:rowOff>155575</xdr:rowOff>
    </xdr:to>
    <xdr:cxnSp macro="">
      <xdr:nvCxnSpPr>
        <xdr:cNvPr id="12" name="直線コネクタ 11">
          <a:extLst>
            <a:ext uri="{FF2B5EF4-FFF2-40B4-BE49-F238E27FC236}">
              <a16:creationId xmlns:a16="http://schemas.microsoft.com/office/drawing/2014/main" id="{00000000-0008-0000-0500-00000C000000}"/>
            </a:ext>
          </a:extLst>
        </xdr:cNvPr>
        <xdr:cNvCxnSpPr/>
      </xdr:nvCxnSpPr>
      <xdr:spPr bwMode="auto">
        <a:xfrm>
          <a:off x="2413000" y="12128500"/>
          <a:ext cx="29210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13</xdr:col>
      <xdr:colOff>38100</xdr:colOff>
      <xdr:row>63</xdr:row>
      <xdr:rowOff>104775</xdr:rowOff>
    </xdr:from>
    <xdr:to>
      <xdr:col>13</xdr:col>
      <xdr:colOff>139700</xdr:colOff>
      <xdr:row>64</xdr:row>
      <xdr:rowOff>34925</xdr:rowOff>
    </xdr:to>
    <xdr:sp macro="" textlink="">
      <xdr:nvSpPr>
        <xdr:cNvPr id="13" name="楕円 12">
          <a:extLst>
            <a:ext uri="{FF2B5EF4-FFF2-40B4-BE49-F238E27FC236}">
              <a16:creationId xmlns:a16="http://schemas.microsoft.com/office/drawing/2014/main" id="{00000000-0008-0000-0500-00000D000000}"/>
            </a:ext>
          </a:extLst>
        </xdr:cNvPr>
        <xdr:cNvSpPr/>
      </xdr:nvSpPr>
      <xdr:spPr bwMode="auto">
        <a:xfrm>
          <a:off x="2514600" y="120777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23</xdr:col>
      <xdr:colOff>101600</xdr:colOff>
      <xdr:row>63</xdr:row>
      <xdr:rowOff>104775</xdr:rowOff>
    </xdr:from>
    <xdr:to>
      <xdr:col>24</xdr:col>
      <xdr:colOff>12700</xdr:colOff>
      <xdr:row>64</xdr:row>
      <xdr:rowOff>34925</xdr:rowOff>
    </xdr:to>
    <xdr:sp macro="" textlink="">
      <xdr:nvSpPr>
        <xdr:cNvPr id="14" name="フローチャート: 判断 13">
          <a:extLst>
            <a:ext uri="{FF2B5EF4-FFF2-40B4-BE49-F238E27FC236}">
              <a16:creationId xmlns:a16="http://schemas.microsoft.com/office/drawing/2014/main" id="{00000000-0008-0000-0500-00000E000000}"/>
            </a:ext>
          </a:extLst>
        </xdr:cNvPr>
        <xdr:cNvSpPr/>
      </xdr:nvSpPr>
      <xdr:spPr bwMode="auto">
        <a:xfrm>
          <a:off x="4483100" y="12077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24</xdr:col>
      <xdr:colOff>139700</xdr:colOff>
      <xdr:row>63</xdr:row>
      <xdr:rowOff>66675</xdr:rowOff>
    </xdr:from>
    <xdr:to>
      <xdr:col>31</xdr:col>
      <xdr:colOff>76200</xdr:colOff>
      <xdr:row>64</xdr:row>
      <xdr:rowOff>149225</xdr:rowOff>
    </xdr:to>
    <xdr:sp macro="" textlink="">
      <xdr:nvSpPr>
        <xdr:cNvPr id="15" name="正方形/長方形 14">
          <a:extLst>
            <a:ext uri="{FF2B5EF4-FFF2-40B4-BE49-F238E27FC236}">
              <a16:creationId xmlns:a16="http://schemas.microsoft.com/office/drawing/2014/main" id="{00000000-0008-0000-0500-00000F000000}"/>
            </a:ext>
          </a:extLst>
        </xdr:cNvPr>
        <xdr:cNvSpPr/>
      </xdr:nvSpPr>
      <xdr:spPr bwMode="auto">
        <a:xfrm>
          <a:off x="47117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ea typeface="ＭＳ Ｐゴシック" panose="020B0600070205080204" pitchFamily="50" charset="-128"/>
            </a:rPr>
            <a:t>類似団体内平均値</a:t>
          </a:r>
        </a:p>
      </xdr:txBody>
    </xdr:sp>
    <xdr:clientData/>
  </xdr:twoCellAnchor>
  <xdr:twoCellAnchor>
    <xdr:from>
      <xdr:col>11</xdr:col>
      <xdr:colOff>63500</xdr:colOff>
      <xdr:row>6</xdr:row>
      <xdr:rowOff>3175</xdr:rowOff>
    </xdr:from>
    <xdr:to>
      <xdr:col>33</xdr:col>
      <xdr:colOff>114300</xdr:colOff>
      <xdr:row>7</xdr:row>
      <xdr:rowOff>85725</xdr:rowOff>
    </xdr:to>
    <xdr:sp macro="" textlink="">
      <xdr:nvSpPr>
        <xdr:cNvPr id="16" name="正方形/長方形 15">
          <a:extLst>
            <a:ext uri="{FF2B5EF4-FFF2-40B4-BE49-F238E27FC236}">
              <a16:creationId xmlns:a16="http://schemas.microsoft.com/office/drawing/2014/main" id="{00000000-0008-0000-0500-000010000000}"/>
            </a:ext>
          </a:extLst>
        </xdr:cNvPr>
        <xdr:cNvSpPr/>
      </xdr:nvSpPr>
      <xdr:spPr bwMode="auto">
        <a:xfrm>
          <a:off x="2159000" y="10795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panose="020B0600070205080204" pitchFamily="50" charset="-128"/>
              <a:ea typeface="ＭＳ Ｐゴシック" panose="020B0600070205080204" pitchFamily="50" charset="-128"/>
            </a:rPr>
            <a:t>人口</a:t>
          </a:r>
          <a:r>
            <a:rPr kumimoji="1" lang="en-US" altLang="ja-JP" sz="1100">
              <a:latin typeface="ＭＳ Ｐゴシック" panose="020B0600070205080204" pitchFamily="50" charset="-128"/>
              <a:ea typeface="ＭＳ Ｐゴシック" panose="020B0600070205080204" pitchFamily="50" charset="-128"/>
            </a:rPr>
            <a:t>1</a:t>
          </a:r>
          <a:r>
            <a:rPr kumimoji="1" lang="ja-JP" altLang="en-US" sz="1100">
              <a:latin typeface="ＭＳ Ｐゴシック" panose="020B0600070205080204" pitchFamily="50" charset="-128"/>
              <a:ea typeface="ＭＳ Ｐゴシック" panose="020B0600070205080204" pitchFamily="50" charset="-128"/>
            </a:rPr>
            <a:t>人当たり決算額の推移</a:t>
          </a:r>
        </a:p>
      </xdr:txBody>
    </xdr:sp>
    <xdr:clientData/>
  </xdr:twoCellAnchor>
  <xdr:twoCellAnchor>
    <xdr:from>
      <xdr:col>0</xdr:col>
      <xdr:colOff>127000</xdr:colOff>
      <xdr:row>6</xdr:row>
      <xdr:rowOff>3175</xdr:rowOff>
    </xdr:from>
    <xdr:to>
      <xdr:col>7</xdr:col>
      <xdr:colOff>127000</xdr:colOff>
      <xdr:row>12</xdr:row>
      <xdr:rowOff>117475</xdr:rowOff>
    </xdr:to>
    <xdr:sp macro="" textlink="">
      <xdr:nvSpPr>
        <xdr:cNvPr id="17" name="角丸四角形 16">
          <a:extLst>
            <a:ext uri="{FF2B5EF4-FFF2-40B4-BE49-F238E27FC236}">
              <a16:creationId xmlns:a16="http://schemas.microsoft.com/office/drawing/2014/main" id="{00000000-0008-0000-0500-000011000000}"/>
            </a:ext>
          </a:extLst>
        </xdr:cNvPr>
        <xdr:cNvSpPr/>
      </xdr:nvSpPr>
      <xdr:spPr bwMode="auto">
        <a:xfrm>
          <a:off x="127000" y="10795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76200</xdr:colOff>
      <xdr:row>6</xdr:row>
      <xdr:rowOff>117475</xdr:rowOff>
    </xdr:from>
    <xdr:to>
      <xdr:col>9</xdr:col>
      <xdr:colOff>12700</xdr:colOff>
      <xdr:row>8</xdr:row>
      <xdr:rowOff>28575</xdr:rowOff>
    </xdr:to>
    <xdr:sp macro="" textlink="">
      <xdr:nvSpPr>
        <xdr:cNvPr id="18" name="正方形/長方形 17">
          <a:extLst>
            <a:ext uri="{FF2B5EF4-FFF2-40B4-BE49-F238E27FC236}">
              <a16:creationId xmlns:a16="http://schemas.microsoft.com/office/drawing/2014/main" id="{00000000-0008-0000-0500-000012000000}"/>
            </a:ext>
          </a:extLst>
        </xdr:cNvPr>
        <xdr:cNvSpPr/>
      </xdr:nvSpPr>
      <xdr:spPr bwMode="auto">
        <a:xfrm>
          <a:off x="457200" y="11938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当　該　団　体　値</a:t>
          </a:r>
        </a:p>
      </xdr:txBody>
    </xdr:sp>
    <xdr:clientData/>
  </xdr:twoCellAnchor>
  <xdr:twoCellAnchor>
    <xdr:from>
      <xdr:col>2</xdr:col>
      <xdr:colOff>76200</xdr:colOff>
      <xdr:row>8</xdr:row>
      <xdr:rowOff>41275</xdr:rowOff>
    </xdr:from>
    <xdr:to>
      <xdr:col>9</xdr:col>
      <xdr:colOff>12700</xdr:colOff>
      <xdr:row>9</xdr:row>
      <xdr:rowOff>123825</xdr:rowOff>
    </xdr:to>
    <xdr:sp macro="" textlink="">
      <xdr:nvSpPr>
        <xdr:cNvPr id="19" name="正方形/長方形 18">
          <a:extLst>
            <a:ext uri="{FF2B5EF4-FFF2-40B4-BE49-F238E27FC236}">
              <a16:creationId xmlns:a16="http://schemas.microsoft.com/office/drawing/2014/main" id="{00000000-0008-0000-0500-000013000000}"/>
            </a:ext>
          </a:extLst>
        </xdr:cNvPr>
        <xdr:cNvSpPr/>
      </xdr:nvSpPr>
      <xdr:spPr bwMode="auto">
        <a:xfrm>
          <a:off x="457200" y="14605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類似団体内平均値</a:t>
          </a:r>
        </a:p>
      </xdr:txBody>
    </xdr:sp>
    <xdr:clientData/>
  </xdr:twoCellAnchor>
  <xdr:twoCellAnchor>
    <xdr:from>
      <xdr:col>2</xdr:col>
      <xdr:colOff>76200</xdr:colOff>
      <xdr:row>10</xdr:row>
      <xdr:rowOff>3175</xdr:rowOff>
    </xdr:from>
    <xdr:to>
      <xdr:col>9</xdr:col>
      <xdr:colOff>12700</xdr:colOff>
      <xdr:row>13</xdr:row>
      <xdr:rowOff>123825</xdr:rowOff>
    </xdr:to>
    <xdr:sp macro="" textlink="">
      <xdr:nvSpPr>
        <xdr:cNvPr id="20" name="正方形/長方形 19">
          <a:extLst>
            <a:ext uri="{FF2B5EF4-FFF2-40B4-BE49-F238E27FC236}">
              <a16:creationId xmlns:a16="http://schemas.microsoft.com/office/drawing/2014/main" id="{00000000-0008-0000-0500-000014000000}"/>
            </a:ext>
          </a:extLst>
        </xdr:cNvPr>
        <xdr:cNvSpPr/>
      </xdr:nvSpPr>
      <xdr:spPr bwMode="auto">
        <a:xfrm>
          <a:off x="457200" y="17653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類似団体内の
 最大値及び最小値</a:t>
          </a:r>
        </a:p>
      </xdr:txBody>
    </xdr:sp>
    <xdr:clientData/>
  </xdr:twoCellAnchor>
  <xdr:twoCellAnchor>
    <xdr:from>
      <xdr:col>1</xdr:col>
      <xdr:colOff>6350</xdr:colOff>
      <xdr:row>7</xdr:row>
      <xdr:rowOff>9525</xdr:rowOff>
    </xdr:from>
    <xdr:to>
      <xdr:col>1</xdr:col>
      <xdr:colOff>177800</xdr:colOff>
      <xdr:row>7</xdr:row>
      <xdr:rowOff>9525</xdr:rowOff>
    </xdr:to>
    <xdr:cxnSp macro="">
      <xdr:nvCxnSpPr>
        <xdr:cNvPr id="21" name="直線コネクタ 20">
          <a:extLst>
            <a:ext uri="{FF2B5EF4-FFF2-40B4-BE49-F238E27FC236}">
              <a16:creationId xmlns:a16="http://schemas.microsoft.com/office/drawing/2014/main" id="{00000000-0008-0000-0500-000015000000}"/>
            </a:ext>
          </a:extLst>
        </xdr:cNvPr>
        <xdr:cNvCxnSpPr/>
      </xdr:nvCxnSpPr>
      <xdr:spPr bwMode="auto">
        <a:xfrm flipH="1">
          <a:off x="196850" y="12573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xdr:col>
      <xdr:colOff>92075</xdr:colOff>
      <xdr:row>9</xdr:row>
      <xdr:rowOff>123825</xdr:rowOff>
    </xdr:from>
    <xdr:to>
      <xdr:col>1</xdr:col>
      <xdr:colOff>92075</xdr:colOff>
      <xdr:row>10</xdr:row>
      <xdr:rowOff>92075</xdr:rowOff>
    </xdr:to>
    <xdr:cxnSp macro="">
      <xdr:nvCxnSpPr>
        <xdr:cNvPr id="22" name="直線コネクタ 21">
          <a:extLst>
            <a:ext uri="{FF2B5EF4-FFF2-40B4-BE49-F238E27FC236}">
              <a16:creationId xmlns:a16="http://schemas.microsoft.com/office/drawing/2014/main" id="{00000000-0008-0000-0500-000016000000}"/>
            </a:ext>
          </a:extLst>
        </xdr:cNvPr>
        <xdr:cNvCxnSpPr/>
      </xdr:nvCxnSpPr>
      <xdr:spPr bwMode="auto">
        <a:xfrm>
          <a:off x="282575" y="17145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9</xdr:row>
      <xdr:rowOff>123825</xdr:rowOff>
    </xdr:from>
    <xdr:to>
      <xdr:col>1</xdr:col>
      <xdr:colOff>177800</xdr:colOff>
      <xdr:row>9</xdr:row>
      <xdr:rowOff>123825</xdr:rowOff>
    </xdr:to>
    <xdr:cxnSp macro="">
      <xdr:nvCxnSpPr>
        <xdr:cNvPr id="23" name="直線コネクタ 22">
          <a:extLst>
            <a:ext uri="{FF2B5EF4-FFF2-40B4-BE49-F238E27FC236}">
              <a16:creationId xmlns:a16="http://schemas.microsoft.com/office/drawing/2014/main" id="{00000000-0008-0000-0500-000017000000}"/>
            </a:ext>
          </a:extLst>
        </xdr:cNvPr>
        <xdr:cNvCxnSpPr/>
      </xdr:nvCxnSpPr>
      <xdr:spPr bwMode="auto">
        <a:xfrm flipH="1">
          <a:off x="196850" y="1714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92075</xdr:colOff>
      <xdr:row>11</xdr:row>
      <xdr:rowOff>19050</xdr:rowOff>
    </xdr:from>
    <xdr:to>
      <xdr:col>1</xdr:col>
      <xdr:colOff>92075</xdr:colOff>
      <xdr:row>11</xdr:row>
      <xdr:rowOff>158750</xdr:rowOff>
    </xdr:to>
    <xdr:cxnSp macro="">
      <xdr:nvCxnSpPr>
        <xdr:cNvPr id="24" name="直線コネクタ 23">
          <a:extLst>
            <a:ext uri="{FF2B5EF4-FFF2-40B4-BE49-F238E27FC236}">
              <a16:creationId xmlns:a16="http://schemas.microsoft.com/office/drawing/2014/main" id="{00000000-0008-0000-0500-000018000000}"/>
            </a:ext>
          </a:extLst>
        </xdr:cNvPr>
        <xdr:cNvCxnSpPr/>
      </xdr:nvCxnSpPr>
      <xdr:spPr bwMode="auto">
        <a:xfrm flipV="1">
          <a:off x="282575" y="19526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11</xdr:row>
      <xdr:rowOff>161925</xdr:rowOff>
    </xdr:from>
    <xdr:to>
      <xdr:col>1</xdr:col>
      <xdr:colOff>177800</xdr:colOff>
      <xdr:row>11</xdr:row>
      <xdr:rowOff>161925</xdr:rowOff>
    </xdr:to>
    <xdr:cxnSp macro="">
      <xdr:nvCxnSpPr>
        <xdr:cNvPr id="25" name="直線コネクタ 24">
          <a:extLst>
            <a:ext uri="{FF2B5EF4-FFF2-40B4-BE49-F238E27FC236}">
              <a16:creationId xmlns:a16="http://schemas.microsoft.com/office/drawing/2014/main" id="{00000000-0008-0000-0500-000019000000}"/>
            </a:ext>
          </a:extLst>
        </xdr:cNvPr>
        <xdr:cNvCxnSpPr/>
      </xdr:nvCxnSpPr>
      <xdr:spPr bwMode="auto">
        <a:xfrm flipH="1">
          <a:off x="196850" y="2095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41275</xdr:colOff>
      <xdr:row>6</xdr:row>
      <xdr:rowOff>130175</xdr:rowOff>
    </xdr:from>
    <xdr:to>
      <xdr:col>1</xdr:col>
      <xdr:colOff>142875</xdr:colOff>
      <xdr:row>7</xdr:row>
      <xdr:rowOff>60325</xdr:rowOff>
    </xdr:to>
    <xdr:sp macro="" textlink="">
      <xdr:nvSpPr>
        <xdr:cNvPr id="26" name="楕円 25">
          <a:extLst>
            <a:ext uri="{FF2B5EF4-FFF2-40B4-BE49-F238E27FC236}">
              <a16:creationId xmlns:a16="http://schemas.microsoft.com/office/drawing/2014/main" id="{00000000-0008-0000-0500-00001A000000}"/>
            </a:ext>
          </a:extLst>
        </xdr:cNvPr>
        <xdr:cNvSpPr/>
      </xdr:nvSpPr>
      <xdr:spPr bwMode="auto">
        <a:xfrm>
          <a:off x="231775" y="12065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41275</xdr:colOff>
      <xdr:row>8</xdr:row>
      <xdr:rowOff>53975</xdr:rowOff>
    </xdr:from>
    <xdr:to>
      <xdr:col>1</xdr:col>
      <xdr:colOff>142875</xdr:colOff>
      <xdr:row>8</xdr:row>
      <xdr:rowOff>155575</xdr:rowOff>
    </xdr:to>
    <xdr:sp macro="" textlink="">
      <xdr:nvSpPr>
        <xdr:cNvPr id="27" name="フローチャート: 判断 26">
          <a:extLst>
            <a:ext uri="{FF2B5EF4-FFF2-40B4-BE49-F238E27FC236}">
              <a16:creationId xmlns:a16="http://schemas.microsoft.com/office/drawing/2014/main" id="{00000000-0008-0000-0500-00001B000000}"/>
            </a:ext>
          </a:extLst>
        </xdr:cNvPr>
        <xdr:cNvSpPr/>
      </xdr:nvSpPr>
      <xdr:spPr bwMode="auto">
        <a:xfrm>
          <a:off x="231775" y="14732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63500</xdr:colOff>
      <xdr:row>9</xdr:row>
      <xdr:rowOff>60325</xdr:rowOff>
    </xdr:from>
    <xdr:to>
      <xdr:col>33</xdr:col>
      <xdr:colOff>114300</xdr:colOff>
      <xdr:row>22</xdr:row>
      <xdr:rowOff>117475</xdr:rowOff>
    </xdr:to>
    <xdr:sp macro="" textlink="">
      <xdr:nvSpPr>
        <xdr:cNvPr id="28" name="正方形/長方形 27">
          <a:extLst>
            <a:ext uri="{FF2B5EF4-FFF2-40B4-BE49-F238E27FC236}">
              <a16:creationId xmlns:a16="http://schemas.microsoft.com/office/drawing/2014/main" id="{00000000-0008-0000-0500-00001C000000}"/>
            </a:ext>
          </a:extLst>
        </xdr:cNvPr>
        <xdr:cNvSpPr/>
      </xdr:nvSpPr>
      <xdr:spPr bwMode="auto">
        <a:xfrm>
          <a:off x="2159000" y="16510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8</xdr:col>
      <xdr:colOff>152400</xdr:colOff>
      <xdr:row>7</xdr:row>
      <xdr:rowOff>22225</xdr:rowOff>
    </xdr:from>
    <xdr:ext cx="411266" cy="275717"/>
    <xdr:sp macro="" textlink="">
      <xdr:nvSpPr>
        <xdr:cNvPr id="29" name="テキスト ボックス 28">
          <a:extLst>
            <a:ext uri="{FF2B5EF4-FFF2-40B4-BE49-F238E27FC236}">
              <a16:creationId xmlns:a16="http://schemas.microsoft.com/office/drawing/2014/main" id="{00000000-0008-0000-0500-00001D000000}"/>
            </a:ext>
          </a:extLst>
        </xdr:cNvPr>
        <xdr:cNvSpPr txBox="1"/>
      </xdr:nvSpPr>
      <xdr:spPr>
        <a:xfrm>
          <a:off x="1676400" y="12700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円</a:t>
          </a:r>
          <a:r>
            <a:rPr kumimoji="1" lang="en-US" altLang="ja-JP" sz="1100">
              <a:latin typeface="ＭＳ Ｐゴシック" panose="020B0600070205080204" pitchFamily="50" charset="-128"/>
              <a:ea typeface="ＭＳ Ｐゴシック" panose="020B0600070205080204" pitchFamily="50" charset="-128"/>
            </a:rPr>
            <a:t>)</a:t>
          </a:r>
          <a:endParaRPr kumimoji="1" lang="ja-JP" altLang="en-US" sz="11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22</xdr:row>
      <xdr:rowOff>117475</xdr:rowOff>
    </xdr:from>
    <xdr:to>
      <xdr:col>33</xdr:col>
      <xdr:colOff>114300</xdr:colOff>
      <xdr:row>22</xdr:row>
      <xdr:rowOff>117475</xdr:rowOff>
    </xdr:to>
    <xdr:cxnSp macro="">
      <xdr:nvCxnSpPr>
        <xdr:cNvPr id="30" name="直線コネクタ 29">
          <a:extLst>
            <a:ext uri="{FF2B5EF4-FFF2-40B4-BE49-F238E27FC236}">
              <a16:creationId xmlns:a16="http://schemas.microsoft.com/office/drawing/2014/main" id="{00000000-0008-0000-0500-00001E000000}"/>
            </a:ext>
          </a:extLst>
        </xdr:cNvPr>
        <xdr:cNvCxnSpPr/>
      </xdr:nvCxnSpPr>
      <xdr:spPr bwMode="auto">
        <a:xfrm>
          <a:off x="2159000" y="3937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21</xdr:row>
      <xdr:rowOff>146702</xdr:rowOff>
    </xdr:from>
    <xdr:ext cx="762000" cy="259045"/>
    <xdr:sp macro="" textlink="">
      <xdr:nvSpPr>
        <xdr:cNvPr id="31" name="テキスト ボックス 30">
          <a:extLst>
            <a:ext uri="{FF2B5EF4-FFF2-40B4-BE49-F238E27FC236}">
              <a16:creationId xmlns:a16="http://schemas.microsoft.com/office/drawing/2014/main" id="{00000000-0008-0000-0500-00001F000000}"/>
            </a:ext>
          </a:extLst>
        </xdr:cNvPr>
        <xdr:cNvSpPr txBox="1"/>
      </xdr:nvSpPr>
      <xdr:spPr>
        <a:xfrm>
          <a:off x="1384300" y="3794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20</xdr:row>
      <xdr:rowOff>79375</xdr:rowOff>
    </xdr:from>
    <xdr:to>
      <xdr:col>33</xdr:col>
      <xdr:colOff>114300</xdr:colOff>
      <xdr:row>20</xdr:row>
      <xdr:rowOff>79375</xdr:rowOff>
    </xdr:to>
    <xdr:cxnSp macro="">
      <xdr:nvCxnSpPr>
        <xdr:cNvPr id="32" name="直線コネクタ 31">
          <a:extLst>
            <a:ext uri="{FF2B5EF4-FFF2-40B4-BE49-F238E27FC236}">
              <a16:creationId xmlns:a16="http://schemas.microsoft.com/office/drawing/2014/main" id="{00000000-0008-0000-0500-000020000000}"/>
            </a:ext>
          </a:extLst>
        </xdr:cNvPr>
        <xdr:cNvCxnSpPr/>
      </xdr:nvCxnSpPr>
      <xdr:spPr bwMode="auto">
        <a:xfrm>
          <a:off x="2159000" y="3556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19</xdr:row>
      <xdr:rowOff>108602</xdr:rowOff>
    </xdr:from>
    <xdr:ext cx="762000" cy="259045"/>
    <xdr:sp macro="" textlink="">
      <xdr:nvSpPr>
        <xdr:cNvPr id="33" name="テキスト ボックス 32">
          <a:extLst>
            <a:ext uri="{FF2B5EF4-FFF2-40B4-BE49-F238E27FC236}">
              <a16:creationId xmlns:a16="http://schemas.microsoft.com/office/drawing/2014/main" id="{00000000-0008-0000-0500-000021000000}"/>
            </a:ext>
          </a:extLst>
        </xdr:cNvPr>
        <xdr:cNvSpPr txBox="1"/>
      </xdr:nvSpPr>
      <xdr:spPr>
        <a:xfrm>
          <a:off x="1384300" y="3413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18</xdr:row>
      <xdr:rowOff>41275</xdr:rowOff>
    </xdr:from>
    <xdr:to>
      <xdr:col>33</xdr:col>
      <xdr:colOff>114300</xdr:colOff>
      <xdr:row>18</xdr:row>
      <xdr:rowOff>41275</xdr:rowOff>
    </xdr:to>
    <xdr:cxnSp macro="">
      <xdr:nvCxnSpPr>
        <xdr:cNvPr id="34" name="直線コネクタ 33">
          <a:extLst>
            <a:ext uri="{FF2B5EF4-FFF2-40B4-BE49-F238E27FC236}">
              <a16:creationId xmlns:a16="http://schemas.microsoft.com/office/drawing/2014/main" id="{00000000-0008-0000-0500-000022000000}"/>
            </a:ext>
          </a:extLst>
        </xdr:cNvPr>
        <xdr:cNvCxnSpPr/>
      </xdr:nvCxnSpPr>
      <xdr:spPr bwMode="auto">
        <a:xfrm>
          <a:off x="2159000" y="3175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17</xdr:row>
      <xdr:rowOff>70502</xdr:rowOff>
    </xdr:from>
    <xdr:ext cx="762000" cy="259045"/>
    <xdr:sp macro="" textlink="">
      <xdr:nvSpPr>
        <xdr:cNvPr id="35" name="テキスト ボックス 34">
          <a:extLst>
            <a:ext uri="{FF2B5EF4-FFF2-40B4-BE49-F238E27FC236}">
              <a16:creationId xmlns:a16="http://schemas.microsoft.com/office/drawing/2014/main" id="{00000000-0008-0000-0500-000023000000}"/>
            </a:ext>
          </a:extLst>
        </xdr:cNvPr>
        <xdr:cNvSpPr txBox="1"/>
      </xdr:nvSpPr>
      <xdr:spPr>
        <a:xfrm>
          <a:off x="1384300" y="303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16</xdr:row>
      <xdr:rowOff>3175</xdr:rowOff>
    </xdr:from>
    <xdr:to>
      <xdr:col>33</xdr:col>
      <xdr:colOff>114300</xdr:colOff>
      <xdr:row>16</xdr:row>
      <xdr:rowOff>3175</xdr:rowOff>
    </xdr:to>
    <xdr:cxnSp macro="">
      <xdr:nvCxnSpPr>
        <xdr:cNvPr id="36" name="直線コネクタ 35">
          <a:extLst>
            <a:ext uri="{FF2B5EF4-FFF2-40B4-BE49-F238E27FC236}">
              <a16:creationId xmlns:a16="http://schemas.microsoft.com/office/drawing/2014/main" id="{00000000-0008-0000-0500-000024000000}"/>
            </a:ext>
          </a:extLst>
        </xdr:cNvPr>
        <xdr:cNvCxnSpPr/>
      </xdr:nvCxnSpPr>
      <xdr:spPr bwMode="auto">
        <a:xfrm>
          <a:off x="2159000" y="2794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15</xdr:row>
      <xdr:rowOff>32402</xdr:rowOff>
    </xdr:from>
    <xdr:ext cx="762000" cy="259045"/>
    <xdr:sp macro="" textlink="">
      <xdr:nvSpPr>
        <xdr:cNvPr id="37" name="テキスト ボックス 36">
          <a:extLst>
            <a:ext uri="{FF2B5EF4-FFF2-40B4-BE49-F238E27FC236}">
              <a16:creationId xmlns:a16="http://schemas.microsoft.com/office/drawing/2014/main" id="{00000000-0008-0000-0500-000025000000}"/>
            </a:ext>
          </a:extLst>
        </xdr:cNvPr>
        <xdr:cNvSpPr txBox="1"/>
      </xdr:nvSpPr>
      <xdr:spPr>
        <a:xfrm>
          <a:off x="1384300" y="2651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13</xdr:row>
      <xdr:rowOff>136525</xdr:rowOff>
    </xdr:from>
    <xdr:to>
      <xdr:col>33</xdr:col>
      <xdr:colOff>114300</xdr:colOff>
      <xdr:row>13</xdr:row>
      <xdr:rowOff>136525</xdr:rowOff>
    </xdr:to>
    <xdr:cxnSp macro="">
      <xdr:nvCxnSpPr>
        <xdr:cNvPr id="38" name="直線コネクタ 37">
          <a:extLst>
            <a:ext uri="{FF2B5EF4-FFF2-40B4-BE49-F238E27FC236}">
              <a16:creationId xmlns:a16="http://schemas.microsoft.com/office/drawing/2014/main" id="{00000000-0008-0000-0500-000026000000}"/>
            </a:ext>
          </a:extLst>
        </xdr:cNvPr>
        <xdr:cNvCxnSpPr/>
      </xdr:nvCxnSpPr>
      <xdr:spPr bwMode="auto">
        <a:xfrm>
          <a:off x="2159000" y="2413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12</xdr:row>
      <xdr:rowOff>165752</xdr:rowOff>
    </xdr:from>
    <xdr:ext cx="762000" cy="259045"/>
    <xdr:sp macro="" textlink="">
      <xdr:nvSpPr>
        <xdr:cNvPr id="39" name="テキスト ボックス 38">
          <a:extLst>
            <a:ext uri="{FF2B5EF4-FFF2-40B4-BE49-F238E27FC236}">
              <a16:creationId xmlns:a16="http://schemas.microsoft.com/office/drawing/2014/main" id="{00000000-0008-0000-0500-000027000000}"/>
            </a:ext>
          </a:extLst>
        </xdr:cNvPr>
        <xdr:cNvSpPr txBox="1"/>
      </xdr:nvSpPr>
      <xdr:spPr>
        <a:xfrm>
          <a:off x="1384300" y="2270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11</xdr:row>
      <xdr:rowOff>98425</xdr:rowOff>
    </xdr:from>
    <xdr:to>
      <xdr:col>33</xdr:col>
      <xdr:colOff>114300</xdr:colOff>
      <xdr:row>11</xdr:row>
      <xdr:rowOff>98425</xdr:rowOff>
    </xdr:to>
    <xdr:cxnSp macro="">
      <xdr:nvCxnSpPr>
        <xdr:cNvPr id="40" name="直線コネクタ 39">
          <a:extLst>
            <a:ext uri="{FF2B5EF4-FFF2-40B4-BE49-F238E27FC236}">
              <a16:creationId xmlns:a16="http://schemas.microsoft.com/office/drawing/2014/main" id="{00000000-0008-0000-0500-000028000000}"/>
            </a:ext>
          </a:extLst>
        </xdr:cNvPr>
        <xdr:cNvCxnSpPr/>
      </xdr:nvCxnSpPr>
      <xdr:spPr bwMode="auto">
        <a:xfrm>
          <a:off x="2159000" y="2032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10</xdr:row>
      <xdr:rowOff>127652</xdr:rowOff>
    </xdr:from>
    <xdr:ext cx="762000" cy="259045"/>
    <xdr:sp macro="" textlink="">
      <xdr:nvSpPr>
        <xdr:cNvPr id="41" name="テキスト ボックス 40">
          <a:extLst>
            <a:ext uri="{FF2B5EF4-FFF2-40B4-BE49-F238E27FC236}">
              <a16:creationId xmlns:a16="http://schemas.microsoft.com/office/drawing/2014/main" id="{00000000-0008-0000-0500-000029000000}"/>
            </a:ext>
          </a:extLst>
        </xdr:cNvPr>
        <xdr:cNvSpPr txBox="1"/>
      </xdr:nvSpPr>
      <xdr:spPr>
        <a:xfrm>
          <a:off x="1384300" y="1889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9</xdr:row>
      <xdr:rowOff>60325</xdr:rowOff>
    </xdr:from>
    <xdr:to>
      <xdr:col>33</xdr:col>
      <xdr:colOff>114300</xdr:colOff>
      <xdr:row>9</xdr:row>
      <xdr:rowOff>60325</xdr:rowOff>
    </xdr:to>
    <xdr:cxnSp macro="">
      <xdr:nvCxnSpPr>
        <xdr:cNvPr id="42" name="直線コネクタ 41">
          <a:extLst>
            <a:ext uri="{FF2B5EF4-FFF2-40B4-BE49-F238E27FC236}">
              <a16:creationId xmlns:a16="http://schemas.microsoft.com/office/drawing/2014/main" id="{00000000-0008-0000-0500-00002A000000}"/>
            </a:ext>
          </a:extLst>
        </xdr:cNvPr>
        <xdr:cNvCxnSpPr/>
      </xdr:nvCxnSpPr>
      <xdr:spPr bwMode="auto">
        <a:xfrm>
          <a:off x="2159000" y="1651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8</xdr:row>
      <xdr:rowOff>89552</xdr:rowOff>
    </xdr:from>
    <xdr:ext cx="762000" cy="259045"/>
    <xdr:sp macro="" textlink="">
      <xdr:nvSpPr>
        <xdr:cNvPr id="43" name="テキスト ボックス 42">
          <a:extLst>
            <a:ext uri="{FF2B5EF4-FFF2-40B4-BE49-F238E27FC236}">
              <a16:creationId xmlns:a16="http://schemas.microsoft.com/office/drawing/2014/main" id="{00000000-0008-0000-0500-00002B000000}"/>
            </a:ext>
          </a:extLst>
        </xdr:cNvPr>
        <xdr:cNvSpPr txBox="1"/>
      </xdr:nvSpPr>
      <xdr:spPr>
        <a:xfrm>
          <a:off x="1384300" y="1508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9</xdr:row>
      <xdr:rowOff>60325</xdr:rowOff>
    </xdr:from>
    <xdr:to>
      <xdr:col>33</xdr:col>
      <xdr:colOff>114300</xdr:colOff>
      <xdr:row>22</xdr:row>
      <xdr:rowOff>117475</xdr:rowOff>
    </xdr:to>
    <xdr:sp macro="" textlink="">
      <xdr:nvSpPr>
        <xdr:cNvPr id="44" name="人口1人当たり決算額の推移グラフ枠130">
          <a:extLst>
            <a:ext uri="{FF2B5EF4-FFF2-40B4-BE49-F238E27FC236}">
              <a16:creationId xmlns:a16="http://schemas.microsoft.com/office/drawing/2014/main" id="{00000000-0008-0000-0500-00002C000000}"/>
            </a:ext>
          </a:extLst>
        </xdr:cNvPr>
        <xdr:cNvSpPr/>
      </xdr:nvSpPr>
      <xdr:spPr bwMode="auto">
        <a:xfrm>
          <a:off x="2159000" y="16510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29</xdr:col>
      <xdr:colOff>127000</xdr:colOff>
      <xdr:row>11</xdr:row>
      <xdr:rowOff>67526</xdr:rowOff>
    </xdr:from>
    <xdr:to>
      <xdr:col>29</xdr:col>
      <xdr:colOff>127000</xdr:colOff>
      <xdr:row>19</xdr:row>
      <xdr:rowOff>11664</xdr:rowOff>
    </xdr:to>
    <xdr:cxnSp macro="">
      <xdr:nvCxnSpPr>
        <xdr:cNvPr id="45" name="直線コネクタ 44">
          <a:extLst>
            <a:ext uri="{FF2B5EF4-FFF2-40B4-BE49-F238E27FC236}">
              <a16:creationId xmlns:a16="http://schemas.microsoft.com/office/drawing/2014/main" id="{00000000-0008-0000-0500-00002D000000}"/>
            </a:ext>
          </a:extLst>
        </xdr:cNvPr>
        <xdr:cNvCxnSpPr/>
      </xdr:nvCxnSpPr>
      <xdr:spPr bwMode="auto">
        <a:xfrm flipV="1">
          <a:off x="5651500" y="2001101"/>
          <a:ext cx="0" cy="1315738"/>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30</xdr:col>
      <xdr:colOff>25400</xdr:colOff>
      <xdr:row>18</xdr:row>
      <xdr:rowOff>155191</xdr:rowOff>
    </xdr:from>
    <xdr:ext cx="762000" cy="259045"/>
    <xdr:sp macro="" textlink="">
      <xdr:nvSpPr>
        <xdr:cNvPr id="46" name="人口1人当たり決算額の推移最小値テキスト130">
          <a:extLst>
            <a:ext uri="{FF2B5EF4-FFF2-40B4-BE49-F238E27FC236}">
              <a16:creationId xmlns:a16="http://schemas.microsoft.com/office/drawing/2014/main" id="{00000000-0008-0000-0500-00002E000000}"/>
            </a:ext>
          </a:extLst>
        </xdr:cNvPr>
        <xdr:cNvSpPr txBox="1"/>
      </xdr:nvSpPr>
      <xdr:spPr>
        <a:xfrm>
          <a:off x="5740400" y="328891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81,386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19</xdr:row>
      <xdr:rowOff>11664</xdr:rowOff>
    </xdr:from>
    <xdr:to>
      <xdr:col>30</xdr:col>
      <xdr:colOff>25400</xdr:colOff>
      <xdr:row>19</xdr:row>
      <xdr:rowOff>11664</xdr:rowOff>
    </xdr:to>
    <xdr:cxnSp macro="">
      <xdr:nvCxnSpPr>
        <xdr:cNvPr id="47" name="直線コネクタ 46">
          <a:extLst>
            <a:ext uri="{FF2B5EF4-FFF2-40B4-BE49-F238E27FC236}">
              <a16:creationId xmlns:a16="http://schemas.microsoft.com/office/drawing/2014/main" id="{00000000-0008-0000-0500-00002F000000}"/>
            </a:ext>
          </a:extLst>
        </xdr:cNvPr>
        <xdr:cNvCxnSpPr/>
      </xdr:nvCxnSpPr>
      <xdr:spPr bwMode="auto">
        <a:xfrm>
          <a:off x="5562600" y="3316839"/>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30</xdr:col>
      <xdr:colOff>25400</xdr:colOff>
      <xdr:row>9</xdr:row>
      <xdr:rowOff>153903</xdr:rowOff>
    </xdr:from>
    <xdr:ext cx="762000" cy="259045"/>
    <xdr:sp macro="" textlink="">
      <xdr:nvSpPr>
        <xdr:cNvPr id="48" name="人口1人当たり決算額の推移最大値テキスト130">
          <a:extLst>
            <a:ext uri="{FF2B5EF4-FFF2-40B4-BE49-F238E27FC236}">
              <a16:creationId xmlns:a16="http://schemas.microsoft.com/office/drawing/2014/main" id="{00000000-0008-0000-0500-000030000000}"/>
            </a:ext>
          </a:extLst>
        </xdr:cNvPr>
        <xdr:cNvSpPr txBox="1"/>
      </xdr:nvSpPr>
      <xdr:spPr>
        <a:xfrm>
          <a:off x="5740400" y="174457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254,055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11</xdr:row>
      <xdr:rowOff>67526</xdr:rowOff>
    </xdr:from>
    <xdr:to>
      <xdr:col>30</xdr:col>
      <xdr:colOff>25400</xdr:colOff>
      <xdr:row>11</xdr:row>
      <xdr:rowOff>67526</xdr:rowOff>
    </xdr:to>
    <xdr:cxnSp macro="">
      <xdr:nvCxnSpPr>
        <xdr:cNvPr id="49" name="直線コネクタ 48">
          <a:extLst>
            <a:ext uri="{FF2B5EF4-FFF2-40B4-BE49-F238E27FC236}">
              <a16:creationId xmlns:a16="http://schemas.microsoft.com/office/drawing/2014/main" id="{00000000-0008-0000-0500-000031000000}"/>
            </a:ext>
          </a:extLst>
        </xdr:cNvPr>
        <xdr:cNvCxnSpPr/>
      </xdr:nvCxnSpPr>
      <xdr:spPr bwMode="auto">
        <a:xfrm>
          <a:off x="5562600" y="2001101"/>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26</xdr:col>
      <xdr:colOff>50800</xdr:colOff>
      <xdr:row>15</xdr:row>
      <xdr:rowOff>137058</xdr:rowOff>
    </xdr:from>
    <xdr:to>
      <xdr:col>29</xdr:col>
      <xdr:colOff>127000</xdr:colOff>
      <xdr:row>15</xdr:row>
      <xdr:rowOff>166632</xdr:rowOff>
    </xdr:to>
    <xdr:cxnSp macro="">
      <xdr:nvCxnSpPr>
        <xdr:cNvPr id="50" name="直線コネクタ 49">
          <a:extLst>
            <a:ext uri="{FF2B5EF4-FFF2-40B4-BE49-F238E27FC236}">
              <a16:creationId xmlns:a16="http://schemas.microsoft.com/office/drawing/2014/main" id="{00000000-0008-0000-0500-000032000000}"/>
            </a:ext>
          </a:extLst>
        </xdr:cNvPr>
        <xdr:cNvCxnSpPr/>
      </xdr:nvCxnSpPr>
      <xdr:spPr bwMode="auto">
        <a:xfrm>
          <a:off x="5003800" y="2756433"/>
          <a:ext cx="647700" cy="29574"/>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30</xdr:col>
      <xdr:colOff>25400</xdr:colOff>
      <xdr:row>15</xdr:row>
      <xdr:rowOff>151408</xdr:rowOff>
    </xdr:from>
    <xdr:ext cx="762000" cy="259045"/>
    <xdr:sp macro="" textlink="">
      <xdr:nvSpPr>
        <xdr:cNvPr id="51" name="人口1人当たり決算額の推移平均値テキスト130">
          <a:extLst>
            <a:ext uri="{FF2B5EF4-FFF2-40B4-BE49-F238E27FC236}">
              <a16:creationId xmlns:a16="http://schemas.microsoft.com/office/drawing/2014/main" id="{00000000-0008-0000-0500-000033000000}"/>
            </a:ext>
          </a:extLst>
        </xdr:cNvPr>
        <xdr:cNvSpPr txBox="1"/>
      </xdr:nvSpPr>
      <xdr:spPr>
        <a:xfrm>
          <a:off x="5740400" y="2770783"/>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149,564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15</xdr:row>
      <xdr:rowOff>127147</xdr:rowOff>
    </xdr:from>
    <xdr:to>
      <xdr:col>29</xdr:col>
      <xdr:colOff>177800</xdr:colOff>
      <xdr:row>16</xdr:row>
      <xdr:rowOff>57297</xdr:rowOff>
    </xdr:to>
    <xdr:sp macro="" textlink="">
      <xdr:nvSpPr>
        <xdr:cNvPr id="52" name="フローチャート: 判断 51">
          <a:extLst>
            <a:ext uri="{FF2B5EF4-FFF2-40B4-BE49-F238E27FC236}">
              <a16:creationId xmlns:a16="http://schemas.microsoft.com/office/drawing/2014/main" id="{00000000-0008-0000-0500-000034000000}"/>
            </a:ext>
          </a:extLst>
        </xdr:cNvPr>
        <xdr:cNvSpPr/>
      </xdr:nvSpPr>
      <xdr:spPr bwMode="auto">
        <a:xfrm>
          <a:off x="5600700" y="2746522"/>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22</xdr:col>
      <xdr:colOff>114300</xdr:colOff>
      <xdr:row>15</xdr:row>
      <xdr:rowOff>137058</xdr:rowOff>
    </xdr:from>
    <xdr:to>
      <xdr:col>26</xdr:col>
      <xdr:colOff>50800</xdr:colOff>
      <xdr:row>16</xdr:row>
      <xdr:rowOff>21425</xdr:rowOff>
    </xdr:to>
    <xdr:cxnSp macro="">
      <xdr:nvCxnSpPr>
        <xdr:cNvPr id="53" name="直線コネクタ 52">
          <a:extLst>
            <a:ext uri="{FF2B5EF4-FFF2-40B4-BE49-F238E27FC236}">
              <a16:creationId xmlns:a16="http://schemas.microsoft.com/office/drawing/2014/main" id="{00000000-0008-0000-0500-000035000000}"/>
            </a:ext>
          </a:extLst>
        </xdr:cNvPr>
        <xdr:cNvCxnSpPr/>
      </xdr:nvCxnSpPr>
      <xdr:spPr bwMode="auto">
        <a:xfrm flipV="1">
          <a:off x="4305300" y="2756433"/>
          <a:ext cx="698500" cy="55817"/>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26</xdr:col>
      <xdr:colOff>0</xdr:colOff>
      <xdr:row>15</xdr:row>
      <xdr:rowOff>121539</xdr:rowOff>
    </xdr:from>
    <xdr:to>
      <xdr:col>26</xdr:col>
      <xdr:colOff>101600</xdr:colOff>
      <xdr:row>16</xdr:row>
      <xdr:rowOff>51689</xdr:rowOff>
    </xdr:to>
    <xdr:sp macro="" textlink="">
      <xdr:nvSpPr>
        <xdr:cNvPr id="54" name="フローチャート: 判断 53">
          <a:extLst>
            <a:ext uri="{FF2B5EF4-FFF2-40B4-BE49-F238E27FC236}">
              <a16:creationId xmlns:a16="http://schemas.microsoft.com/office/drawing/2014/main" id="{00000000-0008-0000-0500-000036000000}"/>
            </a:ext>
          </a:extLst>
        </xdr:cNvPr>
        <xdr:cNvSpPr/>
      </xdr:nvSpPr>
      <xdr:spPr bwMode="auto">
        <a:xfrm>
          <a:off x="4953000" y="2740914"/>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16</xdr:row>
      <xdr:rowOff>36466</xdr:rowOff>
    </xdr:from>
    <xdr:ext cx="736600" cy="259045"/>
    <xdr:sp macro="" textlink="">
      <xdr:nvSpPr>
        <xdr:cNvPr id="55" name="テキスト ボックス 54">
          <a:extLst>
            <a:ext uri="{FF2B5EF4-FFF2-40B4-BE49-F238E27FC236}">
              <a16:creationId xmlns:a16="http://schemas.microsoft.com/office/drawing/2014/main" id="{00000000-0008-0000-0500-000037000000}"/>
            </a:ext>
          </a:extLst>
        </xdr:cNvPr>
        <xdr:cNvSpPr txBox="1"/>
      </xdr:nvSpPr>
      <xdr:spPr>
        <a:xfrm>
          <a:off x="4622800" y="282729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150,300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177800</xdr:colOff>
      <xdr:row>16</xdr:row>
      <xdr:rowOff>21425</xdr:rowOff>
    </xdr:from>
    <xdr:to>
      <xdr:col>22</xdr:col>
      <xdr:colOff>114300</xdr:colOff>
      <xdr:row>16</xdr:row>
      <xdr:rowOff>93274</xdr:rowOff>
    </xdr:to>
    <xdr:cxnSp macro="">
      <xdr:nvCxnSpPr>
        <xdr:cNvPr id="56" name="直線コネクタ 55">
          <a:extLst>
            <a:ext uri="{FF2B5EF4-FFF2-40B4-BE49-F238E27FC236}">
              <a16:creationId xmlns:a16="http://schemas.microsoft.com/office/drawing/2014/main" id="{00000000-0008-0000-0500-000038000000}"/>
            </a:ext>
          </a:extLst>
        </xdr:cNvPr>
        <xdr:cNvCxnSpPr/>
      </xdr:nvCxnSpPr>
      <xdr:spPr bwMode="auto">
        <a:xfrm flipV="1">
          <a:off x="3606800" y="2812250"/>
          <a:ext cx="698500" cy="71849"/>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22</xdr:col>
      <xdr:colOff>63500</xdr:colOff>
      <xdr:row>15</xdr:row>
      <xdr:rowOff>150541</xdr:rowOff>
    </xdr:from>
    <xdr:to>
      <xdr:col>22</xdr:col>
      <xdr:colOff>165100</xdr:colOff>
      <xdr:row>16</xdr:row>
      <xdr:rowOff>80691</xdr:rowOff>
    </xdr:to>
    <xdr:sp macro="" textlink="">
      <xdr:nvSpPr>
        <xdr:cNvPr id="57" name="フローチャート: 判断 56">
          <a:extLst>
            <a:ext uri="{FF2B5EF4-FFF2-40B4-BE49-F238E27FC236}">
              <a16:creationId xmlns:a16="http://schemas.microsoft.com/office/drawing/2014/main" id="{00000000-0008-0000-0500-000039000000}"/>
            </a:ext>
          </a:extLst>
        </xdr:cNvPr>
        <xdr:cNvSpPr/>
      </xdr:nvSpPr>
      <xdr:spPr bwMode="auto">
        <a:xfrm>
          <a:off x="4254500" y="2769916"/>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16</xdr:row>
      <xdr:rowOff>65468</xdr:rowOff>
    </xdr:from>
    <xdr:ext cx="762000" cy="259045"/>
    <xdr:sp macro="" textlink="">
      <xdr:nvSpPr>
        <xdr:cNvPr id="58" name="テキスト ボックス 57">
          <a:extLst>
            <a:ext uri="{FF2B5EF4-FFF2-40B4-BE49-F238E27FC236}">
              <a16:creationId xmlns:a16="http://schemas.microsoft.com/office/drawing/2014/main" id="{00000000-0008-0000-0500-00003A000000}"/>
            </a:ext>
          </a:extLst>
        </xdr:cNvPr>
        <xdr:cNvSpPr txBox="1"/>
      </xdr:nvSpPr>
      <xdr:spPr>
        <a:xfrm>
          <a:off x="3924300" y="285629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146,494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50800</xdr:colOff>
      <xdr:row>16</xdr:row>
      <xdr:rowOff>91742</xdr:rowOff>
    </xdr:from>
    <xdr:to>
      <xdr:col>18</xdr:col>
      <xdr:colOff>177800</xdr:colOff>
      <xdr:row>16</xdr:row>
      <xdr:rowOff>93274</xdr:rowOff>
    </xdr:to>
    <xdr:cxnSp macro="">
      <xdr:nvCxnSpPr>
        <xdr:cNvPr id="59" name="直線コネクタ 58">
          <a:extLst>
            <a:ext uri="{FF2B5EF4-FFF2-40B4-BE49-F238E27FC236}">
              <a16:creationId xmlns:a16="http://schemas.microsoft.com/office/drawing/2014/main" id="{00000000-0008-0000-0500-00003B000000}"/>
            </a:ext>
          </a:extLst>
        </xdr:cNvPr>
        <xdr:cNvCxnSpPr/>
      </xdr:nvCxnSpPr>
      <xdr:spPr bwMode="auto">
        <a:xfrm>
          <a:off x="2908300" y="2882567"/>
          <a:ext cx="698500" cy="1532"/>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18</xdr:col>
      <xdr:colOff>127000</xdr:colOff>
      <xdr:row>15</xdr:row>
      <xdr:rowOff>164150</xdr:rowOff>
    </xdr:from>
    <xdr:to>
      <xdr:col>19</xdr:col>
      <xdr:colOff>38100</xdr:colOff>
      <xdr:row>16</xdr:row>
      <xdr:rowOff>94300</xdr:rowOff>
    </xdr:to>
    <xdr:sp macro="" textlink="">
      <xdr:nvSpPr>
        <xdr:cNvPr id="60" name="フローチャート: 判断 59">
          <a:extLst>
            <a:ext uri="{FF2B5EF4-FFF2-40B4-BE49-F238E27FC236}">
              <a16:creationId xmlns:a16="http://schemas.microsoft.com/office/drawing/2014/main" id="{00000000-0008-0000-0500-00003C000000}"/>
            </a:ext>
          </a:extLst>
        </xdr:cNvPr>
        <xdr:cNvSpPr/>
      </xdr:nvSpPr>
      <xdr:spPr bwMode="auto">
        <a:xfrm>
          <a:off x="3556000" y="2783525"/>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14</xdr:row>
      <xdr:rowOff>104477</xdr:rowOff>
    </xdr:from>
    <xdr:ext cx="762000" cy="259045"/>
    <xdr:sp macro="" textlink="">
      <xdr:nvSpPr>
        <xdr:cNvPr id="61" name="テキスト ボックス 60">
          <a:extLst>
            <a:ext uri="{FF2B5EF4-FFF2-40B4-BE49-F238E27FC236}">
              <a16:creationId xmlns:a16="http://schemas.microsoft.com/office/drawing/2014/main" id="{00000000-0008-0000-0500-00003D000000}"/>
            </a:ext>
          </a:extLst>
        </xdr:cNvPr>
        <xdr:cNvSpPr txBox="1"/>
      </xdr:nvSpPr>
      <xdr:spPr>
        <a:xfrm>
          <a:off x="3225800" y="255240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144,708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16</xdr:row>
      <xdr:rowOff>16711</xdr:rowOff>
    </xdr:from>
    <xdr:to>
      <xdr:col>15</xdr:col>
      <xdr:colOff>101600</xdr:colOff>
      <xdr:row>16</xdr:row>
      <xdr:rowOff>118311</xdr:rowOff>
    </xdr:to>
    <xdr:sp macro="" textlink="">
      <xdr:nvSpPr>
        <xdr:cNvPr id="62" name="フローチャート: 判断 61">
          <a:extLst>
            <a:ext uri="{FF2B5EF4-FFF2-40B4-BE49-F238E27FC236}">
              <a16:creationId xmlns:a16="http://schemas.microsoft.com/office/drawing/2014/main" id="{00000000-0008-0000-0500-00003E000000}"/>
            </a:ext>
          </a:extLst>
        </xdr:cNvPr>
        <xdr:cNvSpPr/>
      </xdr:nvSpPr>
      <xdr:spPr bwMode="auto">
        <a:xfrm>
          <a:off x="2857500" y="2807536"/>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14</xdr:row>
      <xdr:rowOff>128488</xdr:rowOff>
    </xdr:from>
    <xdr:ext cx="762000" cy="259045"/>
    <xdr:sp macro="" textlink="">
      <xdr:nvSpPr>
        <xdr:cNvPr id="63" name="テキスト ボックス 62">
          <a:extLst>
            <a:ext uri="{FF2B5EF4-FFF2-40B4-BE49-F238E27FC236}">
              <a16:creationId xmlns:a16="http://schemas.microsoft.com/office/drawing/2014/main" id="{00000000-0008-0000-0500-00003F000000}"/>
            </a:ext>
          </a:extLst>
        </xdr:cNvPr>
        <xdr:cNvSpPr txBox="1"/>
      </xdr:nvSpPr>
      <xdr:spPr>
        <a:xfrm>
          <a:off x="2527300" y="257641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141,557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28</xdr:col>
      <xdr:colOff>139700</xdr:colOff>
      <xdr:row>22</xdr:row>
      <xdr:rowOff>140352</xdr:rowOff>
    </xdr:from>
    <xdr:ext cx="762000" cy="259045"/>
    <xdr:sp macro="" textlink="">
      <xdr:nvSpPr>
        <xdr:cNvPr id="64" name="テキスト ボックス 63">
          <a:extLst>
            <a:ext uri="{FF2B5EF4-FFF2-40B4-BE49-F238E27FC236}">
              <a16:creationId xmlns:a16="http://schemas.microsoft.com/office/drawing/2014/main" id="{00000000-0008-0000-0500-000040000000}"/>
            </a:ext>
          </a:extLst>
        </xdr:cNvPr>
        <xdr:cNvSpPr txBox="1"/>
      </xdr:nvSpPr>
      <xdr:spPr>
        <a:xfrm>
          <a:off x="54737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25</xdr:col>
      <xdr:colOff>63500</xdr:colOff>
      <xdr:row>22</xdr:row>
      <xdr:rowOff>140352</xdr:rowOff>
    </xdr:from>
    <xdr:ext cx="762000" cy="259045"/>
    <xdr:sp macro="" textlink="">
      <xdr:nvSpPr>
        <xdr:cNvPr id="65" name="テキスト ボックス 64">
          <a:extLst>
            <a:ext uri="{FF2B5EF4-FFF2-40B4-BE49-F238E27FC236}">
              <a16:creationId xmlns:a16="http://schemas.microsoft.com/office/drawing/2014/main" id="{00000000-0008-0000-0500-000041000000}"/>
            </a:ext>
          </a:extLst>
        </xdr:cNvPr>
        <xdr:cNvSpPr txBox="1"/>
      </xdr:nvSpPr>
      <xdr:spPr>
        <a:xfrm>
          <a:off x="4826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21</xdr:col>
      <xdr:colOff>127000</xdr:colOff>
      <xdr:row>22</xdr:row>
      <xdr:rowOff>140352</xdr:rowOff>
    </xdr:from>
    <xdr:ext cx="762000" cy="259045"/>
    <xdr:sp macro="" textlink="">
      <xdr:nvSpPr>
        <xdr:cNvPr id="66" name="テキスト ボックス 65">
          <a:extLst>
            <a:ext uri="{FF2B5EF4-FFF2-40B4-BE49-F238E27FC236}">
              <a16:creationId xmlns:a16="http://schemas.microsoft.com/office/drawing/2014/main" id="{00000000-0008-0000-0500-000042000000}"/>
            </a:ext>
          </a:extLst>
        </xdr:cNvPr>
        <xdr:cNvSpPr txBox="1"/>
      </xdr:nvSpPr>
      <xdr:spPr>
        <a:xfrm>
          <a:off x="4127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0</xdr:colOff>
      <xdr:row>22</xdr:row>
      <xdr:rowOff>140352</xdr:rowOff>
    </xdr:from>
    <xdr:ext cx="762000" cy="259045"/>
    <xdr:sp macro="" textlink="">
      <xdr:nvSpPr>
        <xdr:cNvPr id="67" name="テキスト ボックス 66">
          <a:extLst>
            <a:ext uri="{FF2B5EF4-FFF2-40B4-BE49-F238E27FC236}">
              <a16:creationId xmlns:a16="http://schemas.microsoft.com/office/drawing/2014/main" id="{00000000-0008-0000-0500-000043000000}"/>
            </a:ext>
          </a:extLst>
        </xdr:cNvPr>
        <xdr:cNvSpPr txBox="1"/>
      </xdr:nvSpPr>
      <xdr:spPr>
        <a:xfrm>
          <a:off x="3429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63500</xdr:colOff>
      <xdr:row>22</xdr:row>
      <xdr:rowOff>140352</xdr:rowOff>
    </xdr:from>
    <xdr:ext cx="762000" cy="259045"/>
    <xdr:sp macro="" textlink="">
      <xdr:nvSpPr>
        <xdr:cNvPr id="68" name="テキスト ボックス 67">
          <a:extLst>
            <a:ext uri="{FF2B5EF4-FFF2-40B4-BE49-F238E27FC236}">
              <a16:creationId xmlns:a16="http://schemas.microsoft.com/office/drawing/2014/main" id="{00000000-0008-0000-0500-000044000000}"/>
            </a:ext>
          </a:extLst>
        </xdr:cNvPr>
        <xdr:cNvSpPr txBox="1"/>
      </xdr:nvSpPr>
      <xdr:spPr>
        <a:xfrm>
          <a:off x="2730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15</xdr:row>
      <xdr:rowOff>115832</xdr:rowOff>
    </xdr:from>
    <xdr:to>
      <xdr:col>29</xdr:col>
      <xdr:colOff>177800</xdr:colOff>
      <xdr:row>16</xdr:row>
      <xdr:rowOff>45982</xdr:rowOff>
    </xdr:to>
    <xdr:sp macro="" textlink="">
      <xdr:nvSpPr>
        <xdr:cNvPr id="69" name="楕円 68">
          <a:extLst>
            <a:ext uri="{FF2B5EF4-FFF2-40B4-BE49-F238E27FC236}">
              <a16:creationId xmlns:a16="http://schemas.microsoft.com/office/drawing/2014/main" id="{00000000-0008-0000-0500-000045000000}"/>
            </a:ext>
          </a:extLst>
        </xdr:cNvPr>
        <xdr:cNvSpPr/>
      </xdr:nvSpPr>
      <xdr:spPr bwMode="auto">
        <a:xfrm>
          <a:off x="5600700" y="2735207"/>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30</xdr:col>
      <xdr:colOff>25400</xdr:colOff>
      <xdr:row>14</xdr:row>
      <xdr:rowOff>132359</xdr:rowOff>
    </xdr:from>
    <xdr:ext cx="762000" cy="259045"/>
    <xdr:sp macro="" textlink="">
      <xdr:nvSpPr>
        <xdr:cNvPr id="70" name="人口1人当たり決算額の推移該当値テキスト130">
          <a:extLst>
            <a:ext uri="{FF2B5EF4-FFF2-40B4-BE49-F238E27FC236}">
              <a16:creationId xmlns:a16="http://schemas.microsoft.com/office/drawing/2014/main" id="{00000000-0008-0000-0500-000046000000}"/>
            </a:ext>
          </a:extLst>
        </xdr:cNvPr>
        <xdr:cNvSpPr txBox="1"/>
      </xdr:nvSpPr>
      <xdr:spPr>
        <a:xfrm>
          <a:off x="5740400" y="258028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151,049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26</xdr:col>
      <xdr:colOff>0</xdr:colOff>
      <xdr:row>15</xdr:row>
      <xdr:rowOff>86258</xdr:rowOff>
    </xdr:from>
    <xdr:to>
      <xdr:col>26</xdr:col>
      <xdr:colOff>101600</xdr:colOff>
      <xdr:row>16</xdr:row>
      <xdr:rowOff>16408</xdr:rowOff>
    </xdr:to>
    <xdr:sp macro="" textlink="">
      <xdr:nvSpPr>
        <xdr:cNvPr id="71" name="楕円 70">
          <a:extLst>
            <a:ext uri="{FF2B5EF4-FFF2-40B4-BE49-F238E27FC236}">
              <a16:creationId xmlns:a16="http://schemas.microsoft.com/office/drawing/2014/main" id="{00000000-0008-0000-0500-000047000000}"/>
            </a:ext>
          </a:extLst>
        </xdr:cNvPr>
        <xdr:cNvSpPr/>
      </xdr:nvSpPr>
      <xdr:spPr bwMode="auto">
        <a:xfrm>
          <a:off x="4953000" y="2705633"/>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14</xdr:row>
      <xdr:rowOff>26585</xdr:rowOff>
    </xdr:from>
    <xdr:ext cx="736600" cy="259045"/>
    <xdr:sp macro="" textlink="">
      <xdr:nvSpPr>
        <xdr:cNvPr id="72" name="テキスト ボックス 71">
          <a:extLst>
            <a:ext uri="{FF2B5EF4-FFF2-40B4-BE49-F238E27FC236}">
              <a16:creationId xmlns:a16="http://schemas.microsoft.com/office/drawing/2014/main" id="{00000000-0008-0000-0500-000048000000}"/>
            </a:ext>
          </a:extLst>
        </xdr:cNvPr>
        <xdr:cNvSpPr txBox="1"/>
      </xdr:nvSpPr>
      <xdr:spPr>
        <a:xfrm>
          <a:off x="4622800" y="247451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154,930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63500</xdr:colOff>
      <xdr:row>15</xdr:row>
      <xdr:rowOff>142075</xdr:rowOff>
    </xdr:from>
    <xdr:to>
      <xdr:col>22</xdr:col>
      <xdr:colOff>165100</xdr:colOff>
      <xdr:row>16</xdr:row>
      <xdr:rowOff>72225</xdr:rowOff>
    </xdr:to>
    <xdr:sp macro="" textlink="">
      <xdr:nvSpPr>
        <xdr:cNvPr id="73" name="楕円 72">
          <a:extLst>
            <a:ext uri="{FF2B5EF4-FFF2-40B4-BE49-F238E27FC236}">
              <a16:creationId xmlns:a16="http://schemas.microsoft.com/office/drawing/2014/main" id="{00000000-0008-0000-0500-000049000000}"/>
            </a:ext>
          </a:extLst>
        </xdr:cNvPr>
        <xdr:cNvSpPr/>
      </xdr:nvSpPr>
      <xdr:spPr bwMode="auto">
        <a:xfrm>
          <a:off x="4254500" y="276145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14</xdr:row>
      <xdr:rowOff>82402</xdr:rowOff>
    </xdr:from>
    <xdr:ext cx="762000" cy="259045"/>
    <xdr:sp macro="" textlink="">
      <xdr:nvSpPr>
        <xdr:cNvPr id="74" name="テキスト ボックス 73">
          <a:extLst>
            <a:ext uri="{FF2B5EF4-FFF2-40B4-BE49-F238E27FC236}">
              <a16:creationId xmlns:a16="http://schemas.microsoft.com/office/drawing/2014/main" id="{00000000-0008-0000-0500-00004A000000}"/>
            </a:ext>
          </a:extLst>
        </xdr:cNvPr>
        <xdr:cNvSpPr txBox="1"/>
      </xdr:nvSpPr>
      <xdr:spPr>
        <a:xfrm>
          <a:off x="3924300" y="25303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147,605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127000</xdr:colOff>
      <xdr:row>16</xdr:row>
      <xdr:rowOff>42474</xdr:rowOff>
    </xdr:from>
    <xdr:to>
      <xdr:col>19</xdr:col>
      <xdr:colOff>38100</xdr:colOff>
      <xdr:row>16</xdr:row>
      <xdr:rowOff>144074</xdr:rowOff>
    </xdr:to>
    <xdr:sp macro="" textlink="">
      <xdr:nvSpPr>
        <xdr:cNvPr id="75" name="楕円 74">
          <a:extLst>
            <a:ext uri="{FF2B5EF4-FFF2-40B4-BE49-F238E27FC236}">
              <a16:creationId xmlns:a16="http://schemas.microsoft.com/office/drawing/2014/main" id="{00000000-0008-0000-0500-00004B000000}"/>
            </a:ext>
          </a:extLst>
        </xdr:cNvPr>
        <xdr:cNvSpPr/>
      </xdr:nvSpPr>
      <xdr:spPr bwMode="auto">
        <a:xfrm>
          <a:off x="3556000" y="2833299"/>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16</xdr:row>
      <xdr:rowOff>128851</xdr:rowOff>
    </xdr:from>
    <xdr:ext cx="762000" cy="259045"/>
    <xdr:sp macro="" textlink="">
      <xdr:nvSpPr>
        <xdr:cNvPr id="76" name="テキスト ボックス 75">
          <a:extLst>
            <a:ext uri="{FF2B5EF4-FFF2-40B4-BE49-F238E27FC236}">
              <a16:creationId xmlns:a16="http://schemas.microsoft.com/office/drawing/2014/main" id="{00000000-0008-0000-0500-00004C000000}"/>
            </a:ext>
          </a:extLst>
        </xdr:cNvPr>
        <xdr:cNvSpPr txBox="1"/>
      </xdr:nvSpPr>
      <xdr:spPr>
        <a:xfrm>
          <a:off x="3225800" y="291967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138,176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16</xdr:row>
      <xdr:rowOff>40942</xdr:rowOff>
    </xdr:from>
    <xdr:to>
      <xdr:col>15</xdr:col>
      <xdr:colOff>101600</xdr:colOff>
      <xdr:row>16</xdr:row>
      <xdr:rowOff>142542</xdr:rowOff>
    </xdr:to>
    <xdr:sp macro="" textlink="">
      <xdr:nvSpPr>
        <xdr:cNvPr id="77" name="楕円 76">
          <a:extLst>
            <a:ext uri="{FF2B5EF4-FFF2-40B4-BE49-F238E27FC236}">
              <a16:creationId xmlns:a16="http://schemas.microsoft.com/office/drawing/2014/main" id="{00000000-0008-0000-0500-00004D000000}"/>
            </a:ext>
          </a:extLst>
        </xdr:cNvPr>
        <xdr:cNvSpPr/>
      </xdr:nvSpPr>
      <xdr:spPr bwMode="auto">
        <a:xfrm>
          <a:off x="2857500" y="2831767"/>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16</xdr:row>
      <xdr:rowOff>127319</xdr:rowOff>
    </xdr:from>
    <xdr:ext cx="762000" cy="259045"/>
    <xdr:sp macro="" textlink="">
      <xdr:nvSpPr>
        <xdr:cNvPr id="78" name="テキスト ボックス 77">
          <a:extLst>
            <a:ext uri="{FF2B5EF4-FFF2-40B4-BE49-F238E27FC236}">
              <a16:creationId xmlns:a16="http://schemas.microsoft.com/office/drawing/2014/main" id="{00000000-0008-0000-0500-00004E000000}"/>
            </a:ext>
          </a:extLst>
        </xdr:cNvPr>
        <xdr:cNvSpPr txBox="1"/>
      </xdr:nvSpPr>
      <xdr:spPr>
        <a:xfrm>
          <a:off x="2527300" y="29181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138,377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29</xdr:row>
      <xdr:rowOff>12700</xdr:rowOff>
    </xdr:from>
    <xdr:to>
      <xdr:col>33</xdr:col>
      <xdr:colOff>114300</xdr:colOff>
      <xdr:row>30</xdr:row>
      <xdr:rowOff>95250</xdr:rowOff>
    </xdr:to>
    <xdr:sp macro="" textlink="">
      <xdr:nvSpPr>
        <xdr:cNvPr id="79" name="正方形/長方形 78">
          <a:extLst>
            <a:ext uri="{FF2B5EF4-FFF2-40B4-BE49-F238E27FC236}">
              <a16:creationId xmlns:a16="http://schemas.microsoft.com/office/drawing/2014/main" id="{00000000-0008-0000-0500-00004F000000}"/>
            </a:ext>
          </a:extLst>
        </xdr:cNvPr>
        <xdr:cNvSpPr/>
      </xdr:nvSpPr>
      <xdr:spPr bwMode="auto">
        <a:xfrm>
          <a:off x="2159000" y="50800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panose="020B0600070205080204" pitchFamily="50" charset="-128"/>
              <a:ea typeface="ＭＳ Ｐゴシック" panose="020B0600070205080204" pitchFamily="50" charset="-128"/>
            </a:rPr>
            <a:t>人口</a:t>
          </a:r>
          <a:r>
            <a:rPr kumimoji="1" lang="en-US" altLang="ja-JP" sz="1100">
              <a:latin typeface="ＭＳ Ｐゴシック" panose="020B0600070205080204" pitchFamily="50" charset="-128"/>
              <a:ea typeface="ＭＳ Ｐゴシック" panose="020B0600070205080204" pitchFamily="50" charset="-128"/>
            </a:rPr>
            <a:t>1</a:t>
          </a:r>
          <a:r>
            <a:rPr kumimoji="1" lang="ja-JP" altLang="en-US" sz="1100">
              <a:latin typeface="ＭＳ Ｐゴシック" panose="020B0600070205080204" pitchFamily="50" charset="-128"/>
              <a:ea typeface="ＭＳ Ｐゴシック" panose="020B0600070205080204" pitchFamily="50" charset="-128"/>
            </a:rPr>
            <a:t>人当たり決算額の推移</a:t>
          </a:r>
        </a:p>
      </xdr:txBody>
    </xdr:sp>
    <xdr:clientData/>
  </xdr:twoCellAnchor>
  <xdr:twoCellAnchor>
    <xdr:from>
      <xdr:col>0</xdr:col>
      <xdr:colOff>127000</xdr:colOff>
      <xdr:row>29</xdr:row>
      <xdr:rowOff>12700</xdr:rowOff>
    </xdr:from>
    <xdr:to>
      <xdr:col>7</xdr:col>
      <xdr:colOff>127000</xdr:colOff>
      <xdr:row>33</xdr:row>
      <xdr:rowOff>298450</xdr:rowOff>
    </xdr:to>
    <xdr:sp macro="" textlink="">
      <xdr:nvSpPr>
        <xdr:cNvPr id="80" name="角丸四角形 79">
          <a:extLst>
            <a:ext uri="{FF2B5EF4-FFF2-40B4-BE49-F238E27FC236}">
              <a16:creationId xmlns:a16="http://schemas.microsoft.com/office/drawing/2014/main" id="{00000000-0008-0000-0500-000050000000}"/>
            </a:ext>
          </a:extLst>
        </xdr:cNvPr>
        <xdr:cNvSpPr/>
      </xdr:nvSpPr>
      <xdr:spPr bwMode="auto">
        <a:xfrm>
          <a:off x="127000" y="50800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76200</xdr:colOff>
      <xdr:row>29</xdr:row>
      <xdr:rowOff>127000</xdr:rowOff>
    </xdr:from>
    <xdr:to>
      <xdr:col>9</xdr:col>
      <xdr:colOff>12700</xdr:colOff>
      <xdr:row>31</xdr:row>
      <xdr:rowOff>38100</xdr:rowOff>
    </xdr:to>
    <xdr:sp macro="" textlink="">
      <xdr:nvSpPr>
        <xdr:cNvPr id="81" name="正方形/長方形 80">
          <a:extLst>
            <a:ext uri="{FF2B5EF4-FFF2-40B4-BE49-F238E27FC236}">
              <a16:creationId xmlns:a16="http://schemas.microsoft.com/office/drawing/2014/main" id="{00000000-0008-0000-0500-000051000000}"/>
            </a:ext>
          </a:extLst>
        </xdr:cNvPr>
        <xdr:cNvSpPr/>
      </xdr:nvSpPr>
      <xdr:spPr bwMode="auto">
        <a:xfrm>
          <a:off x="457200" y="51943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当　該　団　体　値</a:t>
          </a:r>
        </a:p>
      </xdr:txBody>
    </xdr:sp>
    <xdr:clientData/>
  </xdr:twoCellAnchor>
  <xdr:twoCellAnchor>
    <xdr:from>
      <xdr:col>2</xdr:col>
      <xdr:colOff>76200</xdr:colOff>
      <xdr:row>31</xdr:row>
      <xdr:rowOff>50800</xdr:rowOff>
    </xdr:from>
    <xdr:to>
      <xdr:col>9</xdr:col>
      <xdr:colOff>12700</xdr:colOff>
      <xdr:row>31</xdr:row>
      <xdr:rowOff>304800</xdr:rowOff>
    </xdr:to>
    <xdr:sp macro="" textlink="">
      <xdr:nvSpPr>
        <xdr:cNvPr id="82" name="正方形/長方形 81">
          <a:extLst>
            <a:ext uri="{FF2B5EF4-FFF2-40B4-BE49-F238E27FC236}">
              <a16:creationId xmlns:a16="http://schemas.microsoft.com/office/drawing/2014/main" id="{00000000-0008-0000-0500-000052000000}"/>
            </a:ext>
          </a:extLst>
        </xdr:cNvPr>
        <xdr:cNvSpPr/>
      </xdr:nvSpPr>
      <xdr:spPr bwMode="auto">
        <a:xfrm>
          <a:off x="457200" y="54610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類似団体内平均値</a:t>
          </a:r>
        </a:p>
      </xdr:txBody>
    </xdr:sp>
    <xdr:clientData/>
  </xdr:twoCellAnchor>
  <xdr:twoCellAnchor>
    <xdr:from>
      <xdr:col>2</xdr:col>
      <xdr:colOff>76200</xdr:colOff>
      <xdr:row>32</xdr:row>
      <xdr:rowOff>12700</xdr:rowOff>
    </xdr:from>
    <xdr:to>
      <xdr:col>9</xdr:col>
      <xdr:colOff>12700</xdr:colOff>
      <xdr:row>34</xdr:row>
      <xdr:rowOff>133350</xdr:rowOff>
    </xdr:to>
    <xdr:sp macro="" textlink="">
      <xdr:nvSpPr>
        <xdr:cNvPr id="83" name="正方形/長方形 82">
          <a:extLst>
            <a:ext uri="{FF2B5EF4-FFF2-40B4-BE49-F238E27FC236}">
              <a16:creationId xmlns:a16="http://schemas.microsoft.com/office/drawing/2014/main" id="{00000000-0008-0000-0500-000053000000}"/>
            </a:ext>
          </a:extLst>
        </xdr:cNvPr>
        <xdr:cNvSpPr/>
      </xdr:nvSpPr>
      <xdr:spPr bwMode="auto">
        <a:xfrm>
          <a:off x="457200" y="57658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類似団体内の
 最大値及び最小値</a:t>
          </a:r>
        </a:p>
      </xdr:txBody>
    </xdr:sp>
    <xdr:clientData/>
  </xdr:twoCellAnchor>
  <xdr:twoCellAnchor>
    <xdr:from>
      <xdr:col>1</xdr:col>
      <xdr:colOff>6350</xdr:colOff>
      <xdr:row>30</xdr:row>
      <xdr:rowOff>19050</xdr:rowOff>
    </xdr:from>
    <xdr:to>
      <xdr:col>1</xdr:col>
      <xdr:colOff>177800</xdr:colOff>
      <xdr:row>30</xdr:row>
      <xdr:rowOff>19050</xdr:rowOff>
    </xdr:to>
    <xdr:cxnSp macro="">
      <xdr:nvCxnSpPr>
        <xdr:cNvPr id="84" name="直線コネクタ 83">
          <a:extLst>
            <a:ext uri="{FF2B5EF4-FFF2-40B4-BE49-F238E27FC236}">
              <a16:creationId xmlns:a16="http://schemas.microsoft.com/office/drawing/2014/main" id="{00000000-0008-0000-0500-000054000000}"/>
            </a:ext>
          </a:extLst>
        </xdr:cNvPr>
        <xdr:cNvCxnSpPr/>
      </xdr:nvCxnSpPr>
      <xdr:spPr bwMode="auto">
        <a:xfrm flipH="1">
          <a:off x="196850" y="52578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xdr:col>
      <xdr:colOff>92075</xdr:colOff>
      <xdr:row>31</xdr:row>
      <xdr:rowOff>304800</xdr:rowOff>
    </xdr:from>
    <xdr:to>
      <xdr:col>1</xdr:col>
      <xdr:colOff>92075</xdr:colOff>
      <xdr:row>32</xdr:row>
      <xdr:rowOff>101600</xdr:rowOff>
    </xdr:to>
    <xdr:cxnSp macro="">
      <xdr:nvCxnSpPr>
        <xdr:cNvPr id="85" name="直線コネクタ 84">
          <a:extLst>
            <a:ext uri="{FF2B5EF4-FFF2-40B4-BE49-F238E27FC236}">
              <a16:creationId xmlns:a16="http://schemas.microsoft.com/office/drawing/2014/main" id="{00000000-0008-0000-0500-000055000000}"/>
            </a:ext>
          </a:extLst>
        </xdr:cNvPr>
        <xdr:cNvCxnSpPr/>
      </xdr:nvCxnSpPr>
      <xdr:spPr bwMode="auto">
        <a:xfrm>
          <a:off x="282575" y="57150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31</xdr:row>
      <xdr:rowOff>304800</xdr:rowOff>
    </xdr:from>
    <xdr:to>
      <xdr:col>1</xdr:col>
      <xdr:colOff>177800</xdr:colOff>
      <xdr:row>31</xdr:row>
      <xdr:rowOff>304800</xdr:rowOff>
    </xdr:to>
    <xdr:cxnSp macro="">
      <xdr:nvCxnSpPr>
        <xdr:cNvPr id="86" name="直線コネクタ 85">
          <a:extLst>
            <a:ext uri="{FF2B5EF4-FFF2-40B4-BE49-F238E27FC236}">
              <a16:creationId xmlns:a16="http://schemas.microsoft.com/office/drawing/2014/main" id="{00000000-0008-0000-0500-000056000000}"/>
            </a:ext>
          </a:extLst>
        </xdr:cNvPr>
        <xdr:cNvCxnSpPr/>
      </xdr:nvCxnSpPr>
      <xdr:spPr bwMode="auto">
        <a:xfrm flipH="1">
          <a:off x="196850" y="5715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92075</xdr:colOff>
      <xdr:row>33</xdr:row>
      <xdr:rowOff>28575</xdr:rowOff>
    </xdr:from>
    <xdr:to>
      <xdr:col>1</xdr:col>
      <xdr:colOff>92075</xdr:colOff>
      <xdr:row>33</xdr:row>
      <xdr:rowOff>168275</xdr:rowOff>
    </xdr:to>
    <xdr:cxnSp macro="">
      <xdr:nvCxnSpPr>
        <xdr:cNvPr id="87" name="直線コネクタ 86">
          <a:extLst>
            <a:ext uri="{FF2B5EF4-FFF2-40B4-BE49-F238E27FC236}">
              <a16:creationId xmlns:a16="http://schemas.microsoft.com/office/drawing/2014/main" id="{00000000-0008-0000-0500-000057000000}"/>
            </a:ext>
          </a:extLst>
        </xdr:cNvPr>
        <xdr:cNvCxnSpPr/>
      </xdr:nvCxnSpPr>
      <xdr:spPr bwMode="auto">
        <a:xfrm flipV="1">
          <a:off x="282575" y="59531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33</xdr:row>
      <xdr:rowOff>171450</xdr:rowOff>
    </xdr:from>
    <xdr:to>
      <xdr:col>1</xdr:col>
      <xdr:colOff>177800</xdr:colOff>
      <xdr:row>33</xdr:row>
      <xdr:rowOff>171450</xdr:rowOff>
    </xdr:to>
    <xdr:cxnSp macro="">
      <xdr:nvCxnSpPr>
        <xdr:cNvPr id="88" name="直線コネクタ 87">
          <a:extLst>
            <a:ext uri="{FF2B5EF4-FFF2-40B4-BE49-F238E27FC236}">
              <a16:creationId xmlns:a16="http://schemas.microsoft.com/office/drawing/2014/main" id="{00000000-0008-0000-0500-000058000000}"/>
            </a:ext>
          </a:extLst>
        </xdr:cNvPr>
        <xdr:cNvCxnSpPr/>
      </xdr:nvCxnSpPr>
      <xdr:spPr bwMode="auto">
        <a:xfrm flipH="1">
          <a:off x="196850" y="6096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41275</xdr:colOff>
      <xdr:row>29</xdr:row>
      <xdr:rowOff>139700</xdr:rowOff>
    </xdr:from>
    <xdr:to>
      <xdr:col>1</xdr:col>
      <xdr:colOff>142875</xdr:colOff>
      <xdr:row>30</xdr:row>
      <xdr:rowOff>69850</xdr:rowOff>
    </xdr:to>
    <xdr:sp macro="" textlink="">
      <xdr:nvSpPr>
        <xdr:cNvPr id="89" name="楕円 88">
          <a:extLst>
            <a:ext uri="{FF2B5EF4-FFF2-40B4-BE49-F238E27FC236}">
              <a16:creationId xmlns:a16="http://schemas.microsoft.com/office/drawing/2014/main" id="{00000000-0008-0000-0500-000059000000}"/>
            </a:ext>
          </a:extLst>
        </xdr:cNvPr>
        <xdr:cNvSpPr/>
      </xdr:nvSpPr>
      <xdr:spPr bwMode="auto">
        <a:xfrm>
          <a:off x="231775" y="52070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41275</xdr:colOff>
      <xdr:row>31</xdr:row>
      <xdr:rowOff>63500</xdr:rowOff>
    </xdr:from>
    <xdr:to>
      <xdr:col>1</xdr:col>
      <xdr:colOff>142875</xdr:colOff>
      <xdr:row>31</xdr:row>
      <xdr:rowOff>165100</xdr:rowOff>
    </xdr:to>
    <xdr:sp macro="" textlink="">
      <xdr:nvSpPr>
        <xdr:cNvPr id="90" name="フローチャート: 判断 89">
          <a:extLst>
            <a:ext uri="{FF2B5EF4-FFF2-40B4-BE49-F238E27FC236}">
              <a16:creationId xmlns:a16="http://schemas.microsoft.com/office/drawing/2014/main" id="{00000000-0008-0000-0500-00005A000000}"/>
            </a:ext>
          </a:extLst>
        </xdr:cNvPr>
        <xdr:cNvSpPr/>
      </xdr:nvSpPr>
      <xdr:spPr bwMode="auto">
        <a:xfrm>
          <a:off x="231775" y="5473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63500</xdr:colOff>
      <xdr:row>31</xdr:row>
      <xdr:rowOff>241300</xdr:rowOff>
    </xdr:from>
    <xdr:to>
      <xdr:col>33</xdr:col>
      <xdr:colOff>114300</xdr:colOff>
      <xdr:row>39</xdr:row>
      <xdr:rowOff>298450</xdr:rowOff>
    </xdr:to>
    <xdr:sp macro="" textlink="">
      <xdr:nvSpPr>
        <xdr:cNvPr id="91" name="正方形/長方形 90">
          <a:extLst>
            <a:ext uri="{FF2B5EF4-FFF2-40B4-BE49-F238E27FC236}">
              <a16:creationId xmlns:a16="http://schemas.microsoft.com/office/drawing/2014/main" id="{00000000-0008-0000-0500-00005B000000}"/>
            </a:ext>
          </a:extLst>
        </xdr:cNvPr>
        <xdr:cNvSpPr/>
      </xdr:nvSpPr>
      <xdr:spPr bwMode="auto">
        <a:xfrm>
          <a:off x="2159000" y="56515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8</xdr:col>
      <xdr:colOff>152400</xdr:colOff>
      <xdr:row>30</xdr:row>
      <xdr:rowOff>31750</xdr:rowOff>
    </xdr:from>
    <xdr:ext cx="411266" cy="275717"/>
    <xdr:sp macro="" textlink="">
      <xdr:nvSpPr>
        <xdr:cNvPr id="92" name="テキスト ボックス 91">
          <a:extLst>
            <a:ext uri="{FF2B5EF4-FFF2-40B4-BE49-F238E27FC236}">
              <a16:creationId xmlns:a16="http://schemas.microsoft.com/office/drawing/2014/main" id="{00000000-0008-0000-0500-00005C000000}"/>
            </a:ext>
          </a:extLst>
        </xdr:cNvPr>
        <xdr:cNvSpPr txBox="1"/>
      </xdr:nvSpPr>
      <xdr:spPr>
        <a:xfrm>
          <a:off x="1676400" y="52705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円</a:t>
          </a:r>
          <a:r>
            <a:rPr kumimoji="1" lang="en-US" altLang="ja-JP" sz="1100">
              <a:latin typeface="ＭＳ Ｐゴシック" panose="020B0600070205080204" pitchFamily="50" charset="-128"/>
              <a:ea typeface="ＭＳ Ｐゴシック" panose="020B0600070205080204" pitchFamily="50" charset="-128"/>
            </a:rPr>
            <a:t>)</a:t>
          </a:r>
          <a:endParaRPr kumimoji="1" lang="ja-JP" altLang="en-US" sz="11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39</xdr:row>
      <xdr:rowOff>298450</xdr:rowOff>
    </xdr:from>
    <xdr:to>
      <xdr:col>33</xdr:col>
      <xdr:colOff>114300</xdr:colOff>
      <xdr:row>39</xdr:row>
      <xdr:rowOff>298450</xdr:rowOff>
    </xdr:to>
    <xdr:cxnSp macro="">
      <xdr:nvCxnSpPr>
        <xdr:cNvPr id="93" name="直線コネクタ 92">
          <a:extLst>
            <a:ext uri="{FF2B5EF4-FFF2-40B4-BE49-F238E27FC236}">
              <a16:creationId xmlns:a16="http://schemas.microsoft.com/office/drawing/2014/main" id="{00000000-0008-0000-0500-00005D000000}"/>
            </a:ext>
          </a:extLst>
        </xdr:cNvPr>
        <xdr:cNvCxnSpPr/>
      </xdr:nvCxnSpPr>
      <xdr:spPr bwMode="auto">
        <a:xfrm>
          <a:off x="2159000" y="7937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11</xdr:col>
      <xdr:colOff>63500</xdr:colOff>
      <xdr:row>38</xdr:row>
      <xdr:rowOff>143328</xdr:rowOff>
    </xdr:from>
    <xdr:to>
      <xdr:col>33</xdr:col>
      <xdr:colOff>114300</xdr:colOff>
      <xdr:row>38</xdr:row>
      <xdr:rowOff>143328</xdr:rowOff>
    </xdr:to>
    <xdr:cxnSp macro="">
      <xdr:nvCxnSpPr>
        <xdr:cNvPr id="94" name="直線コネクタ 93">
          <a:extLst>
            <a:ext uri="{FF2B5EF4-FFF2-40B4-BE49-F238E27FC236}">
              <a16:creationId xmlns:a16="http://schemas.microsoft.com/office/drawing/2014/main" id="{00000000-0008-0000-0500-00005E000000}"/>
            </a:ext>
          </a:extLst>
        </xdr:cNvPr>
        <xdr:cNvCxnSpPr/>
      </xdr:nvCxnSpPr>
      <xdr:spPr bwMode="auto">
        <a:xfrm>
          <a:off x="2159000" y="7610928"/>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38</xdr:row>
      <xdr:rowOff>1105</xdr:rowOff>
    </xdr:from>
    <xdr:ext cx="762000" cy="259045"/>
    <xdr:sp macro="" textlink="">
      <xdr:nvSpPr>
        <xdr:cNvPr id="95" name="テキスト ボックス 94">
          <a:extLst>
            <a:ext uri="{FF2B5EF4-FFF2-40B4-BE49-F238E27FC236}">
              <a16:creationId xmlns:a16="http://schemas.microsoft.com/office/drawing/2014/main" id="{00000000-0008-0000-0500-00005F000000}"/>
            </a:ext>
          </a:extLst>
        </xdr:cNvPr>
        <xdr:cNvSpPr txBox="1"/>
      </xdr:nvSpPr>
      <xdr:spPr>
        <a:xfrm>
          <a:off x="1384300" y="74687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37</xdr:row>
      <xdr:rowOff>159657</xdr:rowOff>
    </xdr:from>
    <xdr:to>
      <xdr:col>33</xdr:col>
      <xdr:colOff>114300</xdr:colOff>
      <xdr:row>37</xdr:row>
      <xdr:rowOff>159657</xdr:rowOff>
    </xdr:to>
    <xdr:cxnSp macro="">
      <xdr:nvCxnSpPr>
        <xdr:cNvPr id="96" name="直線コネクタ 95">
          <a:extLst>
            <a:ext uri="{FF2B5EF4-FFF2-40B4-BE49-F238E27FC236}">
              <a16:creationId xmlns:a16="http://schemas.microsoft.com/office/drawing/2014/main" id="{00000000-0008-0000-0500-000060000000}"/>
            </a:ext>
          </a:extLst>
        </xdr:cNvPr>
        <xdr:cNvCxnSpPr/>
      </xdr:nvCxnSpPr>
      <xdr:spPr bwMode="auto">
        <a:xfrm>
          <a:off x="2159000" y="7284357"/>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37</xdr:row>
      <xdr:rowOff>17434</xdr:rowOff>
    </xdr:from>
    <xdr:ext cx="762000" cy="259045"/>
    <xdr:sp macro="" textlink="">
      <xdr:nvSpPr>
        <xdr:cNvPr id="97" name="テキスト ボックス 96">
          <a:extLst>
            <a:ext uri="{FF2B5EF4-FFF2-40B4-BE49-F238E27FC236}">
              <a16:creationId xmlns:a16="http://schemas.microsoft.com/office/drawing/2014/main" id="{00000000-0008-0000-0500-000061000000}"/>
            </a:ext>
          </a:extLst>
        </xdr:cNvPr>
        <xdr:cNvSpPr txBox="1"/>
      </xdr:nvSpPr>
      <xdr:spPr>
        <a:xfrm>
          <a:off x="1384300" y="7142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36</xdr:row>
      <xdr:rowOff>4535</xdr:rowOff>
    </xdr:from>
    <xdr:to>
      <xdr:col>33</xdr:col>
      <xdr:colOff>114300</xdr:colOff>
      <xdr:row>36</xdr:row>
      <xdr:rowOff>4535</xdr:rowOff>
    </xdr:to>
    <xdr:cxnSp macro="">
      <xdr:nvCxnSpPr>
        <xdr:cNvPr id="98" name="直線コネクタ 97">
          <a:extLst>
            <a:ext uri="{FF2B5EF4-FFF2-40B4-BE49-F238E27FC236}">
              <a16:creationId xmlns:a16="http://schemas.microsoft.com/office/drawing/2014/main" id="{00000000-0008-0000-0500-000062000000}"/>
            </a:ext>
          </a:extLst>
        </xdr:cNvPr>
        <xdr:cNvCxnSpPr/>
      </xdr:nvCxnSpPr>
      <xdr:spPr bwMode="auto">
        <a:xfrm>
          <a:off x="2159000" y="6957785"/>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35</xdr:row>
      <xdr:rowOff>205212</xdr:rowOff>
    </xdr:from>
    <xdr:ext cx="762000" cy="259045"/>
    <xdr:sp macro="" textlink="">
      <xdr:nvSpPr>
        <xdr:cNvPr id="99" name="テキスト ボックス 98">
          <a:extLst>
            <a:ext uri="{FF2B5EF4-FFF2-40B4-BE49-F238E27FC236}">
              <a16:creationId xmlns:a16="http://schemas.microsoft.com/office/drawing/2014/main" id="{00000000-0008-0000-0500-000063000000}"/>
            </a:ext>
          </a:extLst>
        </xdr:cNvPr>
        <xdr:cNvSpPr txBox="1"/>
      </xdr:nvSpPr>
      <xdr:spPr>
        <a:xfrm>
          <a:off x="1384300" y="68155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35</xdr:row>
      <xdr:rowOff>20865</xdr:rowOff>
    </xdr:from>
    <xdr:to>
      <xdr:col>33</xdr:col>
      <xdr:colOff>114300</xdr:colOff>
      <xdr:row>35</xdr:row>
      <xdr:rowOff>20865</xdr:rowOff>
    </xdr:to>
    <xdr:cxnSp macro="">
      <xdr:nvCxnSpPr>
        <xdr:cNvPr id="100" name="直線コネクタ 99">
          <a:extLst>
            <a:ext uri="{FF2B5EF4-FFF2-40B4-BE49-F238E27FC236}">
              <a16:creationId xmlns:a16="http://schemas.microsoft.com/office/drawing/2014/main" id="{00000000-0008-0000-0500-000064000000}"/>
            </a:ext>
          </a:extLst>
        </xdr:cNvPr>
        <xdr:cNvCxnSpPr/>
      </xdr:nvCxnSpPr>
      <xdr:spPr bwMode="auto">
        <a:xfrm>
          <a:off x="2159000" y="6631215"/>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34</xdr:row>
      <xdr:rowOff>221542</xdr:rowOff>
    </xdr:from>
    <xdr:ext cx="762000" cy="259045"/>
    <xdr:sp macro="" textlink="">
      <xdr:nvSpPr>
        <xdr:cNvPr id="101" name="テキスト ボックス 100">
          <a:extLst>
            <a:ext uri="{FF2B5EF4-FFF2-40B4-BE49-F238E27FC236}">
              <a16:creationId xmlns:a16="http://schemas.microsoft.com/office/drawing/2014/main" id="{00000000-0008-0000-0500-000065000000}"/>
            </a:ext>
          </a:extLst>
        </xdr:cNvPr>
        <xdr:cNvSpPr txBox="1"/>
      </xdr:nvSpPr>
      <xdr:spPr>
        <a:xfrm>
          <a:off x="1384300" y="64889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34</xdr:row>
      <xdr:rowOff>37193</xdr:rowOff>
    </xdr:from>
    <xdr:to>
      <xdr:col>33</xdr:col>
      <xdr:colOff>114300</xdr:colOff>
      <xdr:row>34</xdr:row>
      <xdr:rowOff>37193</xdr:rowOff>
    </xdr:to>
    <xdr:cxnSp macro="">
      <xdr:nvCxnSpPr>
        <xdr:cNvPr id="102" name="直線コネクタ 101">
          <a:extLst>
            <a:ext uri="{FF2B5EF4-FFF2-40B4-BE49-F238E27FC236}">
              <a16:creationId xmlns:a16="http://schemas.microsoft.com/office/drawing/2014/main" id="{00000000-0008-0000-0500-000066000000}"/>
            </a:ext>
          </a:extLst>
        </xdr:cNvPr>
        <xdr:cNvCxnSpPr/>
      </xdr:nvCxnSpPr>
      <xdr:spPr bwMode="auto">
        <a:xfrm>
          <a:off x="2159000" y="6304643"/>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33</xdr:row>
      <xdr:rowOff>237870</xdr:rowOff>
    </xdr:from>
    <xdr:ext cx="762000" cy="259045"/>
    <xdr:sp macro="" textlink="">
      <xdr:nvSpPr>
        <xdr:cNvPr id="103" name="テキスト ボックス 102">
          <a:extLst>
            <a:ext uri="{FF2B5EF4-FFF2-40B4-BE49-F238E27FC236}">
              <a16:creationId xmlns:a16="http://schemas.microsoft.com/office/drawing/2014/main" id="{00000000-0008-0000-0500-000067000000}"/>
            </a:ext>
          </a:extLst>
        </xdr:cNvPr>
        <xdr:cNvSpPr txBox="1"/>
      </xdr:nvSpPr>
      <xdr:spPr>
        <a:xfrm>
          <a:off x="1384300" y="6162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33</xdr:row>
      <xdr:rowOff>53522</xdr:rowOff>
    </xdr:from>
    <xdr:to>
      <xdr:col>33</xdr:col>
      <xdr:colOff>114300</xdr:colOff>
      <xdr:row>33</xdr:row>
      <xdr:rowOff>53522</xdr:rowOff>
    </xdr:to>
    <xdr:cxnSp macro="">
      <xdr:nvCxnSpPr>
        <xdr:cNvPr id="104" name="直線コネクタ 103">
          <a:extLst>
            <a:ext uri="{FF2B5EF4-FFF2-40B4-BE49-F238E27FC236}">
              <a16:creationId xmlns:a16="http://schemas.microsoft.com/office/drawing/2014/main" id="{00000000-0008-0000-0500-000068000000}"/>
            </a:ext>
          </a:extLst>
        </xdr:cNvPr>
        <xdr:cNvCxnSpPr/>
      </xdr:nvCxnSpPr>
      <xdr:spPr bwMode="auto">
        <a:xfrm>
          <a:off x="2159000" y="5978072"/>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32</xdr:row>
      <xdr:rowOff>82749</xdr:rowOff>
    </xdr:from>
    <xdr:ext cx="762000" cy="259045"/>
    <xdr:sp macro="" textlink="">
      <xdr:nvSpPr>
        <xdr:cNvPr id="105" name="テキスト ボックス 104">
          <a:extLst>
            <a:ext uri="{FF2B5EF4-FFF2-40B4-BE49-F238E27FC236}">
              <a16:creationId xmlns:a16="http://schemas.microsoft.com/office/drawing/2014/main" id="{00000000-0008-0000-0500-000069000000}"/>
            </a:ext>
          </a:extLst>
        </xdr:cNvPr>
        <xdr:cNvSpPr txBox="1"/>
      </xdr:nvSpPr>
      <xdr:spPr>
        <a:xfrm>
          <a:off x="1384300" y="5835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31</xdr:row>
      <xdr:rowOff>241300</xdr:rowOff>
    </xdr:from>
    <xdr:to>
      <xdr:col>33</xdr:col>
      <xdr:colOff>114300</xdr:colOff>
      <xdr:row>31</xdr:row>
      <xdr:rowOff>241300</xdr:rowOff>
    </xdr:to>
    <xdr:cxnSp macro="">
      <xdr:nvCxnSpPr>
        <xdr:cNvPr id="106" name="直線コネクタ 105">
          <a:extLst>
            <a:ext uri="{FF2B5EF4-FFF2-40B4-BE49-F238E27FC236}">
              <a16:creationId xmlns:a16="http://schemas.microsoft.com/office/drawing/2014/main" id="{00000000-0008-0000-0500-00006A000000}"/>
            </a:ext>
          </a:extLst>
        </xdr:cNvPr>
        <xdr:cNvCxnSpPr/>
      </xdr:nvCxnSpPr>
      <xdr:spPr bwMode="auto">
        <a:xfrm>
          <a:off x="2159000" y="5651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31</xdr:row>
      <xdr:rowOff>99077</xdr:rowOff>
    </xdr:from>
    <xdr:ext cx="762000" cy="259045"/>
    <xdr:sp macro="" textlink="">
      <xdr:nvSpPr>
        <xdr:cNvPr id="107" name="テキスト ボックス 106">
          <a:extLst>
            <a:ext uri="{FF2B5EF4-FFF2-40B4-BE49-F238E27FC236}">
              <a16:creationId xmlns:a16="http://schemas.microsoft.com/office/drawing/2014/main" id="{00000000-0008-0000-0500-00006B000000}"/>
            </a:ext>
          </a:extLst>
        </xdr:cNvPr>
        <xdr:cNvSpPr txBox="1"/>
      </xdr:nvSpPr>
      <xdr:spPr>
        <a:xfrm>
          <a:off x="1384300" y="550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31</xdr:row>
      <xdr:rowOff>241300</xdr:rowOff>
    </xdr:from>
    <xdr:to>
      <xdr:col>33</xdr:col>
      <xdr:colOff>114300</xdr:colOff>
      <xdr:row>39</xdr:row>
      <xdr:rowOff>298450</xdr:rowOff>
    </xdr:to>
    <xdr:sp macro="" textlink="">
      <xdr:nvSpPr>
        <xdr:cNvPr id="108" name="人口1人当たり決算額の推移グラフ枠445">
          <a:extLst>
            <a:ext uri="{FF2B5EF4-FFF2-40B4-BE49-F238E27FC236}">
              <a16:creationId xmlns:a16="http://schemas.microsoft.com/office/drawing/2014/main" id="{00000000-0008-0000-0500-00006C000000}"/>
            </a:ext>
          </a:extLst>
        </xdr:cNvPr>
        <xdr:cNvSpPr/>
      </xdr:nvSpPr>
      <xdr:spPr bwMode="auto">
        <a:xfrm>
          <a:off x="2159000" y="56515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29</xdr:col>
      <xdr:colOff>127000</xdr:colOff>
      <xdr:row>33</xdr:row>
      <xdr:rowOff>120028</xdr:rowOff>
    </xdr:from>
    <xdr:to>
      <xdr:col>29</xdr:col>
      <xdr:colOff>127000</xdr:colOff>
      <xdr:row>38</xdr:row>
      <xdr:rowOff>63400</xdr:rowOff>
    </xdr:to>
    <xdr:cxnSp macro="">
      <xdr:nvCxnSpPr>
        <xdr:cNvPr id="109" name="直線コネクタ 108">
          <a:extLst>
            <a:ext uri="{FF2B5EF4-FFF2-40B4-BE49-F238E27FC236}">
              <a16:creationId xmlns:a16="http://schemas.microsoft.com/office/drawing/2014/main" id="{00000000-0008-0000-0500-00006D000000}"/>
            </a:ext>
          </a:extLst>
        </xdr:cNvPr>
        <xdr:cNvCxnSpPr/>
      </xdr:nvCxnSpPr>
      <xdr:spPr bwMode="auto">
        <a:xfrm flipV="1">
          <a:off x="5651500" y="6044578"/>
          <a:ext cx="0" cy="1486422"/>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30</xdr:col>
      <xdr:colOff>25400</xdr:colOff>
      <xdr:row>38</xdr:row>
      <xdr:rowOff>35477</xdr:rowOff>
    </xdr:from>
    <xdr:ext cx="762000" cy="259045"/>
    <xdr:sp macro="" textlink="">
      <xdr:nvSpPr>
        <xdr:cNvPr id="110" name="人口1人当たり決算額の推移最小値テキスト445">
          <a:extLst>
            <a:ext uri="{FF2B5EF4-FFF2-40B4-BE49-F238E27FC236}">
              <a16:creationId xmlns:a16="http://schemas.microsoft.com/office/drawing/2014/main" id="{00000000-0008-0000-0500-00006E000000}"/>
            </a:ext>
          </a:extLst>
        </xdr:cNvPr>
        <xdr:cNvSpPr txBox="1"/>
      </xdr:nvSpPr>
      <xdr:spPr>
        <a:xfrm>
          <a:off x="5740400" y="7503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4,895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38</xdr:row>
      <xdr:rowOff>63400</xdr:rowOff>
    </xdr:from>
    <xdr:to>
      <xdr:col>30</xdr:col>
      <xdr:colOff>25400</xdr:colOff>
      <xdr:row>38</xdr:row>
      <xdr:rowOff>63400</xdr:rowOff>
    </xdr:to>
    <xdr:cxnSp macro="">
      <xdr:nvCxnSpPr>
        <xdr:cNvPr id="111" name="直線コネクタ 110">
          <a:extLst>
            <a:ext uri="{FF2B5EF4-FFF2-40B4-BE49-F238E27FC236}">
              <a16:creationId xmlns:a16="http://schemas.microsoft.com/office/drawing/2014/main" id="{00000000-0008-0000-0500-00006F000000}"/>
            </a:ext>
          </a:extLst>
        </xdr:cNvPr>
        <xdr:cNvCxnSpPr/>
      </xdr:nvCxnSpPr>
      <xdr:spPr bwMode="auto">
        <a:xfrm>
          <a:off x="5562600" y="7531000"/>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30</xdr:col>
      <xdr:colOff>25400</xdr:colOff>
      <xdr:row>32</xdr:row>
      <xdr:rowOff>34955</xdr:rowOff>
    </xdr:from>
    <xdr:ext cx="762000" cy="259045"/>
    <xdr:sp macro="" textlink="">
      <xdr:nvSpPr>
        <xdr:cNvPr id="112" name="人口1人当たり決算額の推移最大値テキスト445">
          <a:extLst>
            <a:ext uri="{FF2B5EF4-FFF2-40B4-BE49-F238E27FC236}">
              <a16:creationId xmlns:a16="http://schemas.microsoft.com/office/drawing/2014/main" id="{00000000-0008-0000-0500-000070000000}"/>
            </a:ext>
          </a:extLst>
        </xdr:cNvPr>
        <xdr:cNvSpPr txBox="1"/>
      </xdr:nvSpPr>
      <xdr:spPr>
        <a:xfrm>
          <a:off x="5740400" y="578805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95,927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33</xdr:row>
      <xdr:rowOff>120028</xdr:rowOff>
    </xdr:from>
    <xdr:to>
      <xdr:col>30</xdr:col>
      <xdr:colOff>25400</xdr:colOff>
      <xdr:row>33</xdr:row>
      <xdr:rowOff>120028</xdr:rowOff>
    </xdr:to>
    <xdr:cxnSp macro="">
      <xdr:nvCxnSpPr>
        <xdr:cNvPr id="113" name="直線コネクタ 112">
          <a:extLst>
            <a:ext uri="{FF2B5EF4-FFF2-40B4-BE49-F238E27FC236}">
              <a16:creationId xmlns:a16="http://schemas.microsoft.com/office/drawing/2014/main" id="{00000000-0008-0000-0500-000071000000}"/>
            </a:ext>
          </a:extLst>
        </xdr:cNvPr>
        <xdr:cNvCxnSpPr/>
      </xdr:nvCxnSpPr>
      <xdr:spPr bwMode="auto">
        <a:xfrm>
          <a:off x="5562600" y="6044578"/>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26</xdr:col>
      <xdr:colOff>50800</xdr:colOff>
      <xdr:row>37</xdr:row>
      <xdr:rowOff>163413</xdr:rowOff>
    </xdr:from>
    <xdr:to>
      <xdr:col>29</xdr:col>
      <xdr:colOff>127000</xdr:colOff>
      <xdr:row>37</xdr:row>
      <xdr:rowOff>190600</xdr:rowOff>
    </xdr:to>
    <xdr:cxnSp macro="">
      <xdr:nvCxnSpPr>
        <xdr:cNvPr id="114" name="直線コネクタ 113">
          <a:extLst>
            <a:ext uri="{FF2B5EF4-FFF2-40B4-BE49-F238E27FC236}">
              <a16:creationId xmlns:a16="http://schemas.microsoft.com/office/drawing/2014/main" id="{00000000-0008-0000-0500-000072000000}"/>
            </a:ext>
          </a:extLst>
        </xdr:cNvPr>
        <xdr:cNvCxnSpPr/>
      </xdr:nvCxnSpPr>
      <xdr:spPr bwMode="auto">
        <a:xfrm>
          <a:off x="5003800" y="7288113"/>
          <a:ext cx="647700" cy="27187"/>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30</xdr:col>
      <xdr:colOff>25400</xdr:colOff>
      <xdr:row>35</xdr:row>
      <xdr:rowOff>280669</xdr:rowOff>
    </xdr:from>
    <xdr:ext cx="762000" cy="259045"/>
    <xdr:sp macro="" textlink="">
      <xdr:nvSpPr>
        <xdr:cNvPr id="115" name="人口1人当たり決算額の推移平均値テキスト445">
          <a:extLst>
            <a:ext uri="{FF2B5EF4-FFF2-40B4-BE49-F238E27FC236}">
              <a16:creationId xmlns:a16="http://schemas.microsoft.com/office/drawing/2014/main" id="{00000000-0008-0000-0500-000073000000}"/>
            </a:ext>
          </a:extLst>
        </xdr:cNvPr>
        <xdr:cNvSpPr txBox="1"/>
      </xdr:nvSpPr>
      <xdr:spPr>
        <a:xfrm>
          <a:off x="5740400" y="6891019"/>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31,490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36</xdr:row>
      <xdr:rowOff>92692</xdr:rowOff>
    </xdr:from>
    <xdr:to>
      <xdr:col>29</xdr:col>
      <xdr:colOff>177800</xdr:colOff>
      <xdr:row>37</xdr:row>
      <xdr:rowOff>22842</xdr:rowOff>
    </xdr:to>
    <xdr:sp macro="" textlink="">
      <xdr:nvSpPr>
        <xdr:cNvPr id="116" name="フローチャート: 判断 115">
          <a:extLst>
            <a:ext uri="{FF2B5EF4-FFF2-40B4-BE49-F238E27FC236}">
              <a16:creationId xmlns:a16="http://schemas.microsoft.com/office/drawing/2014/main" id="{00000000-0008-0000-0500-000074000000}"/>
            </a:ext>
          </a:extLst>
        </xdr:cNvPr>
        <xdr:cNvSpPr/>
      </xdr:nvSpPr>
      <xdr:spPr bwMode="auto">
        <a:xfrm>
          <a:off x="5600700" y="7045942"/>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22</xdr:col>
      <xdr:colOff>114300</xdr:colOff>
      <xdr:row>37</xdr:row>
      <xdr:rowOff>163413</xdr:rowOff>
    </xdr:from>
    <xdr:to>
      <xdr:col>26</xdr:col>
      <xdr:colOff>50800</xdr:colOff>
      <xdr:row>37</xdr:row>
      <xdr:rowOff>315693</xdr:rowOff>
    </xdr:to>
    <xdr:cxnSp macro="">
      <xdr:nvCxnSpPr>
        <xdr:cNvPr id="117" name="直線コネクタ 116">
          <a:extLst>
            <a:ext uri="{FF2B5EF4-FFF2-40B4-BE49-F238E27FC236}">
              <a16:creationId xmlns:a16="http://schemas.microsoft.com/office/drawing/2014/main" id="{00000000-0008-0000-0500-000075000000}"/>
            </a:ext>
          </a:extLst>
        </xdr:cNvPr>
        <xdr:cNvCxnSpPr/>
      </xdr:nvCxnSpPr>
      <xdr:spPr bwMode="auto">
        <a:xfrm flipV="1">
          <a:off x="4305300" y="7288113"/>
          <a:ext cx="698500" cy="15228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26</xdr:col>
      <xdr:colOff>0</xdr:colOff>
      <xdr:row>36</xdr:row>
      <xdr:rowOff>93656</xdr:rowOff>
    </xdr:from>
    <xdr:to>
      <xdr:col>26</xdr:col>
      <xdr:colOff>101600</xdr:colOff>
      <xdr:row>37</xdr:row>
      <xdr:rowOff>23806</xdr:rowOff>
    </xdr:to>
    <xdr:sp macro="" textlink="">
      <xdr:nvSpPr>
        <xdr:cNvPr id="118" name="フローチャート: 判断 117">
          <a:extLst>
            <a:ext uri="{FF2B5EF4-FFF2-40B4-BE49-F238E27FC236}">
              <a16:creationId xmlns:a16="http://schemas.microsoft.com/office/drawing/2014/main" id="{00000000-0008-0000-0500-000076000000}"/>
            </a:ext>
          </a:extLst>
        </xdr:cNvPr>
        <xdr:cNvSpPr/>
      </xdr:nvSpPr>
      <xdr:spPr bwMode="auto">
        <a:xfrm>
          <a:off x="4953000" y="7046906"/>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35</xdr:row>
      <xdr:rowOff>205433</xdr:rowOff>
    </xdr:from>
    <xdr:ext cx="736600" cy="259045"/>
    <xdr:sp macro="" textlink="">
      <xdr:nvSpPr>
        <xdr:cNvPr id="119" name="テキスト ボックス 118">
          <a:extLst>
            <a:ext uri="{FF2B5EF4-FFF2-40B4-BE49-F238E27FC236}">
              <a16:creationId xmlns:a16="http://schemas.microsoft.com/office/drawing/2014/main" id="{00000000-0008-0000-0500-000077000000}"/>
            </a:ext>
          </a:extLst>
        </xdr:cNvPr>
        <xdr:cNvSpPr txBox="1"/>
      </xdr:nvSpPr>
      <xdr:spPr>
        <a:xfrm>
          <a:off x="4622800" y="681578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31,431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177800</xdr:colOff>
      <xdr:row>37</xdr:row>
      <xdr:rowOff>283036</xdr:rowOff>
    </xdr:from>
    <xdr:to>
      <xdr:col>22</xdr:col>
      <xdr:colOff>114300</xdr:colOff>
      <xdr:row>37</xdr:row>
      <xdr:rowOff>315693</xdr:rowOff>
    </xdr:to>
    <xdr:cxnSp macro="">
      <xdr:nvCxnSpPr>
        <xdr:cNvPr id="120" name="直線コネクタ 119">
          <a:extLst>
            <a:ext uri="{FF2B5EF4-FFF2-40B4-BE49-F238E27FC236}">
              <a16:creationId xmlns:a16="http://schemas.microsoft.com/office/drawing/2014/main" id="{00000000-0008-0000-0500-000078000000}"/>
            </a:ext>
          </a:extLst>
        </xdr:cNvPr>
        <xdr:cNvCxnSpPr/>
      </xdr:nvCxnSpPr>
      <xdr:spPr bwMode="auto">
        <a:xfrm>
          <a:off x="3606800" y="7407736"/>
          <a:ext cx="698500" cy="32657"/>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22</xdr:col>
      <xdr:colOff>63500</xdr:colOff>
      <xdr:row>36</xdr:row>
      <xdr:rowOff>108122</xdr:rowOff>
    </xdr:from>
    <xdr:to>
      <xdr:col>22</xdr:col>
      <xdr:colOff>165100</xdr:colOff>
      <xdr:row>37</xdr:row>
      <xdr:rowOff>38272</xdr:rowOff>
    </xdr:to>
    <xdr:sp macro="" textlink="">
      <xdr:nvSpPr>
        <xdr:cNvPr id="121" name="フローチャート: 判断 120">
          <a:extLst>
            <a:ext uri="{FF2B5EF4-FFF2-40B4-BE49-F238E27FC236}">
              <a16:creationId xmlns:a16="http://schemas.microsoft.com/office/drawing/2014/main" id="{00000000-0008-0000-0500-000079000000}"/>
            </a:ext>
          </a:extLst>
        </xdr:cNvPr>
        <xdr:cNvSpPr/>
      </xdr:nvSpPr>
      <xdr:spPr bwMode="auto">
        <a:xfrm>
          <a:off x="4254500" y="7061372"/>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35</xdr:row>
      <xdr:rowOff>219899</xdr:rowOff>
    </xdr:from>
    <xdr:ext cx="762000" cy="259045"/>
    <xdr:sp macro="" textlink="">
      <xdr:nvSpPr>
        <xdr:cNvPr id="122" name="テキスト ボックス 121">
          <a:extLst>
            <a:ext uri="{FF2B5EF4-FFF2-40B4-BE49-F238E27FC236}">
              <a16:creationId xmlns:a16="http://schemas.microsoft.com/office/drawing/2014/main" id="{00000000-0008-0000-0500-00007A000000}"/>
            </a:ext>
          </a:extLst>
        </xdr:cNvPr>
        <xdr:cNvSpPr txBox="1"/>
      </xdr:nvSpPr>
      <xdr:spPr>
        <a:xfrm>
          <a:off x="3924300" y="68302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30,545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50800</xdr:colOff>
      <xdr:row>37</xdr:row>
      <xdr:rowOff>283036</xdr:rowOff>
    </xdr:from>
    <xdr:to>
      <xdr:col>18</xdr:col>
      <xdr:colOff>177800</xdr:colOff>
      <xdr:row>38</xdr:row>
      <xdr:rowOff>38858</xdr:rowOff>
    </xdr:to>
    <xdr:cxnSp macro="">
      <xdr:nvCxnSpPr>
        <xdr:cNvPr id="123" name="直線コネクタ 122">
          <a:extLst>
            <a:ext uri="{FF2B5EF4-FFF2-40B4-BE49-F238E27FC236}">
              <a16:creationId xmlns:a16="http://schemas.microsoft.com/office/drawing/2014/main" id="{00000000-0008-0000-0500-00007B000000}"/>
            </a:ext>
          </a:extLst>
        </xdr:cNvPr>
        <xdr:cNvCxnSpPr/>
      </xdr:nvCxnSpPr>
      <xdr:spPr bwMode="auto">
        <a:xfrm flipV="1">
          <a:off x="2908300" y="7407736"/>
          <a:ext cx="698500" cy="98722"/>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18</xdr:col>
      <xdr:colOff>127000</xdr:colOff>
      <xdr:row>36</xdr:row>
      <xdr:rowOff>107469</xdr:rowOff>
    </xdr:from>
    <xdr:to>
      <xdr:col>19</xdr:col>
      <xdr:colOff>38100</xdr:colOff>
      <xdr:row>37</xdr:row>
      <xdr:rowOff>37619</xdr:rowOff>
    </xdr:to>
    <xdr:sp macro="" textlink="">
      <xdr:nvSpPr>
        <xdr:cNvPr id="124" name="フローチャート: 判断 123">
          <a:extLst>
            <a:ext uri="{FF2B5EF4-FFF2-40B4-BE49-F238E27FC236}">
              <a16:creationId xmlns:a16="http://schemas.microsoft.com/office/drawing/2014/main" id="{00000000-0008-0000-0500-00007C000000}"/>
            </a:ext>
          </a:extLst>
        </xdr:cNvPr>
        <xdr:cNvSpPr/>
      </xdr:nvSpPr>
      <xdr:spPr bwMode="auto">
        <a:xfrm>
          <a:off x="3556000" y="7060719"/>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35</xdr:row>
      <xdr:rowOff>219246</xdr:rowOff>
    </xdr:from>
    <xdr:ext cx="762000" cy="259045"/>
    <xdr:sp macro="" textlink="">
      <xdr:nvSpPr>
        <xdr:cNvPr id="125" name="テキスト ボックス 124">
          <a:extLst>
            <a:ext uri="{FF2B5EF4-FFF2-40B4-BE49-F238E27FC236}">
              <a16:creationId xmlns:a16="http://schemas.microsoft.com/office/drawing/2014/main" id="{00000000-0008-0000-0500-00007D000000}"/>
            </a:ext>
          </a:extLst>
        </xdr:cNvPr>
        <xdr:cNvSpPr txBox="1"/>
      </xdr:nvSpPr>
      <xdr:spPr>
        <a:xfrm>
          <a:off x="3225800" y="682959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30,585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36</xdr:row>
      <xdr:rowOff>132893</xdr:rowOff>
    </xdr:from>
    <xdr:to>
      <xdr:col>15</xdr:col>
      <xdr:colOff>101600</xdr:colOff>
      <xdr:row>37</xdr:row>
      <xdr:rowOff>63043</xdr:rowOff>
    </xdr:to>
    <xdr:sp macro="" textlink="">
      <xdr:nvSpPr>
        <xdr:cNvPr id="126" name="フローチャート: 判断 125">
          <a:extLst>
            <a:ext uri="{FF2B5EF4-FFF2-40B4-BE49-F238E27FC236}">
              <a16:creationId xmlns:a16="http://schemas.microsoft.com/office/drawing/2014/main" id="{00000000-0008-0000-0500-00007E000000}"/>
            </a:ext>
          </a:extLst>
        </xdr:cNvPr>
        <xdr:cNvSpPr/>
      </xdr:nvSpPr>
      <xdr:spPr bwMode="auto">
        <a:xfrm>
          <a:off x="2857500" y="7086143"/>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35</xdr:row>
      <xdr:rowOff>244670</xdr:rowOff>
    </xdr:from>
    <xdr:ext cx="762000" cy="259045"/>
    <xdr:sp macro="" textlink="">
      <xdr:nvSpPr>
        <xdr:cNvPr id="127" name="テキスト ボックス 126">
          <a:extLst>
            <a:ext uri="{FF2B5EF4-FFF2-40B4-BE49-F238E27FC236}">
              <a16:creationId xmlns:a16="http://schemas.microsoft.com/office/drawing/2014/main" id="{00000000-0008-0000-0500-00007F000000}"/>
            </a:ext>
          </a:extLst>
        </xdr:cNvPr>
        <xdr:cNvSpPr txBox="1"/>
      </xdr:nvSpPr>
      <xdr:spPr>
        <a:xfrm>
          <a:off x="2527300" y="68550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29,028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28</xdr:col>
      <xdr:colOff>139700</xdr:colOff>
      <xdr:row>39</xdr:row>
      <xdr:rowOff>321327</xdr:rowOff>
    </xdr:from>
    <xdr:ext cx="762000" cy="259045"/>
    <xdr:sp macro="" textlink="">
      <xdr:nvSpPr>
        <xdr:cNvPr id="128" name="テキスト ボックス 127">
          <a:extLst>
            <a:ext uri="{FF2B5EF4-FFF2-40B4-BE49-F238E27FC236}">
              <a16:creationId xmlns:a16="http://schemas.microsoft.com/office/drawing/2014/main" id="{00000000-0008-0000-0500-000080000000}"/>
            </a:ext>
          </a:extLst>
        </xdr:cNvPr>
        <xdr:cNvSpPr txBox="1"/>
      </xdr:nvSpPr>
      <xdr:spPr>
        <a:xfrm>
          <a:off x="54737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25</xdr:col>
      <xdr:colOff>63500</xdr:colOff>
      <xdr:row>39</xdr:row>
      <xdr:rowOff>321327</xdr:rowOff>
    </xdr:from>
    <xdr:ext cx="762000" cy="259045"/>
    <xdr:sp macro="" textlink="">
      <xdr:nvSpPr>
        <xdr:cNvPr id="129" name="テキスト ボックス 128">
          <a:extLst>
            <a:ext uri="{FF2B5EF4-FFF2-40B4-BE49-F238E27FC236}">
              <a16:creationId xmlns:a16="http://schemas.microsoft.com/office/drawing/2014/main" id="{00000000-0008-0000-0500-000081000000}"/>
            </a:ext>
          </a:extLst>
        </xdr:cNvPr>
        <xdr:cNvSpPr txBox="1"/>
      </xdr:nvSpPr>
      <xdr:spPr>
        <a:xfrm>
          <a:off x="4826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21</xdr:col>
      <xdr:colOff>127000</xdr:colOff>
      <xdr:row>39</xdr:row>
      <xdr:rowOff>321327</xdr:rowOff>
    </xdr:from>
    <xdr:ext cx="762000" cy="259045"/>
    <xdr:sp macro="" textlink="">
      <xdr:nvSpPr>
        <xdr:cNvPr id="130" name="テキスト ボックス 129">
          <a:extLst>
            <a:ext uri="{FF2B5EF4-FFF2-40B4-BE49-F238E27FC236}">
              <a16:creationId xmlns:a16="http://schemas.microsoft.com/office/drawing/2014/main" id="{00000000-0008-0000-0500-000082000000}"/>
            </a:ext>
          </a:extLst>
        </xdr:cNvPr>
        <xdr:cNvSpPr txBox="1"/>
      </xdr:nvSpPr>
      <xdr:spPr>
        <a:xfrm>
          <a:off x="4127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0</xdr:colOff>
      <xdr:row>39</xdr:row>
      <xdr:rowOff>321327</xdr:rowOff>
    </xdr:from>
    <xdr:ext cx="762000" cy="259045"/>
    <xdr:sp macro="" textlink="">
      <xdr:nvSpPr>
        <xdr:cNvPr id="131" name="テキスト ボックス 130">
          <a:extLst>
            <a:ext uri="{FF2B5EF4-FFF2-40B4-BE49-F238E27FC236}">
              <a16:creationId xmlns:a16="http://schemas.microsoft.com/office/drawing/2014/main" id="{00000000-0008-0000-0500-000083000000}"/>
            </a:ext>
          </a:extLst>
        </xdr:cNvPr>
        <xdr:cNvSpPr txBox="1"/>
      </xdr:nvSpPr>
      <xdr:spPr>
        <a:xfrm>
          <a:off x="3429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63500</xdr:colOff>
      <xdr:row>39</xdr:row>
      <xdr:rowOff>321327</xdr:rowOff>
    </xdr:from>
    <xdr:ext cx="762000" cy="259045"/>
    <xdr:sp macro="" textlink="">
      <xdr:nvSpPr>
        <xdr:cNvPr id="132" name="テキスト ボックス 131">
          <a:extLst>
            <a:ext uri="{FF2B5EF4-FFF2-40B4-BE49-F238E27FC236}">
              <a16:creationId xmlns:a16="http://schemas.microsoft.com/office/drawing/2014/main" id="{00000000-0008-0000-0500-000084000000}"/>
            </a:ext>
          </a:extLst>
        </xdr:cNvPr>
        <xdr:cNvSpPr txBox="1"/>
      </xdr:nvSpPr>
      <xdr:spPr>
        <a:xfrm>
          <a:off x="2730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37</xdr:row>
      <xdr:rowOff>139800</xdr:rowOff>
    </xdr:from>
    <xdr:to>
      <xdr:col>29</xdr:col>
      <xdr:colOff>177800</xdr:colOff>
      <xdr:row>37</xdr:row>
      <xdr:rowOff>241400</xdr:rowOff>
    </xdr:to>
    <xdr:sp macro="" textlink="">
      <xdr:nvSpPr>
        <xdr:cNvPr id="133" name="楕円 132">
          <a:extLst>
            <a:ext uri="{FF2B5EF4-FFF2-40B4-BE49-F238E27FC236}">
              <a16:creationId xmlns:a16="http://schemas.microsoft.com/office/drawing/2014/main" id="{00000000-0008-0000-0500-000085000000}"/>
            </a:ext>
          </a:extLst>
        </xdr:cNvPr>
        <xdr:cNvSpPr/>
      </xdr:nvSpPr>
      <xdr:spPr bwMode="auto">
        <a:xfrm>
          <a:off x="5600700" y="72645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30</xdr:col>
      <xdr:colOff>25400</xdr:colOff>
      <xdr:row>37</xdr:row>
      <xdr:rowOff>111877</xdr:rowOff>
    </xdr:from>
    <xdr:ext cx="762000" cy="259045"/>
    <xdr:sp macro="" textlink="">
      <xdr:nvSpPr>
        <xdr:cNvPr id="134" name="人口1人当たり決算額の推移該当値テキスト445">
          <a:extLst>
            <a:ext uri="{FF2B5EF4-FFF2-40B4-BE49-F238E27FC236}">
              <a16:creationId xmlns:a16="http://schemas.microsoft.com/office/drawing/2014/main" id="{00000000-0008-0000-0500-000086000000}"/>
            </a:ext>
          </a:extLst>
        </xdr:cNvPr>
        <xdr:cNvSpPr txBox="1"/>
      </xdr:nvSpPr>
      <xdr:spPr>
        <a:xfrm>
          <a:off x="5740400" y="7236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18,105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26</xdr:col>
      <xdr:colOff>0</xdr:colOff>
      <xdr:row>37</xdr:row>
      <xdr:rowOff>112613</xdr:rowOff>
    </xdr:from>
    <xdr:to>
      <xdr:col>26</xdr:col>
      <xdr:colOff>101600</xdr:colOff>
      <xdr:row>37</xdr:row>
      <xdr:rowOff>214213</xdr:rowOff>
    </xdr:to>
    <xdr:sp macro="" textlink="">
      <xdr:nvSpPr>
        <xdr:cNvPr id="135" name="楕円 134">
          <a:extLst>
            <a:ext uri="{FF2B5EF4-FFF2-40B4-BE49-F238E27FC236}">
              <a16:creationId xmlns:a16="http://schemas.microsoft.com/office/drawing/2014/main" id="{00000000-0008-0000-0500-000087000000}"/>
            </a:ext>
          </a:extLst>
        </xdr:cNvPr>
        <xdr:cNvSpPr/>
      </xdr:nvSpPr>
      <xdr:spPr bwMode="auto">
        <a:xfrm>
          <a:off x="4953000" y="7237313"/>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37</xdr:row>
      <xdr:rowOff>198990</xdr:rowOff>
    </xdr:from>
    <xdr:ext cx="736600" cy="259045"/>
    <xdr:sp macro="" textlink="">
      <xdr:nvSpPr>
        <xdr:cNvPr id="136" name="テキスト ボックス 135">
          <a:extLst>
            <a:ext uri="{FF2B5EF4-FFF2-40B4-BE49-F238E27FC236}">
              <a16:creationId xmlns:a16="http://schemas.microsoft.com/office/drawing/2014/main" id="{00000000-0008-0000-0500-000088000000}"/>
            </a:ext>
          </a:extLst>
        </xdr:cNvPr>
        <xdr:cNvSpPr txBox="1"/>
      </xdr:nvSpPr>
      <xdr:spPr>
        <a:xfrm>
          <a:off x="4622800" y="732369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19,770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63500</xdr:colOff>
      <xdr:row>37</xdr:row>
      <xdr:rowOff>264893</xdr:rowOff>
    </xdr:from>
    <xdr:to>
      <xdr:col>22</xdr:col>
      <xdr:colOff>165100</xdr:colOff>
      <xdr:row>38</xdr:row>
      <xdr:rowOff>23593</xdr:rowOff>
    </xdr:to>
    <xdr:sp macro="" textlink="">
      <xdr:nvSpPr>
        <xdr:cNvPr id="137" name="楕円 136">
          <a:extLst>
            <a:ext uri="{FF2B5EF4-FFF2-40B4-BE49-F238E27FC236}">
              <a16:creationId xmlns:a16="http://schemas.microsoft.com/office/drawing/2014/main" id="{00000000-0008-0000-0500-000089000000}"/>
            </a:ext>
          </a:extLst>
        </xdr:cNvPr>
        <xdr:cNvSpPr/>
      </xdr:nvSpPr>
      <xdr:spPr bwMode="auto">
        <a:xfrm>
          <a:off x="4254500" y="7389593"/>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38</xdr:row>
      <xdr:rowOff>8370</xdr:rowOff>
    </xdr:from>
    <xdr:ext cx="762000" cy="259045"/>
    <xdr:sp macro="" textlink="">
      <xdr:nvSpPr>
        <xdr:cNvPr id="138" name="テキスト ボックス 137">
          <a:extLst>
            <a:ext uri="{FF2B5EF4-FFF2-40B4-BE49-F238E27FC236}">
              <a16:creationId xmlns:a16="http://schemas.microsoft.com/office/drawing/2014/main" id="{00000000-0008-0000-0500-00008A000000}"/>
            </a:ext>
          </a:extLst>
        </xdr:cNvPr>
        <xdr:cNvSpPr txBox="1"/>
      </xdr:nvSpPr>
      <xdr:spPr>
        <a:xfrm>
          <a:off x="3924300" y="747597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10,444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127000</xdr:colOff>
      <xdr:row>37</xdr:row>
      <xdr:rowOff>232236</xdr:rowOff>
    </xdr:from>
    <xdr:to>
      <xdr:col>19</xdr:col>
      <xdr:colOff>38100</xdr:colOff>
      <xdr:row>37</xdr:row>
      <xdr:rowOff>333836</xdr:rowOff>
    </xdr:to>
    <xdr:sp macro="" textlink="">
      <xdr:nvSpPr>
        <xdr:cNvPr id="139" name="楕円 138">
          <a:extLst>
            <a:ext uri="{FF2B5EF4-FFF2-40B4-BE49-F238E27FC236}">
              <a16:creationId xmlns:a16="http://schemas.microsoft.com/office/drawing/2014/main" id="{00000000-0008-0000-0500-00008B000000}"/>
            </a:ext>
          </a:extLst>
        </xdr:cNvPr>
        <xdr:cNvSpPr/>
      </xdr:nvSpPr>
      <xdr:spPr bwMode="auto">
        <a:xfrm>
          <a:off x="3556000" y="7356936"/>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37</xdr:row>
      <xdr:rowOff>318613</xdr:rowOff>
    </xdr:from>
    <xdr:ext cx="762000" cy="259045"/>
    <xdr:sp macro="" textlink="">
      <xdr:nvSpPr>
        <xdr:cNvPr id="140" name="テキスト ボックス 139">
          <a:extLst>
            <a:ext uri="{FF2B5EF4-FFF2-40B4-BE49-F238E27FC236}">
              <a16:creationId xmlns:a16="http://schemas.microsoft.com/office/drawing/2014/main" id="{00000000-0008-0000-0500-00008C000000}"/>
            </a:ext>
          </a:extLst>
        </xdr:cNvPr>
        <xdr:cNvSpPr txBox="1"/>
      </xdr:nvSpPr>
      <xdr:spPr>
        <a:xfrm>
          <a:off x="3225800" y="744331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12,444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37</xdr:row>
      <xdr:rowOff>330958</xdr:rowOff>
    </xdr:from>
    <xdr:to>
      <xdr:col>15</xdr:col>
      <xdr:colOff>101600</xdr:colOff>
      <xdr:row>38</xdr:row>
      <xdr:rowOff>89658</xdr:rowOff>
    </xdr:to>
    <xdr:sp macro="" textlink="">
      <xdr:nvSpPr>
        <xdr:cNvPr id="141" name="楕円 140">
          <a:extLst>
            <a:ext uri="{FF2B5EF4-FFF2-40B4-BE49-F238E27FC236}">
              <a16:creationId xmlns:a16="http://schemas.microsoft.com/office/drawing/2014/main" id="{00000000-0008-0000-0500-00008D000000}"/>
            </a:ext>
          </a:extLst>
        </xdr:cNvPr>
        <xdr:cNvSpPr/>
      </xdr:nvSpPr>
      <xdr:spPr bwMode="auto">
        <a:xfrm>
          <a:off x="2857500" y="7455658"/>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38</xdr:row>
      <xdr:rowOff>74435</xdr:rowOff>
    </xdr:from>
    <xdr:ext cx="762000" cy="259045"/>
    <xdr:sp macro="" textlink="">
      <xdr:nvSpPr>
        <xdr:cNvPr id="142" name="テキスト ボックス 141">
          <a:extLst>
            <a:ext uri="{FF2B5EF4-FFF2-40B4-BE49-F238E27FC236}">
              <a16:creationId xmlns:a16="http://schemas.microsoft.com/office/drawing/2014/main" id="{00000000-0008-0000-0500-00008E000000}"/>
            </a:ext>
          </a:extLst>
        </xdr:cNvPr>
        <xdr:cNvSpPr txBox="1"/>
      </xdr:nvSpPr>
      <xdr:spPr>
        <a:xfrm>
          <a:off x="2527300" y="754203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6,398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5.xml><?xml version="1.0" encoding="utf-8"?>
<c:userShapes xmlns:c="http://schemas.openxmlformats.org/drawingml/2006/chart">
  <cdr:relSizeAnchor xmlns:cdr="http://schemas.openxmlformats.org/drawingml/2006/chartDrawing">
    <cdr:from>
      <cdr:x>0.17447</cdr:x>
      <cdr:y>0.02596</cdr:y>
    </cdr:from>
    <cdr:to>
      <cdr:x>0.98117</cdr:x>
      <cdr:y>0.114</cdr:y>
    </cdr:to>
    <cdr:sp macro="" textlink="">
      <cdr:nvSpPr>
        <cdr:cNvPr id="117761" name="Rectangle 1"/>
        <cdr:cNvSpPr>
          <a:spLocks xmlns:a="http://schemas.openxmlformats.org/drawingml/2006/main" noChangeArrowheads="1"/>
        </cdr:cNvSpPr>
      </cdr:nvSpPr>
      <cdr:spPr bwMode="auto">
        <a:xfrm xmlns:a="http://schemas.openxmlformats.org/drawingml/2006/main">
          <a:off x="925505" y="79089"/>
          <a:ext cx="4264509" cy="257432"/>
        </a:xfrm>
        <a:prstGeom xmlns:a="http://schemas.openxmlformats.org/drawingml/2006/main" prst="rect">
          <a:avLst/>
        </a:prstGeom>
        <a:solidFill xmlns:a="http://schemas.openxmlformats.org/drawingml/2006/main">
          <a:srgbClr val="FFFFFF"/>
        </a:solidFill>
        <a:ln xmlns:a="http://schemas.openxmlformats.org/drawingml/2006/main" w="9525" algn="ctr">
          <a:solidFill>
            <a:srgbClr val="000000"/>
          </a:solidFill>
          <a:miter lim="800000"/>
          <a:headEnd/>
          <a:tailEnd/>
        </a:ln>
        <a:effectLst xmlns:a="http://schemas.openxmlformats.org/drawingml/2006/main"/>
      </cdr:spPr>
      <cdr:txBody>
        <a:bodyPr xmlns:a="http://schemas.openxmlformats.org/drawingml/2006/main" vertOverflow="clip" wrap="square" lIns="27432" tIns="18288" rIns="27432" bIns="18288" anchor="ctr" upright="1"/>
        <a:lstStyle xmlns:a="http://schemas.openxmlformats.org/drawingml/2006/main"/>
        <a:p xmlns:a="http://schemas.openxmlformats.org/drawingml/2006/main">
          <a:pPr algn="ctr" rtl="0">
            <a:defRPr sz="1000"/>
          </a:pPr>
          <a:r>
            <a:rPr lang="ja-JP" altLang="en-US" sz="1100" b="0" i="0" u="none" strike="noStrike" baseline="0">
              <a:solidFill>
                <a:srgbClr val="000000"/>
              </a:solidFill>
              <a:latin typeface="ＭＳ Ｐゴシック"/>
              <a:ea typeface="ＭＳ Ｐゴシック"/>
            </a:rPr>
            <a:t>人口</a:t>
          </a:r>
          <a:r>
            <a:rPr lang="en-US" altLang="ja-JP" sz="1100" b="0" i="0" u="none" strike="noStrike" baseline="0">
              <a:solidFill>
                <a:srgbClr val="000000"/>
              </a:solidFill>
              <a:latin typeface="ＭＳ Ｐゴシック"/>
              <a:ea typeface="ＭＳ Ｐゴシック"/>
            </a:rPr>
            <a:t>1</a:t>
          </a:r>
          <a:r>
            <a:rPr lang="ja-JP" altLang="en-US" sz="1100" b="0" i="0" u="none" strike="noStrike" baseline="0">
              <a:solidFill>
                <a:srgbClr val="000000"/>
              </a:solidFill>
              <a:latin typeface="ＭＳ Ｐゴシック"/>
              <a:ea typeface="ＭＳ Ｐゴシック"/>
            </a:rPr>
            <a:t>人当たり決算額の推移</a:t>
          </a:r>
        </a:p>
      </cdr:txBody>
    </cdr:sp>
  </cdr:relSizeAnchor>
</c:userShapes>
</file>

<file path=xl/drawings/drawing6.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a:extLst>
            <a:ext uri="{FF2B5EF4-FFF2-40B4-BE49-F238E27FC236}">
              <a16:creationId xmlns:a16="http://schemas.microsoft.com/office/drawing/2014/main" id="{00000000-0008-0000-0600-000002000000}"/>
            </a:ext>
          </a:extLst>
        </xdr:cNvPr>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5</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）市町村性質別歳出決算分析表（住民一人当たりのコスト）</a:t>
          </a:r>
        </a:p>
      </xdr:txBody>
    </xdr:sp>
    <xdr:clientData/>
  </xdr:twoCellAnchor>
  <xdr:twoCellAnchor>
    <xdr:from>
      <xdr:col>100</xdr:col>
      <xdr:colOff>0</xdr:colOff>
      <xdr:row>1</xdr:row>
      <xdr:rowOff>19050</xdr:rowOff>
    </xdr:from>
    <xdr:to>
      <xdr:col>120</xdr:col>
      <xdr:colOff>114300</xdr:colOff>
      <xdr:row>4</xdr:row>
      <xdr:rowOff>63500</xdr:rowOff>
    </xdr:to>
    <xdr:sp macro="" textlink="">
      <xdr:nvSpPr>
        <xdr:cNvPr id="3" name="正方形/長方形 2">
          <a:extLst>
            <a:ext uri="{FF2B5EF4-FFF2-40B4-BE49-F238E27FC236}">
              <a16:creationId xmlns:a16="http://schemas.microsoft.com/office/drawing/2014/main" id="{00000000-0008-0000-0600-000003000000}"/>
            </a:ext>
          </a:extLst>
        </xdr:cNvPr>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88900</xdr:colOff>
      <xdr:row>4</xdr:row>
      <xdr:rowOff>38100</xdr:rowOff>
    </xdr:to>
    <xdr:sp macro="" textlink="">
      <xdr:nvSpPr>
        <xdr:cNvPr id="4" name="正方形/長方形 3">
          <a:extLst>
            <a:ext uri="{FF2B5EF4-FFF2-40B4-BE49-F238E27FC236}">
              <a16:creationId xmlns:a16="http://schemas.microsoft.com/office/drawing/2014/main" id="{00000000-0008-0000-0600-000004000000}"/>
            </a:ext>
          </a:extLst>
        </xdr:cNvPr>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57150</xdr:colOff>
      <xdr:row>4</xdr:row>
      <xdr:rowOff>0</xdr:rowOff>
    </xdr:to>
    <xdr:sp macro="" textlink="">
      <xdr:nvSpPr>
        <xdr:cNvPr id="5" name="正方形/長方形 4">
          <a:extLst>
            <a:ext uri="{FF2B5EF4-FFF2-40B4-BE49-F238E27FC236}">
              <a16:creationId xmlns:a16="http://schemas.microsoft.com/office/drawing/2014/main" id="{00000000-0008-0000-0600-000005000000}"/>
            </a:ext>
          </a:extLst>
        </xdr:cNvPr>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静岡県西伊豆町</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a:extLst>
            <a:ext uri="{FF2B5EF4-FFF2-40B4-BE49-F238E27FC236}">
              <a16:creationId xmlns:a16="http://schemas.microsoft.com/office/drawing/2014/main" id="{00000000-0008-0000-0600-000006000000}"/>
            </a:ext>
          </a:extLst>
        </xdr:cNvPr>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a:extLst>
            <a:ext uri="{FF2B5EF4-FFF2-40B4-BE49-F238E27FC236}">
              <a16:creationId xmlns:a16="http://schemas.microsoft.com/office/drawing/2014/main" id="{00000000-0008-0000-0600-000007000000}"/>
            </a:ext>
          </a:extLst>
        </xdr:cNvPr>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a:extLst>
            <a:ext uri="{FF2B5EF4-FFF2-40B4-BE49-F238E27FC236}">
              <a16:creationId xmlns:a16="http://schemas.microsoft.com/office/drawing/2014/main" id="{00000000-0008-0000-0600-000008000000}"/>
            </a:ext>
          </a:extLst>
        </xdr:cNvPr>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2</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a:extLst>
            <a:ext uri="{FF2B5EF4-FFF2-40B4-BE49-F238E27FC236}">
              <a16:creationId xmlns:a16="http://schemas.microsoft.com/office/drawing/2014/main" id="{00000000-0008-0000-0600-000009000000}"/>
            </a:ext>
          </a:extLst>
        </xdr:cNvPr>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a:extLst>
            <a:ext uri="{FF2B5EF4-FFF2-40B4-BE49-F238E27FC236}">
              <a16:creationId xmlns:a16="http://schemas.microsoft.com/office/drawing/2014/main" id="{00000000-0008-0000-0600-00000A000000}"/>
            </a:ext>
          </a:extLst>
        </xdr:cNvPr>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19</xdr:col>
      <xdr:colOff>25400</xdr:colOff>
      <xdr:row>15</xdr:row>
      <xdr:rowOff>63500</xdr:rowOff>
    </xdr:to>
    <xdr:sp macro="" textlink="">
      <xdr:nvSpPr>
        <xdr:cNvPr id="11" name="正方形/長方形 10">
          <a:extLst>
            <a:ext uri="{FF2B5EF4-FFF2-40B4-BE49-F238E27FC236}">
              <a16:creationId xmlns:a16="http://schemas.microsoft.com/office/drawing/2014/main" id="{00000000-0008-0000-0600-00000B000000}"/>
            </a:ext>
          </a:extLst>
        </xdr:cNvPr>
        <xdr:cNvSpPr/>
      </xdr:nvSpPr>
      <xdr:spPr>
        <a:xfrm>
          <a:off x="2222500" y="920750"/>
          <a:ext cx="14224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7,519
7,401
105.54
9,765,554
9,371,549
153,258
3,470,067
4,357,407</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a:extLst>
            <a:ext uri="{FF2B5EF4-FFF2-40B4-BE49-F238E27FC236}">
              <a16:creationId xmlns:a16="http://schemas.microsoft.com/office/drawing/2014/main" id="{00000000-0008-0000-0600-00000C000000}"/>
            </a:ext>
          </a:extLst>
        </xdr:cNvPr>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a:extLst>
            <a:ext uri="{FF2B5EF4-FFF2-40B4-BE49-F238E27FC236}">
              <a16:creationId xmlns:a16="http://schemas.microsoft.com/office/drawing/2014/main" id="{00000000-0008-0000-0600-00000D000000}"/>
            </a:ext>
          </a:extLst>
        </xdr:cNvPr>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a:extLst>
            <a:ext uri="{FF2B5EF4-FFF2-40B4-BE49-F238E27FC236}">
              <a16:creationId xmlns:a16="http://schemas.microsoft.com/office/drawing/2014/main" id="{00000000-0008-0000-0600-00000E000000}"/>
            </a:ext>
          </a:extLst>
        </xdr:cNvPr>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4.3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a:extLst>
            <a:ext uri="{FF2B5EF4-FFF2-40B4-BE49-F238E27FC236}">
              <a16:creationId xmlns:a16="http://schemas.microsoft.com/office/drawing/2014/main" id="{00000000-0008-0000-0600-00000F000000}"/>
            </a:ext>
          </a:extLst>
        </xdr:cNvPr>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a:extLst>
            <a:ext uri="{FF2B5EF4-FFF2-40B4-BE49-F238E27FC236}">
              <a16:creationId xmlns:a16="http://schemas.microsoft.com/office/drawing/2014/main" id="{00000000-0008-0000-0600-000010000000}"/>
            </a:ext>
          </a:extLst>
        </xdr:cNvPr>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127000</xdr:colOff>
      <xdr:row>13</xdr:row>
      <xdr:rowOff>120650</xdr:rowOff>
    </xdr:to>
    <xdr:sp macro="" textlink="">
      <xdr:nvSpPr>
        <xdr:cNvPr id="17" name="正方形/長方形 16">
          <a:extLst>
            <a:ext uri="{FF2B5EF4-FFF2-40B4-BE49-F238E27FC236}">
              <a16:creationId xmlns:a16="http://schemas.microsoft.com/office/drawing/2014/main" id="{00000000-0008-0000-0600-000011000000}"/>
            </a:ext>
          </a:extLst>
        </xdr:cNvPr>
        <xdr:cNvSpPr/>
      </xdr:nvSpPr>
      <xdr:spPr>
        <a:xfrm>
          <a:off x="7175500" y="1714500"/>
          <a:ext cx="381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H28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－２</a:t>
          </a:r>
        </a:p>
      </xdr:txBody>
    </xdr:sp>
    <xdr:clientData/>
  </xdr:twoCellAnchor>
  <xdr:twoCellAnchor>
    <xdr:from>
      <xdr:col>58</xdr:col>
      <xdr:colOff>25400</xdr:colOff>
      <xdr:row>5</xdr:row>
      <xdr:rowOff>31750</xdr:rowOff>
    </xdr:from>
    <xdr:to>
      <xdr:col>66</xdr:col>
      <xdr:colOff>25400</xdr:colOff>
      <xdr:row>11</xdr:row>
      <xdr:rowOff>146050</xdr:rowOff>
    </xdr:to>
    <xdr:sp macro="" textlink="">
      <xdr:nvSpPr>
        <xdr:cNvPr id="18" name="角丸四角形 17">
          <a:extLst>
            <a:ext uri="{FF2B5EF4-FFF2-40B4-BE49-F238E27FC236}">
              <a16:creationId xmlns:a16="http://schemas.microsoft.com/office/drawing/2014/main" id="{00000000-0008-0000-0600-000012000000}"/>
            </a:ext>
          </a:extLst>
        </xdr:cNvPr>
        <xdr:cNvSpPr/>
      </xdr:nvSpPr>
      <xdr:spPr>
        <a:xfrm>
          <a:off x="11074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67</xdr:col>
      <xdr:colOff>31750</xdr:colOff>
      <xdr:row>7</xdr:row>
      <xdr:rowOff>6350</xdr:rowOff>
    </xdr:to>
    <xdr:sp macro="" textlink="">
      <xdr:nvSpPr>
        <xdr:cNvPr id="19" name="正方形/長方形 18">
          <a:extLst>
            <a:ext uri="{FF2B5EF4-FFF2-40B4-BE49-F238E27FC236}">
              <a16:creationId xmlns:a16="http://schemas.microsoft.com/office/drawing/2014/main" id="{00000000-0008-0000-0600-000013000000}"/>
            </a:ext>
          </a:extLst>
        </xdr:cNvPr>
        <xdr:cNvSpPr/>
      </xdr:nvSpPr>
      <xdr:spPr>
        <a:xfrm>
          <a:off x="11334750" y="9525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67</xdr:col>
      <xdr:colOff>31750</xdr:colOff>
      <xdr:row>8</xdr:row>
      <xdr:rowOff>101600</xdr:rowOff>
    </xdr:to>
    <xdr:sp macro="" textlink="">
      <xdr:nvSpPr>
        <xdr:cNvPr id="20" name="正方形/長方形 19">
          <a:extLst>
            <a:ext uri="{FF2B5EF4-FFF2-40B4-BE49-F238E27FC236}">
              <a16:creationId xmlns:a16="http://schemas.microsoft.com/office/drawing/2014/main" id="{00000000-0008-0000-0600-000014000000}"/>
            </a:ext>
          </a:extLst>
        </xdr:cNvPr>
        <xdr:cNvSpPr/>
      </xdr:nvSpPr>
      <xdr:spPr>
        <a:xfrm>
          <a:off x="11334750" y="12192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a:extLst>
            <a:ext uri="{FF2B5EF4-FFF2-40B4-BE49-F238E27FC236}">
              <a16:creationId xmlns:a16="http://schemas.microsoft.com/office/drawing/2014/main" id="{00000000-0008-0000-0600-000015000000}"/>
            </a:ext>
          </a:extLst>
        </xdr:cNvPr>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38100</xdr:rowOff>
    </xdr:from>
    <xdr:to>
      <xdr:col>59</xdr:col>
      <xdr:colOff>127000</xdr:colOff>
      <xdr:row>6</xdr:row>
      <xdr:rowOff>38100</xdr:rowOff>
    </xdr:to>
    <xdr:cxnSp macro="">
      <xdr:nvCxnSpPr>
        <xdr:cNvPr id="22" name="直線コネクタ 21">
          <a:extLst>
            <a:ext uri="{FF2B5EF4-FFF2-40B4-BE49-F238E27FC236}">
              <a16:creationId xmlns:a16="http://schemas.microsoft.com/office/drawing/2014/main" id="{00000000-0008-0000-0600-000016000000}"/>
            </a:ext>
          </a:extLst>
        </xdr:cNvPr>
        <xdr:cNvCxnSpPr/>
      </xdr:nvCxnSpPr>
      <xdr:spPr>
        <a:xfrm flipH="1">
          <a:off x="11156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158750</xdr:rowOff>
    </xdr:from>
    <xdr:to>
      <xdr:col>59</xdr:col>
      <xdr:colOff>73025</xdr:colOff>
      <xdr:row>6</xdr:row>
      <xdr:rowOff>88900</xdr:rowOff>
    </xdr:to>
    <xdr:sp macro="" textlink="">
      <xdr:nvSpPr>
        <xdr:cNvPr id="23" name="楕円 22">
          <a:extLst>
            <a:ext uri="{FF2B5EF4-FFF2-40B4-BE49-F238E27FC236}">
              <a16:creationId xmlns:a16="http://schemas.microsoft.com/office/drawing/2014/main" id="{00000000-0008-0000-0600-000017000000}"/>
            </a:ext>
          </a:extLst>
        </xdr:cNvPr>
        <xdr:cNvSpPr/>
      </xdr:nvSpPr>
      <xdr:spPr>
        <a:xfrm>
          <a:off x="11210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82550</xdr:rowOff>
    </xdr:from>
    <xdr:to>
      <xdr:col>59</xdr:col>
      <xdr:colOff>73025</xdr:colOff>
      <xdr:row>8</xdr:row>
      <xdr:rowOff>12700</xdr:rowOff>
    </xdr:to>
    <xdr:sp macro="" textlink="">
      <xdr:nvSpPr>
        <xdr:cNvPr id="24" name="フローチャート: 判断 23">
          <a:extLst>
            <a:ext uri="{FF2B5EF4-FFF2-40B4-BE49-F238E27FC236}">
              <a16:creationId xmlns:a16="http://schemas.microsoft.com/office/drawing/2014/main" id="{00000000-0008-0000-0600-000018000000}"/>
            </a:ext>
          </a:extLst>
        </xdr:cNvPr>
        <xdr:cNvSpPr/>
      </xdr:nvSpPr>
      <xdr:spPr>
        <a:xfrm>
          <a:off x="11210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17780</xdr:colOff>
      <xdr:row>8</xdr:row>
      <xdr:rowOff>152400</xdr:rowOff>
    </xdr:from>
    <xdr:to>
      <xdr:col>59</xdr:col>
      <xdr:colOff>17780</xdr:colOff>
      <xdr:row>9</xdr:row>
      <xdr:rowOff>120650</xdr:rowOff>
    </xdr:to>
    <xdr:cxnSp macro="">
      <xdr:nvCxnSpPr>
        <xdr:cNvPr id="25" name="直線コネクタ 24">
          <a:extLst>
            <a:ext uri="{FF2B5EF4-FFF2-40B4-BE49-F238E27FC236}">
              <a16:creationId xmlns:a16="http://schemas.microsoft.com/office/drawing/2014/main" id="{00000000-0008-0000-0600-000019000000}"/>
            </a:ext>
          </a:extLst>
        </xdr:cNvPr>
        <xdr:cNvCxnSpPr/>
      </xdr:nvCxnSpPr>
      <xdr:spPr>
        <a:xfrm>
          <a:off x="11257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a:extLst>
            <a:ext uri="{FF2B5EF4-FFF2-40B4-BE49-F238E27FC236}">
              <a16:creationId xmlns:a16="http://schemas.microsoft.com/office/drawing/2014/main" id="{00000000-0008-0000-0600-00001A000000}"/>
            </a:ext>
          </a:extLst>
        </xdr:cNvPr>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17780</xdr:colOff>
      <xdr:row>10</xdr:row>
      <xdr:rowOff>47625</xdr:rowOff>
    </xdr:from>
    <xdr:to>
      <xdr:col>59</xdr:col>
      <xdr:colOff>17780</xdr:colOff>
      <xdr:row>11</xdr:row>
      <xdr:rowOff>15875</xdr:rowOff>
    </xdr:to>
    <xdr:cxnSp macro="">
      <xdr:nvCxnSpPr>
        <xdr:cNvPr id="27" name="直線コネクタ 26">
          <a:extLst>
            <a:ext uri="{FF2B5EF4-FFF2-40B4-BE49-F238E27FC236}">
              <a16:creationId xmlns:a16="http://schemas.microsoft.com/office/drawing/2014/main" id="{00000000-0008-0000-0600-00001B000000}"/>
            </a:ext>
          </a:extLst>
        </xdr:cNvPr>
        <xdr:cNvCxnSpPr/>
      </xdr:nvCxnSpPr>
      <xdr:spPr>
        <a:xfrm flipV="1">
          <a:off x="11257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a:extLst>
            <a:ext uri="{FF2B5EF4-FFF2-40B4-BE49-F238E27FC236}">
              <a16:creationId xmlns:a16="http://schemas.microsoft.com/office/drawing/2014/main" id="{00000000-0008-0000-0600-00001C000000}"/>
            </a:ext>
          </a:extLst>
        </xdr:cNvPr>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114300</xdr:rowOff>
    </xdr:from>
    <xdr:ext cx="8896666" cy="259045"/>
    <xdr:sp macro="" textlink="">
      <xdr:nvSpPr>
        <xdr:cNvPr id="29" name="テキスト ボックス 28">
          <a:extLst>
            <a:ext uri="{FF2B5EF4-FFF2-40B4-BE49-F238E27FC236}">
              <a16:creationId xmlns:a16="http://schemas.microsoft.com/office/drawing/2014/main" id="{00000000-0008-0000-0600-00001D000000}"/>
            </a:ext>
          </a:extLst>
        </xdr:cNvPr>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88900</xdr:rowOff>
    </xdr:from>
    <xdr:ext cx="6046335" cy="259045"/>
    <xdr:sp macro="" textlink="">
      <xdr:nvSpPr>
        <xdr:cNvPr id="30" name="テキスト ボックス 29">
          <a:extLst>
            <a:ext uri="{FF2B5EF4-FFF2-40B4-BE49-F238E27FC236}">
              <a16:creationId xmlns:a16="http://schemas.microsoft.com/office/drawing/2014/main" id="{00000000-0008-0000-0600-00001E000000}"/>
            </a:ext>
          </a:extLst>
        </xdr:cNvPr>
        <xdr:cNvSpPr txBox="1"/>
      </xdr:nvSpPr>
      <xdr:spPr>
        <a:xfrm>
          <a:off x="698500" y="31750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63500</xdr:rowOff>
    </xdr:from>
    <xdr:ext cx="8231805" cy="259045"/>
    <xdr:sp macro="" textlink="">
      <xdr:nvSpPr>
        <xdr:cNvPr id="31" name="テキスト ボックス 30">
          <a:extLst>
            <a:ext uri="{FF2B5EF4-FFF2-40B4-BE49-F238E27FC236}">
              <a16:creationId xmlns:a16="http://schemas.microsoft.com/office/drawing/2014/main" id="{00000000-0008-0000-0600-00001F000000}"/>
            </a:ext>
          </a:extLst>
        </xdr:cNvPr>
        <xdr:cNvSpPr txBox="1"/>
      </xdr:nvSpPr>
      <xdr:spPr>
        <a:xfrm>
          <a:off x="698500" y="34925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2</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twoCellAnchor>
    <xdr:from>
      <xdr:col>4</xdr:col>
      <xdr:colOff>0</xdr:colOff>
      <xdr:row>23</xdr:row>
      <xdr:rowOff>57150</xdr:rowOff>
    </xdr:from>
    <xdr:to>
      <xdr:col>28</xdr:col>
      <xdr:colOff>114300</xdr:colOff>
      <xdr:row>25</xdr:row>
      <xdr:rowOff>31750</xdr:rowOff>
    </xdr:to>
    <xdr:sp macro="" textlink="">
      <xdr:nvSpPr>
        <xdr:cNvPr id="32" name="正方形/長方形 31">
          <a:extLst>
            <a:ext uri="{FF2B5EF4-FFF2-40B4-BE49-F238E27FC236}">
              <a16:creationId xmlns:a16="http://schemas.microsoft.com/office/drawing/2014/main" id="{00000000-0008-0000-0600-000020000000}"/>
            </a:ext>
          </a:extLst>
        </xdr:cNvPr>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a:t>
          </a:r>
        </a:p>
      </xdr:txBody>
    </xdr:sp>
    <xdr:clientData/>
  </xdr:twoCellAnchor>
  <xdr:twoCellAnchor>
    <xdr:from>
      <xdr:col>4</xdr:col>
      <xdr:colOff>127000</xdr:colOff>
      <xdr:row>25</xdr:row>
      <xdr:rowOff>57150</xdr:rowOff>
    </xdr:from>
    <xdr:to>
      <xdr:col>12</xdr:col>
      <xdr:colOff>127000</xdr:colOff>
      <xdr:row>26</xdr:row>
      <xdr:rowOff>139700</xdr:rowOff>
    </xdr:to>
    <xdr:sp macro="" textlink="">
      <xdr:nvSpPr>
        <xdr:cNvPr id="33" name="正方形/長方形 32">
          <a:extLst>
            <a:ext uri="{FF2B5EF4-FFF2-40B4-BE49-F238E27FC236}">
              <a16:creationId xmlns:a16="http://schemas.microsoft.com/office/drawing/2014/main" id="{00000000-0008-0000-0600-000021000000}"/>
            </a:ext>
          </a:extLst>
        </xdr:cNvPr>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26</xdr:row>
      <xdr:rowOff>88900</xdr:rowOff>
    </xdr:from>
    <xdr:to>
      <xdr:col>12</xdr:col>
      <xdr:colOff>127000</xdr:colOff>
      <xdr:row>28</xdr:row>
      <xdr:rowOff>0</xdr:rowOff>
    </xdr:to>
    <xdr:sp macro="" textlink="">
      <xdr:nvSpPr>
        <xdr:cNvPr id="34" name="正方形/長方形 33">
          <a:extLst>
            <a:ext uri="{FF2B5EF4-FFF2-40B4-BE49-F238E27FC236}">
              <a16:creationId xmlns:a16="http://schemas.microsoft.com/office/drawing/2014/main" id="{00000000-0008-0000-0600-000022000000}"/>
            </a:ext>
          </a:extLst>
        </xdr:cNvPr>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28/68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25</xdr:row>
      <xdr:rowOff>57150</xdr:rowOff>
    </xdr:from>
    <xdr:to>
      <xdr:col>18</xdr:col>
      <xdr:colOff>0</xdr:colOff>
      <xdr:row>26</xdr:row>
      <xdr:rowOff>139700</xdr:rowOff>
    </xdr:to>
    <xdr:sp macro="" textlink="">
      <xdr:nvSpPr>
        <xdr:cNvPr id="35" name="正方形/長方形 34">
          <a:extLst>
            <a:ext uri="{FF2B5EF4-FFF2-40B4-BE49-F238E27FC236}">
              <a16:creationId xmlns:a16="http://schemas.microsoft.com/office/drawing/2014/main" id="{00000000-0008-0000-0600-000023000000}"/>
            </a:ext>
          </a:extLst>
        </xdr:cNvPr>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26</xdr:row>
      <xdr:rowOff>88900</xdr:rowOff>
    </xdr:from>
    <xdr:to>
      <xdr:col>18</xdr:col>
      <xdr:colOff>0</xdr:colOff>
      <xdr:row>28</xdr:row>
      <xdr:rowOff>0</xdr:rowOff>
    </xdr:to>
    <xdr:sp macro="" textlink="">
      <xdr:nvSpPr>
        <xdr:cNvPr id="36" name="正方形/長方形 35">
          <a:extLst>
            <a:ext uri="{FF2B5EF4-FFF2-40B4-BE49-F238E27FC236}">
              <a16:creationId xmlns:a16="http://schemas.microsoft.com/office/drawing/2014/main" id="{00000000-0008-0000-0600-000024000000}"/>
            </a:ext>
          </a:extLst>
        </xdr:cNvPr>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79,003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25</xdr:row>
      <xdr:rowOff>57150</xdr:rowOff>
    </xdr:from>
    <xdr:to>
      <xdr:col>24</xdr:col>
      <xdr:colOff>0</xdr:colOff>
      <xdr:row>26</xdr:row>
      <xdr:rowOff>139700</xdr:rowOff>
    </xdr:to>
    <xdr:sp macro="" textlink="">
      <xdr:nvSpPr>
        <xdr:cNvPr id="37" name="正方形/長方形 36">
          <a:extLst>
            <a:ext uri="{FF2B5EF4-FFF2-40B4-BE49-F238E27FC236}">
              <a16:creationId xmlns:a16="http://schemas.microsoft.com/office/drawing/2014/main" id="{00000000-0008-0000-0600-000025000000}"/>
            </a:ext>
          </a:extLst>
        </xdr:cNvPr>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静岡県平均</a:t>
          </a:r>
        </a:p>
      </xdr:txBody>
    </xdr:sp>
    <xdr:clientData/>
  </xdr:twoCellAnchor>
  <xdr:twoCellAnchor>
    <xdr:from>
      <xdr:col>16</xdr:col>
      <xdr:colOff>0</xdr:colOff>
      <xdr:row>26</xdr:row>
      <xdr:rowOff>88900</xdr:rowOff>
    </xdr:from>
    <xdr:to>
      <xdr:col>24</xdr:col>
      <xdr:colOff>0</xdr:colOff>
      <xdr:row>28</xdr:row>
      <xdr:rowOff>0</xdr:rowOff>
    </xdr:to>
    <xdr:sp macro="" textlink="">
      <xdr:nvSpPr>
        <xdr:cNvPr id="38" name="正方形/長方形 37">
          <a:extLst>
            <a:ext uri="{FF2B5EF4-FFF2-40B4-BE49-F238E27FC236}">
              <a16:creationId xmlns:a16="http://schemas.microsoft.com/office/drawing/2014/main" id="{00000000-0008-0000-0600-000026000000}"/>
            </a:ext>
          </a:extLst>
        </xdr:cNvPr>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80,205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28</xdr:row>
      <xdr:rowOff>25400</xdr:rowOff>
    </xdr:from>
    <xdr:to>
      <xdr:col>28</xdr:col>
      <xdr:colOff>114300</xdr:colOff>
      <xdr:row>41</xdr:row>
      <xdr:rowOff>82550</xdr:rowOff>
    </xdr:to>
    <xdr:sp macro="" textlink="">
      <xdr:nvSpPr>
        <xdr:cNvPr id="39" name="正方形/長方形 38">
          <a:extLst>
            <a:ext uri="{FF2B5EF4-FFF2-40B4-BE49-F238E27FC236}">
              <a16:creationId xmlns:a16="http://schemas.microsoft.com/office/drawing/2014/main" id="{00000000-0008-0000-0600-000027000000}"/>
            </a:ext>
          </a:extLst>
        </xdr:cNvPr>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27</xdr:row>
      <xdr:rowOff>6350</xdr:rowOff>
    </xdr:from>
    <xdr:ext cx="349839" cy="225703"/>
    <xdr:sp macro="" textlink="">
      <xdr:nvSpPr>
        <xdr:cNvPr id="40" name="テキスト ボックス 39">
          <a:extLst>
            <a:ext uri="{FF2B5EF4-FFF2-40B4-BE49-F238E27FC236}">
              <a16:creationId xmlns:a16="http://schemas.microsoft.com/office/drawing/2014/main" id="{00000000-0008-0000-0600-000028000000}"/>
            </a:ext>
          </a:extLst>
        </xdr:cNvPr>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41</xdr:row>
      <xdr:rowOff>82550</xdr:rowOff>
    </xdr:from>
    <xdr:to>
      <xdr:col>28</xdr:col>
      <xdr:colOff>114300</xdr:colOff>
      <xdr:row>41</xdr:row>
      <xdr:rowOff>82550</xdr:rowOff>
    </xdr:to>
    <xdr:cxnSp macro="">
      <xdr:nvCxnSpPr>
        <xdr:cNvPr id="41" name="直線コネクタ 40">
          <a:extLst>
            <a:ext uri="{FF2B5EF4-FFF2-40B4-BE49-F238E27FC236}">
              <a16:creationId xmlns:a16="http://schemas.microsoft.com/office/drawing/2014/main" id="{00000000-0008-0000-0600-000029000000}"/>
            </a:ext>
          </a:extLst>
        </xdr:cNvPr>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40</xdr:row>
      <xdr:rowOff>111777</xdr:rowOff>
    </xdr:from>
    <xdr:ext cx="248786" cy="259045"/>
    <xdr:sp macro="" textlink="">
      <xdr:nvSpPr>
        <xdr:cNvPr id="42" name="テキスト ボックス 41">
          <a:extLst>
            <a:ext uri="{FF2B5EF4-FFF2-40B4-BE49-F238E27FC236}">
              <a16:creationId xmlns:a16="http://schemas.microsoft.com/office/drawing/2014/main" id="{00000000-0008-0000-0600-00002A000000}"/>
            </a:ext>
          </a:extLst>
        </xdr:cNvPr>
        <xdr:cNvSpPr txBox="1"/>
      </xdr:nvSpPr>
      <xdr:spPr>
        <a:xfrm>
          <a:off x="513214" y="6969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39</xdr:row>
      <xdr:rowOff>44450</xdr:rowOff>
    </xdr:from>
    <xdr:to>
      <xdr:col>28</xdr:col>
      <xdr:colOff>114300</xdr:colOff>
      <xdr:row>39</xdr:row>
      <xdr:rowOff>44450</xdr:rowOff>
    </xdr:to>
    <xdr:cxnSp macro="">
      <xdr:nvCxnSpPr>
        <xdr:cNvPr id="43" name="直線コネクタ 42">
          <a:extLst>
            <a:ext uri="{FF2B5EF4-FFF2-40B4-BE49-F238E27FC236}">
              <a16:creationId xmlns:a16="http://schemas.microsoft.com/office/drawing/2014/main" id="{00000000-0008-0000-0600-00002B000000}"/>
            </a:ext>
          </a:extLst>
        </xdr:cNvPr>
        <xdr:cNvCxnSpPr/>
      </xdr:nvCxnSpPr>
      <xdr:spPr>
        <a:xfrm>
          <a:off x="762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38</xdr:row>
      <xdr:rowOff>73677</xdr:rowOff>
    </xdr:from>
    <xdr:ext cx="531299" cy="259045"/>
    <xdr:sp macro="" textlink="">
      <xdr:nvSpPr>
        <xdr:cNvPr id="44" name="テキスト ボックス 43">
          <a:extLst>
            <a:ext uri="{FF2B5EF4-FFF2-40B4-BE49-F238E27FC236}">
              <a16:creationId xmlns:a16="http://schemas.microsoft.com/office/drawing/2014/main" id="{00000000-0008-0000-0600-00002C000000}"/>
            </a:ext>
          </a:extLst>
        </xdr:cNvPr>
        <xdr:cNvSpPr txBox="1"/>
      </xdr:nvSpPr>
      <xdr:spPr>
        <a:xfrm>
          <a:off x="230701" y="6588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37</xdr:row>
      <xdr:rowOff>6350</xdr:rowOff>
    </xdr:from>
    <xdr:to>
      <xdr:col>28</xdr:col>
      <xdr:colOff>114300</xdr:colOff>
      <xdr:row>37</xdr:row>
      <xdr:rowOff>6350</xdr:rowOff>
    </xdr:to>
    <xdr:cxnSp macro="">
      <xdr:nvCxnSpPr>
        <xdr:cNvPr id="45" name="直線コネクタ 44">
          <a:extLst>
            <a:ext uri="{FF2B5EF4-FFF2-40B4-BE49-F238E27FC236}">
              <a16:creationId xmlns:a16="http://schemas.microsoft.com/office/drawing/2014/main" id="{00000000-0008-0000-0600-00002D000000}"/>
            </a:ext>
          </a:extLst>
        </xdr:cNvPr>
        <xdr:cNvCxnSpPr/>
      </xdr:nvCxnSpPr>
      <xdr:spPr>
        <a:xfrm>
          <a:off x="762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36</xdr:row>
      <xdr:rowOff>35577</xdr:rowOff>
    </xdr:from>
    <xdr:ext cx="595419" cy="259045"/>
    <xdr:sp macro="" textlink="">
      <xdr:nvSpPr>
        <xdr:cNvPr id="46" name="テキスト ボックス 45">
          <a:extLst>
            <a:ext uri="{FF2B5EF4-FFF2-40B4-BE49-F238E27FC236}">
              <a16:creationId xmlns:a16="http://schemas.microsoft.com/office/drawing/2014/main" id="{00000000-0008-0000-0600-00002E000000}"/>
            </a:ext>
          </a:extLst>
        </xdr:cNvPr>
        <xdr:cNvSpPr txBox="1"/>
      </xdr:nvSpPr>
      <xdr:spPr>
        <a:xfrm>
          <a:off x="166581" y="6207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34</xdr:row>
      <xdr:rowOff>139700</xdr:rowOff>
    </xdr:from>
    <xdr:to>
      <xdr:col>28</xdr:col>
      <xdr:colOff>114300</xdr:colOff>
      <xdr:row>34</xdr:row>
      <xdr:rowOff>139700</xdr:rowOff>
    </xdr:to>
    <xdr:cxnSp macro="">
      <xdr:nvCxnSpPr>
        <xdr:cNvPr id="47" name="直線コネクタ 46">
          <a:extLst>
            <a:ext uri="{FF2B5EF4-FFF2-40B4-BE49-F238E27FC236}">
              <a16:creationId xmlns:a16="http://schemas.microsoft.com/office/drawing/2014/main" id="{00000000-0008-0000-0600-00002F000000}"/>
            </a:ext>
          </a:extLst>
        </xdr:cNvPr>
        <xdr:cNvCxnSpPr/>
      </xdr:nvCxnSpPr>
      <xdr:spPr>
        <a:xfrm>
          <a:off x="762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33</xdr:row>
      <xdr:rowOff>168927</xdr:rowOff>
    </xdr:from>
    <xdr:ext cx="595419" cy="259045"/>
    <xdr:sp macro="" textlink="">
      <xdr:nvSpPr>
        <xdr:cNvPr id="48" name="テキスト ボックス 47">
          <a:extLst>
            <a:ext uri="{FF2B5EF4-FFF2-40B4-BE49-F238E27FC236}">
              <a16:creationId xmlns:a16="http://schemas.microsoft.com/office/drawing/2014/main" id="{00000000-0008-0000-0600-000030000000}"/>
            </a:ext>
          </a:extLst>
        </xdr:cNvPr>
        <xdr:cNvSpPr txBox="1"/>
      </xdr:nvSpPr>
      <xdr:spPr>
        <a:xfrm>
          <a:off x="166581" y="582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32</xdr:row>
      <xdr:rowOff>101600</xdr:rowOff>
    </xdr:from>
    <xdr:to>
      <xdr:col>28</xdr:col>
      <xdr:colOff>114300</xdr:colOff>
      <xdr:row>32</xdr:row>
      <xdr:rowOff>101600</xdr:rowOff>
    </xdr:to>
    <xdr:cxnSp macro="">
      <xdr:nvCxnSpPr>
        <xdr:cNvPr id="49" name="直線コネクタ 48">
          <a:extLst>
            <a:ext uri="{FF2B5EF4-FFF2-40B4-BE49-F238E27FC236}">
              <a16:creationId xmlns:a16="http://schemas.microsoft.com/office/drawing/2014/main" id="{00000000-0008-0000-0600-000031000000}"/>
            </a:ext>
          </a:extLst>
        </xdr:cNvPr>
        <xdr:cNvCxnSpPr/>
      </xdr:nvCxnSpPr>
      <xdr:spPr>
        <a:xfrm>
          <a:off x="762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31</xdr:row>
      <xdr:rowOff>130827</xdr:rowOff>
    </xdr:from>
    <xdr:ext cx="595419" cy="259045"/>
    <xdr:sp macro="" textlink="">
      <xdr:nvSpPr>
        <xdr:cNvPr id="50" name="テキスト ボックス 49">
          <a:extLst>
            <a:ext uri="{FF2B5EF4-FFF2-40B4-BE49-F238E27FC236}">
              <a16:creationId xmlns:a16="http://schemas.microsoft.com/office/drawing/2014/main" id="{00000000-0008-0000-0600-000032000000}"/>
            </a:ext>
          </a:extLst>
        </xdr:cNvPr>
        <xdr:cNvSpPr txBox="1"/>
      </xdr:nvSpPr>
      <xdr:spPr>
        <a:xfrm>
          <a:off x="166581" y="544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30</xdr:row>
      <xdr:rowOff>63500</xdr:rowOff>
    </xdr:from>
    <xdr:to>
      <xdr:col>28</xdr:col>
      <xdr:colOff>114300</xdr:colOff>
      <xdr:row>30</xdr:row>
      <xdr:rowOff>63500</xdr:rowOff>
    </xdr:to>
    <xdr:cxnSp macro="">
      <xdr:nvCxnSpPr>
        <xdr:cNvPr id="51" name="直線コネクタ 50">
          <a:extLst>
            <a:ext uri="{FF2B5EF4-FFF2-40B4-BE49-F238E27FC236}">
              <a16:creationId xmlns:a16="http://schemas.microsoft.com/office/drawing/2014/main" id="{00000000-0008-0000-0600-000033000000}"/>
            </a:ext>
          </a:extLst>
        </xdr:cNvPr>
        <xdr:cNvCxnSpPr/>
      </xdr:nvCxnSpPr>
      <xdr:spPr>
        <a:xfrm>
          <a:off x="762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29</xdr:row>
      <xdr:rowOff>92727</xdr:rowOff>
    </xdr:from>
    <xdr:ext cx="595419" cy="259045"/>
    <xdr:sp macro="" textlink="">
      <xdr:nvSpPr>
        <xdr:cNvPr id="52" name="テキスト ボックス 51">
          <a:extLst>
            <a:ext uri="{FF2B5EF4-FFF2-40B4-BE49-F238E27FC236}">
              <a16:creationId xmlns:a16="http://schemas.microsoft.com/office/drawing/2014/main" id="{00000000-0008-0000-0600-000034000000}"/>
            </a:ext>
          </a:extLst>
        </xdr:cNvPr>
        <xdr:cNvSpPr txBox="1"/>
      </xdr:nvSpPr>
      <xdr:spPr>
        <a:xfrm>
          <a:off x="166581" y="506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28</xdr:row>
      <xdr:rowOff>25400</xdr:rowOff>
    </xdr:to>
    <xdr:cxnSp macro="">
      <xdr:nvCxnSpPr>
        <xdr:cNvPr id="53" name="直線コネクタ 52">
          <a:extLst>
            <a:ext uri="{FF2B5EF4-FFF2-40B4-BE49-F238E27FC236}">
              <a16:creationId xmlns:a16="http://schemas.microsoft.com/office/drawing/2014/main" id="{00000000-0008-0000-0600-000035000000}"/>
            </a:ext>
          </a:extLst>
        </xdr:cNvPr>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27</xdr:row>
      <xdr:rowOff>54627</xdr:rowOff>
    </xdr:from>
    <xdr:ext cx="595419" cy="259045"/>
    <xdr:sp macro="" textlink="">
      <xdr:nvSpPr>
        <xdr:cNvPr id="54" name="テキスト ボックス 53">
          <a:extLst>
            <a:ext uri="{FF2B5EF4-FFF2-40B4-BE49-F238E27FC236}">
              <a16:creationId xmlns:a16="http://schemas.microsoft.com/office/drawing/2014/main" id="{00000000-0008-0000-0600-000036000000}"/>
            </a:ext>
          </a:extLst>
        </xdr:cNvPr>
        <xdr:cNvSpPr txBox="1"/>
      </xdr:nvSpPr>
      <xdr:spPr>
        <a:xfrm>
          <a:off x="166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41</xdr:row>
      <xdr:rowOff>82550</xdr:rowOff>
    </xdr:to>
    <xdr:sp macro="" textlink="">
      <xdr:nvSpPr>
        <xdr:cNvPr id="55" name="人件費グラフ枠">
          <a:extLst>
            <a:ext uri="{FF2B5EF4-FFF2-40B4-BE49-F238E27FC236}">
              <a16:creationId xmlns:a16="http://schemas.microsoft.com/office/drawing/2014/main" id="{00000000-0008-0000-0600-000037000000}"/>
            </a:ext>
          </a:extLst>
        </xdr:cNvPr>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31</xdr:row>
      <xdr:rowOff>30323</xdr:rowOff>
    </xdr:from>
    <xdr:to>
      <xdr:col>24</xdr:col>
      <xdr:colOff>62865</xdr:colOff>
      <xdr:row>38</xdr:row>
      <xdr:rowOff>61984</xdr:rowOff>
    </xdr:to>
    <xdr:cxnSp macro="">
      <xdr:nvCxnSpPr>
        <xdr:cNvPr id="56" name="直線コネクタ 55">
          <a:extLst>
            <a:ext uri="{FF2B5EF4-FFF2-40B4-BE49-F238E27FC236}">
              <a16:creationId xmlns:a16="http://schemas.microsoft.com/office/drawing/2014/main" id="{00000000-0008-0000-0600-000038000000}"/>
            </a:ext>
          </a:extLst>
        </xdr:cNvPr>
        <xdr:cNvCxnSpPr/>
      </xdr:nvCxnSpPr>
      <xdr:spPr>
        <a:xfrm flipV="1">
          <a:off x="4633595" y="5345273"/>
          <a:ext cx="1270" cy="123181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38</xdr:row>
      <xdr:rowOff>65811</xdr:rowOff>
    </xdr:from>
    <xdr:ext cx="534377" cy="259045"/>
    <xdr:sp macro="" textlink="">
      <xdr:nvSpPr>
        <xdr:cNvPr id="57" name="人件費最小値テキスト">
          <a:extLst>
            <a:ext uri="{FF2B5EF4-FFF2-40B4-BE49-F238E27FC236}">
              <a16:creationId xmlns:a16="http://schemas.microsoft.com/office/drawing/2014/main" id="{00000000-0008-0000-0600-000039000000}"/>
            </a:ext>
          </a:extLst>
        </xdr:cNvPr>
        <xdr:cNvSpPr txBox="1"/>
      </xdr:nvSpPr>
      <xdr:spPr>
        <a:xfrm>
          <a:off x="4686300" y="658091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70,199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38</xdr:row>
      <xdr:rowOff>61984</xdr:rowOff>
    </xdr:from>
    <xdr:to>
      <xdr:col>24</xdr:col>
      <xdr:colOff>152400</xdr:colOff>
      <xdr:row>38</xdr:row>
      <xdr:rowOff>61984</xdr:rowOff>
    </xdr:to>
    <xdr:cxnSp macro="">
      <xdr:nvCxnSpPr>
        <xdr:cNvPr id="58" name="直線コネクタ 57">
          <a:extLst>
            <a:ext uri="{FF2B5EF4-FFF2-40B4-BE49-F238E27FC236}">
              <a16:creationId xmlns:a16="http://schemas.microsoft.com/office/drawing/2014/main" id="{00000000-0008-0000-0600-00003A000000}"/>
            </a:ext>
          </a:extLst>
        </xdr:cNvPr>
        <xdr:cNvCxnSpPr/>
      </xdr:nvCxnSpPr>
      <xdr:spPr>
        <a:xfrm>
          <a:off x="4546600" y="657708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29</xdr:row>
      <xdr:rowOff>148450</xdr:rowOff>
    </xdr:from>
    <xdr:ext cx="599010" cy="259045"/>
    <xdr:sp macro="" textlink="">
      <xdr:nvSpPr>
        <xdr:cNvPr id="59" name="人件費最大値テキスト">
          <a:extLst>
            <a:ext uri="{FF2B5EF4-FFF2-40B4-BE49-F238E27FC236}">
              <a16:creationId xmlns:a16="http://schemas.microsoft.com/office/drawing/2014/main" id="{00000000-0008-0000-0600-00003B000000}"/>
            </a:ext>
          </a:extLst>
        </xdr:cNvPr>
        <xdr:cNvSpPr txBox="1"/>
      </xdr:nvSpPr>
      <xdr:spPr>
        <a:xfrm>
          <a:off x="4686300" y="512050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231,854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31</xdr:row>
      <xdr:rowOff>30323</xdr:rowOff>
    </xdr:from>
    <xdr:to>
      <xdr:col>24</xdr:col>
      <xdr:colOff>152400</xdr:colOff>
      <xdr:row>31</xdr:row>
      <xdr:rowOff>30323</xdr:rowOff>
    </xdr:to>
    <xdr:cxnSp macro="">
      <xdr:nvCxnSpPr>
        <xdr:cNvPr id="60" name="直線コネクタ 59">
          <a:extLst>
            <a:ext uri="{FF2B5EF4-FFF2-40B4-BE49-F238E27FC236}">
              <a16:creationId xmlns:a16="http://schemas.microsoft.com/office/drawing/2014/main" id="{00000000-0008-0000-0600-00003C000000}"/>
            </a:ext>
          </a:extLst>
        </xdr:cNvPr>
        <xdr:cNvCxnSpPr/>
      </xdr:nvCxnSpPr>
      <xdr:spPr>
        <a:xfrm>
          <a:off x="4546600" y="534527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35</xdr:row>
      <xdr:rowOff>46835</xdr:rowOff>
    </xdr:from>
    <xdr:to>
      <xdr:col>24</xdr:col>
      <xdr:colOff>63500</xdr:colOff>
      <xdr:row>35</xdr:row>
      <xdr:rowOff>165234</xdr:rowOff>
    </xdr:to>
    <xdr:cxnSp macro="">
      <xdr:nvCxnSpPr>
        <xdr:cNvPr id="61" name="直線コネクタ 60">
          <a:extLst>
            <a:ext uri="{FF2B5EF4-FFF2-40B4-BE49-F238E27FC236}">
              <a16:creationId xmlns:a16="http://schemas.microsoft.com/office/drawing/2014/main" id="{00000000-0008-0000-0600-00003D000000}"/>
            </a:ext>
          </a:extLst>
        </xdr:cNvPr>
        <xdr:cNvCxnSpPr/>
      </xdr:nvCxnSpPr>
      <xdr:spPr>
        <a:xfrm flipV="1">
          <a:off x="3797300" y="6047585"/>
          <a:ext cx="838200" cy="11839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35</xdr:row>
      <xdr:rowOff>23329</xdr:rowOff>
    </xdr:from>
    <xdr:ext cx="599010" cy="259045"/>
    <xdr:sp macro="" textlink="">
      <xdr:nvSpPr>
        <xdr:cNvPr id="62" name="人件費平均値テキスト">
          <a:extLst>
            <a:ext uri="{FF2B5EF4-FFF2-40B4-BE49-F238E27FC236}">
              <a16:creationId xmlns:a16="http://schemas.microsoft.com/office/drawing/2014/main" id="{00000000-0008-0000-0600-00003E000000}"/>
            </a:ext>
          </a:extLst>
        </xdr:cNvPr>
        <xdr:cNvSpPr txBox="1"/>
      </xdr:nvSpPr>
      <xdr:spPr>
        <a:xfrm>
          <a:off x="4686300" y="6024079"/>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133,274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35</xdr:row>
      <xdr:rowOff>44902</xdr:rowOff>
    </xdr:from>
    <xdr:to>
      <xdr:col>24</xdr:col>
      <xdr:colOff>114300</xdr:colOff>
      <xdr:row>35</xdr:row>
      <xdr:rowOff>146502</xdr:rowOff>
    </xdr:to>
    <xdr:sp macro="" textlink="">
      <xdr:nvSpPr>
        <xdr:cNvPr id="63" name="フローチャート: 判断 62">
          <a:extLst>
            <a:ext uri="{FF2B5EF4-FFF2-40B4-BE49-F238E27FC236}">
              <a16:creationId xmlns:a16="http://schemas.microsoft.com/office/drawing/2014/main" id="{00000000-0008-0000-0600-00003F000000}"/>
            </a:ext>
          </a:extLst>
        </xdr:cNvPr>
        <xdr:cNvSpPr/>
      </xdr:nvSpPr>
      <xdr:spPr>
        <a:xfrm>
          <a:off x="4584700" y="60456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35</xdr:row>
      <xdr:rowOff>165234</xdr:rowOff>
    </xdr:from>
    <xdr:to>
      <xdr:col>19</xdr:col>
      <xdr:colOff>177800</xdr:colOff>
      <xdr:row>36</xdr:row>
      <xdr:rowOff>21849</xdr:rowOff>
    </xdr:to>
    <xdr:cxnSp macro="">
      <xdr:nvCxnSpPr>
        <xdr:cNvPr id="64" name="直線コネクタ 63">
          <a:extLst>
            <a:ext uri="{FF2B5EF4-FFF2-40B4-BE49-F238E27FC236}">
              <a16:creationId xmlns:a16="http://schemas.microsoft.com/office/drawing/2014/main" id="{00000000-0008-0000-0600-000040000000}"/>
            </a:ext>
          </a:extLst>
        </xdr:cNvPr>
        <xdr:cNvCxnSpPr/>
      </xdr:nvCxnSpPr>
      <xdr:spPr>
        <a:xfrm flipV="1">
          <a:off x="2908300" y="6165984"/>
          <a:ext cx="889000" cy="2806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35</xdr:row>
      <xdr:rowOff>143307</xdr:rowOff>
    </xdr:from>
    <xdr:to>
      <xdr:col>20</xdr:col>
      <xdr:colOff>38100</xdr:colOff>
      <xdr:row>36</xdr:row>
      <xdr:rowOff>73457</xdr:rowOff>
    </xdr:to>
    <xdr:sp macro="" textlink="">
      <xdr:nvSpPr>
        <xdr:cNvPr id="65" name="フローチャート: 判断 64">
          <a:extLst>
            <a:ext uri="{FF2B5EF4-FFF2-40B4-BE49-F238E27FC236}">
              <a16:creationId xmlns:a16="http://schemas.microsoft.com/office/drawing/2014/main" id="{00000000-0008-0000-0600-000041000000}"/>
            </a:ext>
          </a:extLst>
        </xdr:cNvPr>
        <xdr:cNvSpPr/>
      </xdr:nvSpPr>
      <xdr:spPr>
        <a:xfrm>
          <a:off x="3746500" y="61440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36</xdr:row>
      <xdr:rowOff>64584</xdr:rowOff>
    </xdr:from>
    <xdr:ext cx="599010" cy="259045"/>
    <xdr:sp macro="" textlink="">
      <xdr:nvSpPr>
        <xdr:cNvPr id="66" name="テキスト ボックス 65">
          <a:extLst>
            <a:ext uri="{FF2B5EF4-FFF2-40B4-BE49-F238E27FC236}">
              <a16:creationId xmlns:a16="http://schemas.microsoft.com/office/drawing/2014/main" id="{00000000-0008-0000-0600-000042000000}"/>
            </a:ext>
          </a:extLst>
        </xdr:cNvPr>
        <xdr:cNvSpPr txBox="1"/>
      </xdr:nvSpPr>
      <xdr:spPr>
        <a:xfrm>
          <a:off x="3497795" y="623678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120,360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36</xdr:row>
      <xdr:rowOff>21849</xdr:rowOff>
    </xdr:from>
    <xdr:to>
      <xdr:col>15</xdr:col>
      <xdr:colOff>50800</xdr:colOff>
      <xdr:row>36</xdr:row>
      <xdr:rowOff>56756</xdr:rowOff>
    </xdr:to>
    <xdr:cxnSp macro="">
      <xdr:nvCxnSpPr>
        <xdr:cNvPr id="67" name="直線コネクタ 66">
          <a:extLst>
            <a:ext uri="{FF2B5EF4-FFF2-40B4-BE49-F238E27FC236}">
              <a16:creationId xmlns:a16="http://schemas.microsoft.com/office/drawing/2014/main" id="{00000000-0008-0000-0600-000043000000}"/>
            </a:ext>
          </a:extLst>
        </xdr:cNvPr>
        <xdr:cNvCxnSpPr/>
      </xdr:nvCxnSpPr>
      <xdr:spPr>
        <a:xfrm flipV="1">
          <a:off x="2019300" y="6194049"/>
          <a:ext cx="889000" cy="3490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35</xdr:row>
      <xdr:rowOff>170175</xdr:rowOff>
    </xdr:from>
    <xdr:to>
      <xdr:col>15</xdr:col>
      <xdr:colOff>101600</xdr:colOff>
      <xdr:row>36</xdr:row>
      <xdr:rowOff>100325</xdr:rowOff>
    </xdr:to>
    <xdr:sp macro="" textlink="">
      <xdr:nvSpPr>
        <xdr:cNvPr id="68" name="フローチャート: 判断 67">
          <a:extLst>
            <a:ext uri="{FF2B5EF4-FFF2-40B4-BE49-F238E27FC236}">
              <a16:creationId xmlns:a16="http://schemas.microsoft.com/office/drawing/2014/main" id="{00000000-0008-0000-0600-000044000000}"/>
            </a:ext>
          </a:extLst>
        </xdr:cNvPr>
        <xdr:cNvSpPr/>
      </xdr:nvSpPr>
      <xdr:spPr>
        <a:xfrm>
          <a:off x="2857500" y="61709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36</xdr:row>
      <xdr:rowOff>91452</xdr:rowOff>
    </xdr:from>
    <xdr:ext cx="599010" cy="259045"/>
    <xdr:sp macro="" textlink="">
      <xdr:nvSpPr>
        <xdr:cNvPr id="69" name="テキスト ボックス 68">
          <a:extLst>
            <a:ext uri="{FF2B5EF4-FFF2-40B4-BE49-F238E27FC236}">
              <a16:creationId xmlns:a16="http://schemas.microsoft.com/office/drawing/2014/main" id="{00000000-0008-0000-0600-000045000000}"/>
            </a:ext>
          </a:extLst>
        </xdr:cNvPr>
        <xdr:cNvSpPr txBox="1"/>
      </xdr:nvSpPr>
      <xdr:spPr>
        <a:xfrm>
          <a:off x="2608795" y="626365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116,834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36</xdr:row>
      <xdr:rowOff>56756</xdr:rowOff>
    </xdr:from>
    <xdr:to>
      <xdr:col>10</xdr:col>
      <xdr:colOff>114300</xdr:colOff>
      <xdr:row>36</xdr:row>
      <xdr:rowOff>73749</xdr:rowOff>
    </xdr:to>
    <xdr:cxnSp macro="">
      <xdr:nvCxnSpPr>
        <xdr:cNvPr id="70" name="直線コネクタ 69">
          <a:extLst>
            <a:ext uri="{FF2B5EF4-FFF2-40B4-BE49-F238E27FC236}">
              <a16:creationId xmlns:a16="http://schemas.microsoft.com/office/drawing/2014/main" id="{00000000-0008-0000-0600-000046000000}"/>
            </a:ext>
          </a:extLst>
        </xdr:cNvPr>
        <xdr:cNvCxnSpPr/>
      </xdr:nvCxnSpPr>
      <xdr:spPr>
        <a:xfrm flipV="1">
          <a:off x="1130300" y="6228956"/>
          <a:ext cx="889000" cy="1699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35</xdr:row>
      <xdr:rowOff>165931</xdr:rowOff>
    </xdr:from>
    <xdr:to>
      <xdr:col>10</xdr:col>
      <xdr:colOff>165100</xdr:colOff>
      <xdr:row>36</xdr:row>
      <xdr:rowOff>96081</xdr:rowOff>
    </xdr:to>
    <xdr:sp macro="" textlink="">
      <xdr:nvSpPr>
        <xdr:cNvPr id="71" name="フローチャート: 判断 70">
          <a:extLst>
            <a:ext uri="{FF2B5EF4-FFF2-40B4-BE49-F238E27FC236}">
              <a16:creationId xmlns:a16="http://schemas.microsoft.com/office/drawing/2014/main" id="{00000000-0008-0000-0600-000047000000}"/>
            </a:ext>
          </a:extLst>
        </xdr:cNvPr>
        <xdr:cNvSpPr/>
      </xdr:nvSpPr>
      <xdr:spPr>
        <a:xfrm>
          <a:off x="1968500" y="61666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34</xdr:row>
      <xdr:rowOff>112608</xdr:rowOff>
    </xdr:from>
    <xdr:ext cx="599010" cy="259045"/>
    <xdr:sp macro="" textlink="">
      <xdr:nvSpPr>
        <xdr:cNvPr id="72" name="テキスト ボックス 71">
          <a:extLst>
            <a:ext uri="{FF2B5EF4-FFF2-40B4-BE49-F238E27FC236}">
              <a16:creationId xmlns:a16="http://schemas.microsoft.com/office/drawing/2014/main" id="{00000000-0008-0000-0600-000048000000}"/>
            </a:ext>
          </a:extLst>
        </xdr:cNvPr>
        <xdr:cNvSpPr txBox="1"/>
      </xdr:nvSpPr>
      <xdr:spPr>
        <a:xfrm>
          <a:off x="1719795" y="594190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117,391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36</xdr:row>
      <xdr:rowOff>6025</xdr:rowOff>
    </xdr:from>
    <xdr:to>
      <xdr:col>6</xdr:col>
      <xdr:colOff>38100</xdr:colOff>
      <xdr:row>36</xdr:row>
      <xdr:rowOff>107625</xdr:rowOff>
    </xdr:to>
    <xdr:sp macro="" textlink="">
      <xdr:nvSpPr>
        <xdr:cNvPr id="73" name="フローチャート: 判断 72">
          <a:extLst>
            <a:ext uri="{FF2B5EF4-FFF2-40B4-BE49-F238E27FC236}">
              <a16:creationId xmlns:a16="http://schemas.microsoft.com/office/drawing/2014/main" id="{00000000-0008-0000-0600-000049000000}"/>
            </a:ext>
          </a:extLst>
        </xdr:cNvPr>
        <xdr:cNvSpPr/>
      </xdr:nvSpPr>
      <xdr:spPr>
        <a:xfrm>
          <a:off x="1079500" y="61782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34</xdr:row>
      <xdr:rowOff>124152</xdr:rowOff>
    </xdr:from>
    <xdr:ext cx="599010" cy="259045"/>
    <xdr:sp macro="" textlink="">
      <xdr:nvSpPr>
        <xdr:cNvPr id="74" name="テキスト ボックス 73">
          <a:extLst>
            <a:ext uri="{FF2B5EF4-FFF2-40B4-BE49-F238E27FC236}">
              <a16:creationId xmlns:a16="http://schemas.microsoft.com/office/drawing/2014/main" id="{00000000-0008-0000-0600-00004A000000}"/>
            </a:ext>
          </a:extLst>
        </xdr:cNvPr>
        <xdr:cNvSpPr txBox="1"/>
      </xdr:nvSpPr>
      <xdr:spPr>
        <a:xfrm>
          <a:off x="830795" y="595345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115,876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41</xdr:row>
      <xdr:rowOff>80027</xdr:rowOff>
    </xdr:from>
    <xdr:ext cx="762000" cy="259045"/>
    <xdr:sp macro="" textlink="">
      <xdr:nvSpPr>
        <xdr:cNvPr id="75" name="テキスト ボックス 74">
          <a:extLst>
            <a:ext uri="{FF2B5EF4-FFF2-40B4-BE49-F238E27FC236}">
              <a16:creationId xmlns:a16="http://schemas.microsoft.com/office/drawing/2014/main" id="{00000000-0008-0000-0600-00004B000000}"/>
            </a:ext>
          </a:extLst>
        </xdr:cNvPr>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41</xdr:row>
      <xdr:rowOff>80027</xdr:rowOff>
    </xdr:from>
    <xdr:ext cx="762000" cy="259045"/>
    <xdr:sp macro="" textlink="">
      <xdr:nvSpPr>
        <xdr:cNvPr id="76" name="テキスト ボックス 75">
          <a:extLst>
            <a:ext uri="{FF2B5EF4-FFF2-40B4-BE49-F238E27FC236}">
              <a16:creationId xmlns:a16="http://schemas.microsoft.com/office/drawing/2014/main" id="{00000000-0008-0000-0600-00004C000000}"/>
            </a:ext>
          </a:extLst>
        </xdr:cNvPr>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41</xdr:row>
      <xdr:rowOff>80027</xdr:rowOff>
    </xdr:from>
    <xdr:ext cx="762000" cy="259045"/>
    <xdr:sp macro="" textlink="">
      <xdr:nvSpPr>
        <xdr:cNvPr id="77" name="テキスト ボックス 76">
          <a:extLst>
            <a:ext uri="{FF2B5EF4-FFF2-40B4-BE49-F238E27FC236}">
              <a16:creationId xmlns:a16="http://schemas.microsoft.com/office/drawing/2014/main" id="{00000000-0008-0000-0600-00004D000000}"/>
            </a:ext>
          </a:extLst>
        </xdr:cNvPr>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41</xdr:row>
      <xdr:rowOff>80027</xdr:rowOff>
    </xdr:from>
    <xdr:ext cx="762000" cy="259045"/>
    <xdr:sp macro="" textlink="">
      <xdr:nvSpPr>
        <xdr:cNvPr id="78" name="テキスト ボックス 77">
          <a:extLst>
            <a:ext uri="{FF2B5EF4-FFF2-40B4-BE49-F238E27FC236}">
              <a16:creationId xmlns:a16="http://schemas.microsoft.com/office/drawing/2014/main" id="{00000000-0008-0000-0600-00004E000000}"/>
            </a:ext>
          </a:extLst>
        </xdr:cNvPr>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41</xdr:row>
      <xdr:rowOff>80027</xdr:rowOff>
    </xdr:from>
    <xdr:ext cx="762000" cy="259045"/>
    <xdr:sp macro="" textlink="">
      <xdr:nvSpPr>
        <xdr:cNvPr id="79" name="テキスト ボックス 78">
          <a:extLst>
            <a:ext uri="{FF2B5EF4-FFF2-40B4-BE49-F238E27FC236}">
              <a16:creationId xmlns:a16="http://schemas.microsoft.com/office/drawing/2014/main" id="{00000000-0008-0000-0600-00004F000000}"/>
            </a:ext>
          </a:extLst>
        </xdr:cNvPr>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34</xdr:row>
      <xdr:rowOff>167485</xdr:rowOff>
    </xdr:from>
    <xdr:to>
      <xdr:col>24</xdr:col>
      <xdr:colOff>114300</xdr:colOff>
      <xdr:row>35</xdr:row>
      <xdr:rowOff>97635</xdr:rowOff>
    </xdr:to>
    <xdr:sp macro="" textlink="">
      <xdr:nvSpPr>
        <xdr:cNvPr id="80" name="楕円 79">
          <a:extLst>
            <a:ext uri="{FF2B5EF4-FFF2-40B4-BE49-F238E27FC236}">
              <a16:creationId xmlns:a16="http://schemas.microsoft.com/office/drawing/2014/main" id="{00000000-0008-0000-0600-000050000000}"/>
            </a:ext>
          </a:extLst>
        </xdr:cNvPr>
        <xdr:cNvSpPr/>
      </xdr:nvSpPr>
      <xdr:spPr>
        <a:xfrm>
          <a:off x="4584700" y="59967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34</xdr:row>
      <xdr:rowOff>18912</xdr:rowOff>
    </xdr:from>
    <xdr:ext cx="599010" cy="259045"/>
    <xdr:sp macro="" textlink="">
      <xdr:nvSpPr>
        <xdr:cNvPr id="81" name="人件費該当値テキスト">
          <a:extLst>
            <a:ext uri="{FF2B5EF4-FFF2-40B4-BE49-F238E27FC236}">
              <a16:creationId xmlns:a16="http://schemas.microsoft.com/office/drawing/2014/main" id="{00000000-0008-0000-0600-000051000000}"/>
            </a:ext>
          </a:extLst>
        </xdr:cNvPr>
        <xdr:cNvSpPr txBox="1"/>
      </xdr:nvSpPr>
      <xdr:spPr>
        <a:xfrm>
          <a:off x="4686300" y="584821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139,687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35</xdr:row>
      <xdr:rowOff>114434</xdr:rowOff>
    </xdr:from>
    <xdr:to>
      <xdr:col>20</xdr:col>
      <xdr:colOff>38100</xdr:colOff>
      <xdr:row>36</xdr:row>
      <xdr:rowOff>44584</xdr:rowOff>
    </xdr:to>
    <xdr:sp macro="" textlink="">
      <xdr:nvSpPr>
        <xdr:cNvPr id="82" name="楕円 81">
          <a:extLst>
            <a:ext uri="{FF2B5EF4-FFF2-40B4-BE49-F238E27FC236}">
              <a16:creationId xmlns:a16="http://schemas.microsoft.com/office/drawing/2014/main" id="{00000000-0008-0000-0600-000052000000}"/>
            </a:ext>
          </a:extLst>
        </xdr:cNvPr>
        <xdr:cNvSpPr/>
      </xdr:nvSpPr>
      <xdr:spPr>
        <a:xfrm>
          <a:off x="3746500" y="61151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34</xdr:row>
      <xdr:rowOff>61111</xdr:rowOff>
    </xdr:from>
    <xdr:ext cx="599010" cy="259045"/>
    <xdr:sp macro="" textlink="">
      <xdr:nvSpPr>
        <xdr:cNvPr id="83" name="テキスト ボックス 82">
          <a:extLst>
            <a:ext uri="{FF2B5EF4-FFF2-40B4-BE49-F238E27FC236}">
              <a16:creationId xmlns:a16="http://schemas.microsoft.com/office/drawing/2014/main" id="{00000000-0008-0000-0600-000053000000}"/>
            </a:ext>
          </a:extLst>
        </xdr:cNvPr>
        <xdr:cNvSpPr txBox="1"/>
      </xdr:nvSpPr>
      <xdr:spPr>
        <a:xfrm>
          <a:off x="3497795" y="589041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124,149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35</xdr:row>
      <xdr:rowOff>142499</xdr:rowOff>
    </xdr:from>
    <xdr:to>
      <xdr:col>15</xdr:col>
      <xdr:colOff>101600</xdr:colOff>
      <xdr:row>36</xdr:row>
      <xdr:rowOff>72649</xdr:rowOff>
    </xdr:to>
    <xdr:sp macro="" textlink="">
      <xdr:nvSpPr>
        <xdr:cNvPr id="84" name="楕円 83">
          <a:extLst>
            <a:ext uri="{FF2B5EF4-FFF2-40B4-BE49-F238E27FC236}">
              <a16:creationId xmlns:a16="http://schemas.microsoft.com/office/drawing/2014/main" id="{00000000-0008-0000-0600-000054000000}"/>
            </a:ext>
          </a:extLst>
        </xdr:cNvPr>
        <xdr:cNvSpPr/>
      </xdr:nvSpPr>
      <xdr:spPr>
        <a:xfrm>
          <a:off x="2857500" y="614324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34</xdr:row>
      <xdr:rowOff>89176</xdr:rowOff>
    </xdr:from>
    <xdr:ext cx="599010" cy="259045"/>
    <xdr:sp macro="" textlink="">
      <xdr:nvSpPr>
        <xdr:cNvPr id="85" name="テキスト ボックス 84">
          <a:extLst>
            <a:ext uri="{FF2B5EF4-FFF2-40B4-BE49-F238E27FC236}">
              <a16:creationId xmlns:a16="http://schemas.microsoft.com/office/drawing/2014/main" id="{00000000-0008-0000-0600-000055000000}"/>
            </a:ext>
          </a:extLst>
        </xdr:cNvPr>
        <xdr:cNvSpPr txBox="1"/>
      </xdr:nvSpPr>
      <xdr:spPr>
        <a:xfrm>
          <a:off x="2608795" y="591847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120,466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36</xdr:row>
      <xdr:rowOff>5956</xdr:rowOff>
    </xdr:from>
    <xdr:to>
      <xdr:col>10</xdr:col>
      <xdr:colOff>165100</xdr:colOff>
      <xdr:row>36</xdr:row>
      <xdr:rowOff>107556</xdr:rowOff>
    </xdr:to>
    <xdr:sp macro="" textlink="">
      <xdr:nvSpPr>
        <xdr:cNvPr id="86" name="楕円 85">
          <a:extLst>
            <a:ext uri="{FF2B5EF4-FFF2-40B4-BE49-F238E27FC236}">
              <a16:creationId xmlns:a16="http://schemas.microsoft.com/office/drawing/2014/main" id="{00000000-0008-0000-0600-000056000000}"/>
            </a:ext>
          </a:extLst>
        </xdr:cNvPr>
        <xdr:cNvSpPr/>
      </xdr:nvSpPr>
      <xdr:spPr>
        <a:xfrm>
          <a:off x="1968500" y="61781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36</xdr:row>
      <xdr:rowOff>98683</xdr:rowOff>
    </xdr:from>
    <xdr:ext cx="599010" cy="259045"/>
    <xdr:sp macro="" textlink="">
      <xdr:nvSpPr>
        <xdr:cNvPr id="87" name="テキスト ボックス 86">
          <a:extLst>
            <a:ext uri="{FF2B5EF4-FFF2-40B4-BE49-F238E27FC236}">
              <a16:creationId xmlns:a16="http://schemas.microsoft.com/office/drawing/2014/main" id="{00000000-0008-0000-0600-000057000000}"/>
            </a:ext>
          </a:extLst>
        </xdr:cNvPr>
        <xdr:cNvSpPr txBox="1"/>
      </xdr:nvSpPr>
      <xdr:spPr>
        <a:xfrm>
          <a:off x="1719795" y="627088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115,885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36</xdr:row>
      <xdr:rowOff>22949</xdr:rowOff>
    </xdr:from>
    <xdr:to>
      <xdr:col>6</xdr:col>
      <xdr:colOff>38100</xdr:colOff>
      <xdr:row>36</xdr:row>
      <xdr:rowOff>124549</xdr:rowOff>
    </xdr:to>
    <xdr:sp macro="" textlink="">
      <xdr:nvSpPr>
        <xdr:cNvPr id="88" name="楕円 87">
          <a:extLst>
            <a:ext uri="{FF2B5EF4-FFF2-40B4-BE49-F238E27FC236}">
              <a16:creationId xmlns:a16="http://schemas.microsoft.com/office/drawing/2014/main" id="{00000000-0008-0000-0600-000058000000}"/>
            </a:ext>
          </a:extLst>
        </xdr:cNvPr>
        <xdr:cNvSpPr/>
      </xdr:nvSpPr>
      <xdr:spPr>
        <a:xfrm>
          <a:off x="1079500" y="619514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36</xdr:row>
      <xdr:rowOff>115676</xdr:rowOff>
    </xdr:from>
    <xdr:ext cx="599010" cy="259045"/>
    <xdr:sp macro="" textlink="">
      <xdr:nvSpPr>
        <xdr:cNvPr id="89" name="テキスト ボックス 88">
          <a:extLst>
            <a:ext uri="{FF2B5EF4-FFF2-40B4-BE49-F238E27FC236}">
              <a16:creationId xmlns:a16="http://schemas.microsoft.com/office/drawing/2014/main" id="{00000000-0008-0000-0600-000059000000}"/>
            </a:ext>
          </a:extLst>
        </xdr:cNvPr>
        <xdr:cNvSpPr txBox="1"/>
      </xdr:nvSpPr>
      <xdr:spPr>
        <a:xfrm>
          <a:off x="830795" y="628787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113,655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43</xdr:row>
      <xdr:rowOff>57150</xdr:rowOff>
    </xdr:from>
    <xdr:to>
      <xdr:col>28</xdr:col>
      <xdr:colOff>114300</xdr:colOff>
      <xdr:row>45</xdr:row>
      <xdr:rowOff>31750</xdr:rowOff>
    </xdr:to>
    <xdr:sp macro="" textlink="">
      <xdr:nvSpPr>
        <xdr:cNvPr id="90" name="正方形/長方形 89">
          <a:extLst>
            <a:ext uri="{FF2B5EF4-FFF2-40B4-BE49-F238E27FC236}">
              <a16:creationId xmlns:a16="http://schemas.microsoft.com/office/drawing/2014/main" id="{00000000-0008-0000-0600-00005A000000}"/>
            </a:ext>
          </a:extLst>
        </xdr:cNvPr>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物件費</a:t>
          </a:r>
        </a:p>
      </xdr:txBody>
    </xdr:sp>
    <xdr:clientData/>
  </xdr:twoCellAnchor>
  <xdr:twoCellAnchor>
    <xdr:from>
      <xdr:col>4</xdr:col>
      <xdr:colOff>127000</xdr:colOff>
      <xdr:row>45</xdr:row>
      <xdr:rowOff>57150</xdr:rowOff>
    </xdr:from>
    <xdr:to>
      <xdr:col>12</xdr:col>
      <xdr:colOff>127000</xdr:colOff>
      <xdr:row>46</xdr:row>
      <xdr:rowOff>139700</xdr:rowOff>
    </xdr:to>
    <xdr:sp macro="" textlink="">
      <xdr:nvSpPr>
        <xdr:cNvPr id="91" name="正方形/長方形 90">
          <a:extLst>
            <a:ext uri="{FF2B5EF4-FFF2-40B4-BE49-F238E27FC236}">
              <a16:creationId xmlns:a16="http://schemas.microsoft.com/office/drawing/2014/main" id="{00000000-0008-0000-0600-00005B000000}"/>
            </a:ext>
          </a:extLst>
        </xdr:cNvPr>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46</xdr:row>
      <xdr:rowOff>88900</xdr:rowOff>
    </xdr:from>
    <xdr:to>
      <xdr:col>12</xdr:col>
      <xdr:colOff>127000</xdr:colOff>
      <xdr:row>48</xdr:row>
      <xdr:rowOff>0</xdr:rowOff>
    </xdr:to>
    <xdr:sp macro="" textlink="">
      <xdr:nvSpPr>
        <xdr:cNvPr id="92" name="正方形/長方形 91">
          <a:extLst>
            <a:ext uri="{FF2B5EF4-FFF2-40B4-BE49-F238E27FC236}">
              <a16:creationId xmlns:a16="http://schemas.microsoft.com/office/drawing/2014/main" id="{00000000-0008-0000-0600-00005C000000}"/>
            </a:ext>
          </a:extLst>
        </xdr:cNvPr>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45</xdr:row>
      <xdr:rowOff>57150</xdr:rowOff>
    </xdr:from>
    <xdr:to>
      <xdr:col>18</xdr:col>
      <xdr:colOff>0</xdr:colOff>
      <xdr:row>46</xdr:row>
      <xdr:rowOff>139700</xdr:rowOff>
    </xdr:to>
    <xdr:sp macro="" textlink="">
      <xdr:nvSpPr>
        <xdr:cNvPr id="93" name="正方形/長方形 92">
          <a:extLst>
            <a:ext uri="{FF2B5EF4-FFF2-40B4-BE49-F238E27FC236}">
              <a16:creationId xmlns:a16="http://schemas.microsoft.com/office/drawing/2014/main" id="{00000000-0008-0000-0600-00005D000000}"/>
            </a:ext>
          </a:extLst>
        </xdr:cNvPr>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46</xdr:row>
      <xdr:rowOff>88900</xdr:rowOff>
    </xdr:from>
    <xdr:to>
      <xdr:col>18</xdr:col>
      <xdr:colOff>0</xdr:colOff>
      <xdr:row>48</xdr:row>
      <xdr:rowOff>0</xdr:rowOff>
    </xdr:to>
    <xdr:sp macro="" textlink="">
      <xdr:nvSpPr>
        <xdr:cNvPr id="94" name="正方形/長方形 93">
          <a:extLst>
            <a:ext uri="{FF2B5EF4-FFF2-40B4-BE49-F238E27FC236}">
              <a16:creationId xmlns:a16="http://schemas.microsoft.com/office/drawing/2014/main" id="{00000000-0008-0000-0600-00005E000000}"/>
            </a:ext>
          </a:extLst>
        </xdr:cNvPr>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64,679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45</xdr:row>
      <xdr:rowOff>57150</xdr:rowOff>
    </xdr:from>
    <xdr:to>
      <xdr:col>24</xdr:col>
      <xdr:colOff>0</xdr:colOff>
      <xdr:row>46</xdr:row>
      <xdr:rowOff>139700</xdr:rowOff>
    </xdr:to>
    <xdr:sp macro="" textlink="">
      <xdr:nvSpPr>
        <xdr:cNvPr id="95" name="正方形/長方形 94">
          <a:extLst>
            <a:ext uri="{FF2B5EF4-FFF2-40B4-BE49-F238E27FC236}">
              <a16:creationId xmlns:a16="http://schemas.microsoft.com/office/drawing/2014/main" id="{00000000-0008-0000-0600-00005F000000}"/>
            </a:ext>
          </a:extLst>
        </xdr:cNvPr>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静岡県平均</a:t>
          </a:r>
        </a:p>
      </xdr:txBody>
    </xdr:sp>
    <xdr:clientData/>
  </xdr:twoCellAnchor>
  <xdr:twoCellAnchor>
    <xdr:from>
      <xdr:col>16</xdr:col>
      <xdr:colOff>0</xdr:colOff>
      <xdr:row>46</xdr:row>
      <xdr:rowOff>88900</xdr:rowOff>
    </xdr:from>
    <xdr:to>
      <xdr:col>24</xdr:col>
      <xdr:colOff>0</xdr:colOff>
      <xdr:row>48</xdr:row>
      <xdr:rowOff>0</xdr:rowOff>
    </xdr:to>
    <xdr:sp macro="" textlink="">
      <xdr:nvSpPr>
        <xdr:cNvPr id="96" name="正方形/長方形 95">
          <a:extLst>
            <a:ext uri="{FF2B5EF4-FFF2-40B4-BE49-F238E27FC236}">
              <a16:creationId xmlns:a16="http://schemas.microsoft.com/office/drawing/2014/main" id="{00000000-0008-0000-0600-000060000000}"/>
            </a:ext>
          </a:extLst>
        </xdr:cNvPr>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59,044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48</xdr:row>
      <xdr:rowOff>25400</xdr:rowOff>
    </xdr:from>
    <xdr:to>
      <xdr:col>28</xdr:col>
      <xdr:colOff>114300</xdr:colOff>
      <xdr:row>61</xdr:row>
      <xdr:rowOff>82550</xdr:rowOff>
    </xdr:to>
    <xdr:sp macro="" textlink="">
      <xdr:nvSpPr>
        <xdr:cNvPr id="97" name="正方形/長方形 96">
          <a:extLst>
            <a:ext uri="{FF2B5EF4-FFF2-40B4-BE49-F238E27FC236}">
              <a16:creationId xmlns:a16="http://schemas.microsoft.com/office/drawing/2014/main" id="{00000000-0008-0000-0600-000061000000}"/>
            </a:ext>
          </a:extLst>
        </xdr:cNvPr>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47</xdr:row>
      <xdr:rowOff>6350</xdr:rowOff>
    </xdr:from>
    <xdr:ext cx="349839" cy="225703"/>
    <xdr:sp macro="" textlink="">
      <xdr:nvSpPr>
        <xdr:cNvPr id="98" name="テキスト ボックス 97">
          <a:extLst>
            <a:ext uri="{FF2B5EF4-FFF2-40B4-BE49-F238E27FC236}">
              <a16:creationId xmlns:a16="http://schemas.microsoft.com/office/drawing/2014/main" id="{00000000-0008-0000-0600-000062000000}"/>
            </a:ext>
          </a:extLst>
        </xdr:cNvPr>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61</xdr:row>
      <xdr:rowOff>82550</xdr:rowOff>
    </xdr:from>
    <xdr:to>
      <xdr:col>28</xdr:col>
      <xdr:colOff>114300</xdr:colOff>
      <xdr:row>61</xdr:row>
      <xdr:rowOff>82550</xdr:rowOff>
    </xdr:to>
    <xdr:cxnSp macro="">
      <xdr:nvCxnSpPr>
        <xdr:cNvPr id="99" name="直線コネクタ 98">
          <a:extLst>
            <a:ext uri="{FF2B5EF4-FFF2-40B4-BE49-F238E27FC236}">
              <a16:creationId xmlns:a16="http://schemas.microsoft.com/office/drawing/2014/main" id="{00000000-0008-0000-0600-000063000000}"/>
            </a:ext>
          </a:extLst>
        </xdr:cNvPr>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59</xdr:row>
      <xdr:rowOff>98878</xdr:rowOff>
    </xdr:from>
    <xdr:to>
      <xdr:col>28</xdr:col>
      <xdr:colOff>114300</xdr:colOff>
      <xdr:row>59</xdr:row>
      <xdr:rowOff>98878</xdr:rowOff>
    </xdr:to>
    <xdr:cxnSp macro="">
      <xdr:nvCxnSpPr>
        <xdr:cNvPr id="100" name="直線コネクタ 99">
          <a:extLst>
            <a:ext uri="{FF2B5EF4-FFF2-40B4-BE49-F238E27FC236}">
              <a16:creationId xmlns:a16="http://schemas.microsoft.com/office/drawing/2014/main" id="{00000000-0008-0000-0600-000064000000}"/>
            </a:ext>
          </a:extLst>
        </xdr:cNvPr>
        <xdr:cNvCxnSpPr/>
      </xdr:nvCxnSpPr>
      <xdr:spPr>
        <a:xfrm>
          <a:off x="762000" y="10214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58</xdr:row>
      <xdr:rowOff>128105</xdr:rowOff>
    </xdr:from>
    <xdr:ext cx="248786" cy="259045"/>
    <xdr:sp macro="" textlink="">
      <xdr:nvSpPr>
        <xdr:cNvPr id="101" name="テキスト ボックス 100">
          <a:extLst>
            <a:ext uri="{FF2B5EF4-FFF2-40B4-BE49-F238E27FC236}">
              <a16:creationId xmlns:a16="http://schemas.microsoft.com/office/drawing/2014/main" id="{00000000-0008-0000-0600-000065000000}"/>
            </a:ext>
          </a:extLst>
        </xdr:cNvPr>
        <xdr:cNvSpPr txBox="1"/>
      </xdr:nvSpPr>
      <xdr:spPr>
        <a:xfrm>
          <a:off x="513214" y="10072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115207</xdr:rowOff>
    </xdr:from>
    <xdr:to>
      <xdr:col>28</xdr:col>
      <xdr:colOff>114300</xdr:colOff>
      <xdr:row>57</xdr:row>
      <xdr:rowOff>115207</xdr:rowOff>
    </xdr:to>
    <xdr:cxnSp macro="">
      <xdr:nvCxnSpPr>
        <xdr:cNvPr id="102" name="直線コネクタ 101">
          <a:extLst>
            <a:ext uri="{FF2B5EF4-FFF2-40B4-BE49-F238E27FC236}">
              <a16:creationId xmlns:a16="http://schemas.microsoft.com/office/drawing/2014/main" id="{00000000-0008-0000-0600-000066000000}"/>
            </a:ext>
          </a:extLst>
        </xdr:cNvPr>
        <xdr:cNvCxnSpPr/>
      </xdr:nvCxnSpPr>
      <xdr:spPr>
        <a:xfrm>
          <a:off x="762000" y="9887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56</xdr:row>
      <xdr:rowOff>144434</xdr:rowOff>
    </xdr:from>
    <xdr:ext cx="595419" cy="259045"/>
    <xdr:sp macro="" textlink="">
      <xdr:nvSpPr>
        <xdr:cNvPr id="103" name="テキスト ボックス 102">
          <a:extLst>
            <a:ext uri="{FF2B5EF4-FFF2-40B4-BE49-F238E27FC236}">
              <a16:creationId xmlns:a16="http://schemas.microsoft.com/office/drawing/2014/main" id="{00000000-0008-0000-0600-000067000000}"/>
            </a:ext>
          </a:extLst>
        </xdr:cNvPr>
        <xdr:cNvSpPr txBox="1"/>
      </xdr:nvSpPr>
      <xdr:spPr>
        <a:xfrm>
          <a:off x="166581" y="974563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55</xdr:row>
      <xdr:rowOff>131535</xdr:rowOff>
    </xdr:from>
    <xdr:to>
      <xdr:col>28</xdr:col>
      <xdr:colOff>114300</xdr:colOff>
      <xdr:row>55</xdr:row>
      <xdr:rowOff>131535</xdr:rowOff>
    </xdr:to>
    <xdr:cxnSp macro="">
      <xdr:nvCxnSpPr>
        <xdr:cNvPr id="104" name="直線コネクタ 103">
          <a:extLst>
            <a:ext uri="{FF2B5EF4-FFF2-40B4-BE49-F238E27FC236}">
              <a16:creationId xmlns:a16="http://schemas.microsoft.com/office/drawing/2014/main" id="{00000000-0008-0000-0600-000068000000}"/>
            </a:ext>
          </a:extLst>
        </xdr:cNvPr>
        <xdr:cNvCxnSpPr/>
      </xdr:nvCxnSpPr>
      <xdr:spPr>
        <a:xfrm>
          <a:off x="762000" y="9561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54</xdr:row>
      <xdr:rowOff>160762</xdr:rowOff>
    </xdr:from>
    <xdr:ext cx="595419" cy="259045"/>
    <xdr:sp macro="" textlink="">
      <xdr:nvSpPr>
        <xdr:cNvPr id="105" name="テキスト ボックス 104">
          <a:extLst>
            <a:ext uri="{FF2B5EF4-FFF2-40B4-BE49-F238E27FC236}">
              <a16:creationId xmlns:a16="http://schemas.microsoft.com/office/drawing/2014/main" id="{00000000-0008-0000-0600-000069000000}"/>
            </a:ext>
          </a:extLst>
        </xdr:cNvPr>
        <xdr:cNvSpPr txBox="1"/>
      </xdr:nvSpPr>
      <xdr:spPr>
        <a:xfrm>
          <a:off x="166581" y="941906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147865</xdr:rowOff>
    </xdr:from>
    <xdr:to>
      <xdr:col>28</xdr:col>
      <xdr:colOff>114300</xdr:colOff>
      <xdr:row>53</xdr:row>
      <xdr:rowOff>147865</xdr:rowOff>
    </xdr:to>
    <xdr:cxnSp macro="">
      <xdr:nvCxnSpPr>
        <xdr:cNvPr id="106" name="直線コネクタ 105">
          <a:extLst>
            <a:ext uri="{FF2B5EF4-FFF2-40B4-BE49-F238E27FC236}">
              <a16:creationId xmlns:a16="http://schemas.microsoft.com/office/drawing/2014/main" id="{00000000-0008-0000-0600-00006A000000}"/>
            </a:ext>
          </a:extLst>
        </xdr:cNvPr>
        <xdr:cNvCxnSpPr/>
      </xdr:nvCxnSpPr>
      <xdr:spPr>
        <a:xfrm>
          <a:off x="762000" y="9234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53</xdr:row>
      <xdr:rowOff>5642</xdr:rowOff>
    </xdr:from>
    <xdr:ext cx="595419" cy="259045"/>
    <xdr:sp macro="" textlink="">
      <xdr:nvSpPr>
        <xdr:cNvPr id="107" name="テキスト ボックス 106">
          <a:extLst>
            <a:ext uri="{FF2B5EF4-FFF2-40B4-BE49-F238E27FC236}">
              <a16:creationId xmlns:a16="http://schemas.microsoft.com/office/drawing/2014/main" id="{00000000-0008-0000-0600-00006B000000}"/>
            </a:ext>
          </a:extLst>
        </xdr:cNvPr>
        <xdr:cNvSpPr txBox="1"/>
      </xdr:nvSpPr>
      <xdr:spPr>
        <a:xfrm>
          <a:off x="166581" y="909249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51</xdr:row>
      <xdr:rowOff>164193</xdr:rowOff>
    </xdr:from>
    <xdr:to>
      <xdr:col>28</xdr:col>
      <xdr:colOff>114300</xdr:colOff>
      <xdr:row>51</xdr:row>
      <xdr:rowOff>164193</xdr:rowOff>
    </xdr:to>
    <xdr:cxnSp macro="">
      <xdr:nvCxnSpPr>
        <xdr:cNvPr id="108" name="直線コネクタ 107">
          <a:extLst>
            <a:ext uri="{FF2B5EF4-FFF2-40B4-BE49-F238E27FC236}">
              <a16:creationId xmlns:a16="http://schemas.microsoft.com/office/drawing/2014/main" id="{00000000-0008-0000-0600-00006C000000}"/>
            </a:ext>
          </a:extLst>
        </xdr:cNvPr>
        <xdr:cNvCxnSpPr/>
      </xdr:nvCxnSpPr>
      <xdr:spPr>
        <a:xfrm>
          <a:off x="762000" y="8908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51</xdr:row>
      <xdr:rowOff>21970</xdr:rowOff>
    </xdr:from>
    <xdr:ext cx="595419" cy="259045"/>
    <xdr:sp macro="" textlink="">
      <xdr:nvSpPr>
        <xdr:cNvPr id="109" name="テキスト ボックス 108">
          <a:extLst>
            <a:ext uri="{FF2B5EF4-FFF2-40B4-BE49-F238E27FC236}">
              <a16:creationId xmlns:a16="http://schemas.microsoft.com/office/drawing/2014/main" id="{00000000-0008-0000-0600-00006D000000}"/>
            </a:ext>
          </a:extLst>
        </xdr:cNvPr>
        <xdr:cNvSpPr txBox="1"/>
      </xdr:nvSpPr>
      <xdr:spPr>
        <a:xfrm>
          <a:off x="166581" y="8765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50</xdr:row>
      <xdr:rowOff>9072</xdr:rowOff>
    </xdr:from>
    <xdr:to>
      <xdr:col>28</xdr:col>
      <xdr:colOff>114300</xdr:colOff>
      <xdr:row>50</xdr:row>
      <xdr:rowOff>9072</xdr:rowOff>
    </xdr:to>
    <xdr:cxnSp macro="">
      <xdr:nvCxnSpPr>
        <xdr:cNvPr id="110" name="直線コネクタ 109">
          <a:extLst>
            <a:ext uri="{FF2B5EF4-FFF2-40B4-BE49-F238E27FC236}">
              <a16:creationId xmlns:a16="http://schemas.microsoft.com/office/drawing/2014/main" id="{00000000-0008-0000-0600-00006E000000}"/>
            </a:ext>
          </a:extLst>
        </xdr:cNvPr>
        <xdr:cNvCxnSpPr/>
      </xdr:nvCxnSpPr>
      <xdr:spPr>
        <a:xfrm>
          <a:off x="762000" y="8581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49</xdr:row>
      <xdr:rowOff>38299</xdr:rowOff>
    </xdr:from>
    <xdr:ext cx="595419" cy="259045"/>
    <xdr:sp macro="" textlink="">
      <xdr:nvSpPr>
        <xdr:cNvPr id="111" name="テキスト ボックス 110">
          <a:extLst>
            <a:ext uri="{FF2B5EF4-FFF2-40B4-BE49-F238E27FC236}">
              <a16:creationId xmlns:a16="http://schemas.microsoft.com/office/drawing/2014/main" id="{00000000-0008-0000-0600-00006F000000}"/>
            </a:ext>
          </a:extLst>
        </xdr:cNvPr>
        <xdr:cNvSpPr txBox="1"/>
      </xdr:nvSpPr>
      <xdr:spPr>
        <a:xfrm>
          <a:off x="166581" y="8439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48</xdr:row>
      <xdr:rowOff>25400</xdr:rowOff>
    </xdr:to>
    <xdr:cxnSp macro="">
      <xdr:nvCxnSpPr>
        <xdr:cNvPr id="112" name="直線コネクタ 111">
          <a:extLst>
            <a:ext uri="{FF2B5EF4-FFF2-40B4-BE49-F238E27FC236}">
              <a16:creationId xmlns:a16="http://schemas.microsoft.com/office/drawing/2014/main" id="{00000000-0008-0000-0600-000070000000}"/>
            </a:ext>
          </a:extLst>
        </xdr:cNvPr>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47</xdr:row>
      <xdr:rowOff>54627</xdr:rowOff>
    </xdr:from>
    <xdr:ext cx="595419" cy="259045"/>
    <xdr:sp macro="" textlink="">
      <xdr:nvSpPr>
        <xdr:cNvPr id="113" name="テキスト ボックス 112">
          <a:extLst>
            <a:ext uri="{FF2B5EF4-FFF2-40B4-BE49-F238E27FC236}">
              <a16:creationId xmlns:a16="http://schemas.microsoft.com/office/drawing/2014/main" id="{00000000-0008-0000-0600-000071000000}"/>
            </a:ext>
          </a:extLst>
        </xdr:cNvPr>
        <xdr:cNvSpPr txBox="1"/>
      </xdr:nvSpPr>
      <xdr:spPr>
        <a:xfrm>
          <a:off x="166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61</xdr:row>
      <xdr:rowOff>82550</xdr:rowOff>
    </xdr:to>
    <xdr:sp macro="" textlink="">
      <xdr:nvSpPr>
        <xdr:cNvPr id="114" name="物件費グラフ枠">
          <a:extLst>
            <a:ext uri="{FF2B5EF4-FFF2-40B4-BE49-F238E27FC236}">
              <a16:creationId xmlns:a16="http://schemas.microsoft.com/office/drawing/2014/main" id="{00000000-0008-0000-0600-000072000000}"/>
            </a:ext>
          </a:extLst>
        </xdr:cNvPr>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50</xdr:row>
      <xdr:rowOff>47996</xdr:rowOff>
    </xdr:from>
    <xdr:to>
      <xdr:col>24</xdr:col>
      <xdr:colOff>62865</xdr:colOff>
      <xdr:row>58</xdr:row>
      <xdr:rowOff>88451</xdr:rowOff>
    </xdr:to>
    <xdr:cxnSp macro="">
      <xdr:nvCxnSpPr>
        <xdr:cNvPr id="115" name="直線コネクタ 114">
          <a:extLst>
            <a:ext uri="{FF2B5EF4-FFF2-40B4-BE49-F238E27FC236}">
              <a16:creationId xmlns:a16="http://schemas.microsoft.com/office/drawing/2014/main" id="{00000000-0008-0000-0600-000073000000}"/>
            </a:ext>
          </a:extLst>
        </xdr:cNvPr>
        <xdr:cNvCxnSpPr/>
      </xdr:nvCxnSpPr>
      <xdr:spPr>
        <a:xfrm flipV="1">
          <a:off x="4633595" y="8620496"/>
          <a:ext cx="1270" cy="141205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58</xdr:row>
      <xdr:rowOff>92278</xdr:rowOff>
    </xdr:from>
    <xdr:ext cx="534377" cy="259045"/>
    <xdr:sp macro="" textlink="">
      <xdr:nvSpPr>
        <xdr:cNvPr id="116" name="物件費最小値テキスト">
          <a:extLst>
            <a:ext uri="{FF2B5EF4-FFF2-40B4-BE49-F238E27FC236}">
              <a16:creationId xmlns:a16="http://schemas.microsoft.com/office/drawing/2014/main" id="{00000000-0008-0000-0600-000074000000}"/>
            </a:ext>
          </a:extLst>
        </xdr:cNvPr>
        <xdr:cNvSpPr txBox="1"/>
      </xdr:nvSpPr>
      <xdr:spPr>
        <a:xfrm>
          <a:off x="4686300" y="1003637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55,693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58</xdr:row>
      <xdr:rowOff>88451</xdr:rowOff>
    </xdr:from>
    <xdr:to>
      <xdr:col>24</xdr:col>
      <xdr:colOff>152400</xdr:colOff>
      <xdr:row>58</xdr:row>
      <xdr:rowOff>88451</xdr:rowOff>
    </xdr:to>
    <xdr:cxnSp macro="">
      <xdr:nvCxnSpPr>
        <xdr:cNvPr id="117" name="直線コネクタ 116">
          <a:extLst>
            <a:ext uri="{FF2B5EF4-FFF2-40B4-BE49-F238E27FC236}">
              <a16:creationId xmlns:a16="http://schemas.microsoft.com/office/drawing/2014/main" id="{00000000-0008-0000-0600-000075000000}"/>
            </a:ext>
          </a:extLst>
        </xdr:cNvPr>
        <xdr:cNvCxnSpPr/>
      </xdr:nvCxnSpPr>
      <xdr:spPr>
        <a:xfrm>
          <a:off x="4546600" y="1003255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48</xdr:row>
      <xdr:rowOff>166123</xdr:rowOff>
    </xdr:from>
    <xdr:ext cx="599010" cy="259045"/>
    <xdr:sp macro="" textlink="">
      <xdr:nvSpPr>
        <xdr:cNvPr id="118" name="物件費最大値テキスト">
          <a:extLst>
            <a:ext uri="{FF2B5EF4-FFF2-40B4-BE49-F238E27FC236}">
              <a16:creationId xmlns:a16="http://schemas.microsoft.com/office/drawing/2014/main" id="{00000000-0008-0000-0600-000076000000}"/>
            </a:ext>
          </a:extLst>
        </xdr:cNvPr>
        <xdr:cNvSpPr txBox="1"/>
      </xdr:nvSpPr>
      <xdr:spPr>
        <a:xfrm>
          <a:off x="4686300" y="839572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488,081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50</xdr:row>
      <xdr:rowOff>47996</xdr:rowOff>
    </xdr:from>
    <xdr:to>
      <xdr:col>24</xdr:col>
      <xdr:colOff>152400</xdr:colOff>
      <xdr:row>50</xdr:row>
      <xdr:rowOff>47996</xdr:rowOff>
    </xdr:to>
    <xdr:cxnSp macro="">
      <xdr:nvCxnSpPr>
        <xdr:cNvPr id="119" name="直線コネクタ 118">
          <a:extLst>
            <a:ext uri="{FF2B5EF4-FFF2-40B4-BE49-F238E27FC236}">
              <a16:creationId xmlns:a16="http://schemas.microsoft.com/office/drawing/2014/main" id="{00000000-0008-0000-0600-000077000000}"/>
            </a:ext>
          </a:extLst>
        </xdr:cNvPr>
        <xdr:cNvCxnSpPr/>
      </xdr:nvCxnSpPr>
      <xdr:spPr>
        <a:xfrm>
          <a:off x="4546600" y="862049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56</xdr:row>
      <xdr:rowOff>4568</xdr:rowOff>
    </xdr:from>
    <xdr:to>
      <xdr:col>24</xdr:col>
      <xdr:colOff>63500</xdr:colOff>
      <xdr:row>56</xdr:row>
      <xdr:rowOff>29727</xdr:rowOff>
    </xdr:to>
    <xdr:cxnSp macro="">
      <xdr:nvCxnSpPr>
        <xdr:cNvPr id="120" name="直線コネクタ 119">
          <a:extLst>
            <a:ext uri="{FF2B5EF4-FFF2-40B4-BE49-F238E27FC236}">
              <a16:creationId xmlns:a16="http://schemas.microsoft.com/office/drawing/2014/main" id="{00000000-0008-0000-0600-000078000000}"/>
            </a:ext>
          </a:extLst>
        </xdr:cNvPr>
        <xdr:cNvCxnSpPr/>
      </xdr:nvCxnSpPr>
      <xdr:spPr>
        <a:xfrm flipV="1">
          <a:off x="3797300" y="9605768"/>
          <a:ext cx="838200" cy="251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56</xdr:row>
      <xdr:rowOff>116888</xdr:rowOff>
    </xdr:from>
    <xdr:ext cx="599010" cy="259045"/>
    <xdr:sp macro="" textlink="">
      <xdr:nvSpPr>
        <xdr:cNvPr id="121" name="物件費平均値テキスト">
          <a:extLst>
            <a:ext uri="{FF2B5EF4-FFF2-40B4-BE49-F238E27FC236}">
              <a16:creationId xmlns:a16="http://schemas.microsoft.com/office/drawing/2014/main" id="{00000000-0008-0000-0600-000079000000}"/>
            </a:ext>
          </a:extLst>
        </xdr:cNvPr>
        <xdr:cNvSpPr txBox="1"/>
      </xdr:nvSpPr>
      <xdr:spPr>
        <a:xfrm>
          <a:off x="4686300" y="9718088"/>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129,824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56</xdr:row>
      <xdr:rowOff>138461</xdr:rowOff>
    </xdr:from>
    <xdr:to>
      <xdr:col>24</xdr:col>
      <xdr:colOff>114300</xdr:colOff>
      <xdr:row>57</xdr:row>
      <xdr:rowOff>68611</xdr:rowOff>
    </xdr:to>
    <xdr:sp macro="" textlink="">
      <xdr:nvSpPr>
        <xdr:cNvPr id="122" name="フローチャート: 判断 121">
          <a:extLst>
            <a:ext uri="{FF2B5EF4-FFF2-40B4-BE49-F238E27FC236}">
              <a16:creationId xmlns:a16="http://schemas.microsoft.com/office/drawing/2014/main" id="{00000000-0008-0000-0600-00007A000000}"/>
            </a:ext>
          </a:extLst>
        </xdr:cNvPr>
        <xdr:cNvSpPr/>
      </xdr:nvSpPr>
      <xdr:spPr>
        <a:xfrm>
          <a:off x="4584700" y="97396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56</xdr:row>
      <xdr:rowOff>29727</xdr:rowOff>
    </xdr:from>
    <xdr:to>
      <xdr:col>19</xdr:col>
      <xdr:colOff>177800</xdr:colOff>
      <xdr:row>56</xdr:row>
      <xdr:rowOff>128597</xdr:rowOff>
    </xdr:to>
    <xdr:cxnSp macro="">
      <xdr:nvCxnSpPr>
        <xdr:cNvPr id="123" name="直線コネクタ 122">
          <a:extLst>
            <a:ext uri="{FF2B5EF4-FFF2-40B4-BE49-F238E27FC236}">
              <a16:creationId xmlns:a16="http://schemas.microsoft.com/office/drawing/2014/main" id="{00000000-0008-0000-0600-00007B000000}"/>
            </a:ext>
          </a:extLst>
        </xdr:cNvPr>
        <xdr:cNvCxnSpPr/>
      </xdr:nvCxnSpPr>
      <xdr:spPr>
        <a:xfrm flipV="1">
          <a:off x="2908300" y="9630927"/>
          <a:ext cx="889000" cy="988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56</xdr:row>
      <xdr:rowOff>147768</xdr:rowOff>
    </xdr:from>
    <xdr:to>
      <xdr:col>20</xdr:col>
      <xdr:colOff>38100</xdr:colOff>
      <xdr:row>57</xdr:row>
      <xdr:rowOff>77918</xdr:rowOff>
    </xdr:to>
    <xdr:sp macro="" textlink="">
      <xdr:nvSpPr>
        <xdr:cNvPr id="124" name="フローチャート: 判断 123">
          <a:extLst>
            <a:ext uri="{FF2B5EF4-FFF2-40B4-BE49-F238E27FC236}">
              <a16:creationId xmlns:a16="http://schemas.microsoft.com/office/drawing/2014/main" id="{00000000-0008-0000-0600-00007C000000}"/>
            </a:ext>
          </a:extLst>
        </xdr:cNvPr>
        <xdr:cNvSpPr/>
      </xdr:nvSpPr>
      <xdr:spPr>
        <a:xfrm>
          <a:off x="3746500" y="97489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57</xdr:row>
      <xdr:rowOff>69045</xdr:rowOff>
    </xdr:from>
    <xdr:ext cx="599010" cy="259045"/>
    <xdr:sp macro="" textlink="">
      <xdr:nvSpPr>
        <xdr:cNvPr id="125" name="テキスト ボックス 124">
          <a:extLst>
            <a:ext uri="{FF2B5EF4-FFF2-40B4-BE49-F238E27FC236}">
              <a16:creationId xmlns:a16="http://schemas.microsoft.com/office/drawing/2014/main" id="{00000000-0008-0000-0600-00007D000000}"/>
            </a:ext>
          </a:extLst>
        </xdr:cNvPr>
        <xdr:cNvSpPr txBox="1"/>
      </xdr:nvSpPr>
      <xdr:spPr>
        <a:xfrm>
          <a:off x="3497795" y="984169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126,974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56</xdr:row>
      <xdr:rowOff>128597</xdr:rowOff>
    </xdr:from>
    <xdr:to>
      <xdr:col>15</xdr:col>
      <xdr:colOff>50800</xdr:colOff>
      <xdr:row>57</xdr:row>
      <xdr:rowOff>37725</xdr:rowOff>
    </xdr:to>
    <xdr:cxnSp macro="">
      <xdr:nvCxnSpPr>
        <xdr:cNvPr id="126" name="直線コネクタ 125">
          <a:extLst>
            <a:ext uri="{FF2B5EF4-FFF2-40B4-BE49-F238E27FC236}">
              <a16:creationId xmlns:a16="http://schemas.microsoft.com/office/drawing/2014/main" id="{00000000-0008-0000-0600-00007E000000}"/>
            </a:ext>
          </a:extLst>
        </xdr:cNvPr>
        <xdr:cNvCxnSpPr/>
      </xdr:nvCxnSpPr>
      <xdr:spPr>
        <a:xfrm flipV="1">
          <a:off x="2019300" y="9729797"/>
          <a:ext cx="889000" cy="8057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56</xdr:row>
      <xdr:rowOff>165305</xdr:rowOff>
    </xdr:from>
    <xdr:to>
      <xdr:col>15</xdr:col>
      <xdr:colOff>101600</xdr:colOff>
      <xdr:row>57</xdr:row>
      <xdr:rowOff>95455</xdr:rowOff>
    </xdr:to>
    <xdr:sp macro="" textlink="">
      <xdr:nvSpPr>
        <xdr:cNvPr id="127" name="フローチャート: 判断 126">
          <a:extLst>
            <a:ext uri="{FF2B5EF4-FFF2-40B4-BE49-F238E27FC236}">
              <a16:creationId xmlns:a16="http://schemas.microsoft.com/office/drawing/2014/main" id="{00000000-0008-0000-0600-00007F000000}"/>
            </a:ext>
          </a:extLst>
        </xdr:cNvPr>
        <xdr:cNvSpPr/>
      </xdr:nvSpPr>
      <xdr:spPr>
        <a:xfrm>
          <a:off x="2857500" y="97665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57</xdr:row>
      <xdr:rowOff>86582</xdr:rowOff>
    </xdr:from>
    <xdr:ext cx="599010" cy="259045"/>
    <xdr:sp macro="" textlink="">
      <xdr:nvSpPr>
        <xdr:cNvPr id="128" name="テキスト ボックス 127">
          <a:extLst>
            <a:ext uri="{FF2B5EF4-FFF2-40B4-BE49-F238E27FC236}">
              <a16:creationId xmlns:a16="http://schemas.microsoft.com/office/drawing/2014/main" id="{00000000-0008-0000-0600-000080000000}"/>
            </a:ext>
          </a:extLst>
        </xdr:cNvPr>
        <xdr:cNvSpPr txBox="1"/>
      </xdr:nvSpPr>
      <xdr:spPr>
        <a:xfrm>
          <a:off x="2608795" y="985923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121,604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57</xdr:row>
      <xdr:rowOff>37725</xdr:rowOff>
    </xdr:from>
    <xdr:to>
      <xdr:col>10</xdr:col>
      <xdr:colOff>114300</xdr:colOff>
      <xdr:row>57</xdr:row>
      <xdr:rowOff>65346</xdr:rowOff>
    </xdr:to>
    <xdr:cxnSp macro="">
      <xdr:nvCxnSpPr>
        <xdr:cNvPr id="129" name="直線コネクタ 128">
          <a:extLst>
            <a:ext uri="{FF2B5EF4-FFF2-40B4-BE49-F238E27FC236}">
              <a16:creationId xmlns:a16="http://schemas.microsoft.com/office/drawing/2014/main" id="{00000000-0008-0000-0600-000081000000}"/>
            </a:ext>
          </a:extLst>
        </xdr:cNvPr>
        <xdr:cNvCxnSpPr/>
      </xdr:nvCxnSpPr>
      <xdr:spPr>
        <a:xfrm flipV="1">
          <a:off x="1130300" y="9810375"/>
          <a:ext cx="889000" cy="2762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56</xdr:row>
      <xdr:rowOff>162411</xdr:rowOff>
    </xdr:from>
    <xdr:to>
      <xdr:col>10</xdr:col>
      <xdr:colOff>165100</xdr:colOff>
      <xdr:row>57</xdr:row>
      <xdr:rowOff>92561</xdr:rowOff>
    </xdr:to>
    <xdr:sp macro="" textlink="">
      <xdr:nvSpPr>
        <xdr:cNvPr id="130" name="フローチャート: 判断 129">
          <a:extLst>
            <a:ext uri="{FF2B5EF4-FFF2-40B4-BE49-F238E27FC236}">
              <a16:creationId xmlns:a16="http://schemas.microsoft.com/office/drawing/2014/main" id="{00000000-0008-0000-0600-000082000000}"/>
            </a:ext>
          </a:extLst>
        </xdr:cNvPr>
        <xdr:cNvSpPr/>
      </xdr:nvSpPr>
      <xdr:spPr>
        <a:xfrm>
          <a:off x="1968500" y="97636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57</xdr:row>
      <xdr:rowOff>83688</xdr:rowOff>
    </xdr:from>
    <xdr:ext cx="599010" cy="259045"/>
    <xdr:sp macro="" textlink="">
      <xdr:nvSpPr>
        <xdr:cNvPr id="131" name="テキスト ボックス 130">
          <a:extLst>
            <a:ext uri="{FF2B5EF4-FFF2-40B4-BE49-F238E27FC236}">
              <a16:creationId xmlns:a16="http://schemas.microsoft.com/office/drawing/2014/main" id="{00000000-0008-0000-0600-000083000000}"/>
            </a:ext>
          </a:extLst>
        </xdr:cNvPr>
        <xdr:cNvSpPr txBox="1"/>
      </xdr:nvSpPr>
      <xdr:spPr>
        <a:xfrm>
          <a:off x="1719795" y="985633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122,490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57</xdr:row>
      <xdr:rowOff>9024</xdr:rowOff>
    </xdr:from>
    <xdr:to>
      <xdr:col>6</xdr:col>
      <xdr:colOff>38100</xdr:colOff>
      <xdr:row>57</xdr:row>
      <xdr:rowOff>110624</xdr:rowOff>
    </xdr:to>
    <xdr:sp macro="" textlink="">
      <xdr:nvSpPr>
        <xdr:cNvPr id="132" name="フローチャート: 判断 131">
          <a:extLst>
            <a:ext uri="{FF2B5EF4-FFF2-40B4-BE49-F238E27FC236}">
              <a16:creationId xmlns:a16="http://schemas.microsoft.com/office/drawing/2014/main" id="{00000000-0008-0000-0600-000084000000}"/>
            </a:ext>
          </a:extLst>
        </xdr:cNvPr>
        <xdr:cNvSpPr/>
      </xdr:nvSpPr>
      <xdr:spPr>
        <a:xfrm>
          <a:off x="1079500" y="97816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55</xdr:row>
      <xdr:rowOff>127151</xdr:rowOff>
    </xdr:from>
    <xdr:ext cx="599010" cy="259045"/>
    <xdr:sp macro="" textlink="">
      <xdr:nvSpPr>
        <xdr:cNvPr id="133" name="テキスト ボックス 132">
          <a:extLst>
            <a:ext uri="{FF2B5EF4-FFF2-40B4-BE49-F238E27FC236}">
              <a16:creationId xmlns:a16="http://schemas.microsoft.com/office/drawing/2014/main" id="{00000000-0008-0000-0600-000085000000}"/>
            </a:ext>
          </a:extLst>
        </xdr:cNvPr>
        <xdr:cNvSpPr txBox="1"/>
      </xdr:nvSpPr>
      <xdr:spPr>
        <a:xfrm>
          <a:off x="830795" y="955690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116,959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61</xdr:row>
      <xdr:rowOff>80027</xdr:rowOff>
    </xdr:from>
    <xdr:ext cx="762000" cy="259045"/>
    <xdr:sp macro="" textlink="">
      <xdr:nvSpPr>
        <xdr:cNvPr id="134" name="テキスト ボックス 133">
          <a:extLst>
            <a:ext uri="{FF2B5EF4-FFF2-40B4-BE49-F238E27FC236}">
              <a16:creationId xmlns:a16="http://schemas.microsoft.com/office/drawing/2014/main" id="{00000000-0008-0000-0600-000086000000}"/>
            </a:ext>
          </a:extLst>
        </xdr:cNvPr>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61</xdr:row>
      <xdr:rowOff>80027</xdr:rowOff>
    </xdr:from>
    <xdr:ext cx="762000" cy="259045"/>
    <xdr:sp macro="" textlink="">
      <xdr:nvSpPr>
        <xdr:cNvPr id="135" name="テキスト ボックス 134">
          <a:extLst>
            <a:ext uri="{FF2B5EF4-FFF2-40B4-BE49-F238E27FC236}">
              <a16:creationId xmlns:a16="http://schemas.microsoft.com/office/drawing/2014/main" id="{00000000-0008-0000-0600-000087000000}"/>
            </a:ext>
          </a:extLst>
        </xdr:cNvPr>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61</xdr:row>
      <xdr:rowOff>80027</xdr:rowOff>
    </xdr:from>
    <xdr:ext cx="762000" cy="259045"/>
    <xdr:sp macro="" textlink="">
      <xdr:nvSpPr>
        <xdr:cNvPr id="136" name="テキスト ボックス 135">
          <a:extLst>
            <a:ext uri="{FF2B5EF4-FFF2-40B4-BE49-F238E27FC236}">
              <a16:creationId xmlns:a16="http://schemas.microsoft.com/office/drawing/2014/main" id="{00000000-0008-0000-0600-000088000000}"/>
            </a:ext>
          </a:extLst>
        </xdr:cNvPr>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61</xdr:row>
      <xdr:rowOff>80027</xdr:rowOff>
    </xdr:from>
    <xdr:ext cx="762000" cy="259045"/>
    <xdr:sp macro="" textlink="">
      <xdr:nvSpPr>
        <xdr:cNvPr id="137" name="テキスト ボックス 136">
          <a:extLst>
            <a:ext uri="{FF2B5EF4-FFF2-40B4-BE49-F238E27FC236}">
              <a16:creationId xmlns:a16="http://schemas.microsoft.com/office/drawing/2014/main" id="{00000000-0008-0000-0600-000089000000}"/>
            </a:ext>
          </a:extLst>
        </xdr:cNvPr>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61</xdr:row>
      <xdr:rowOff>80027</xdr:rowOff>
    </xdr:from>
    <xdr:ext cx="762000" cy="259045"/>
    <xdr:sp macro="" textlink="">
      <xdr:nvSpPr>
        <xdr:cNvPr id="138" name="テキスト ボックス 137">
          <a:extLst>
            <a:ext uri="{FF2B5EF4-FFF2-40B4-BE49-F238E27FC236}">
              <a16:creationId xmlns:a16="http://schemas.microsoft.com/office/drawing/2014/main" id="{00000000-0008-0000-0600-00008A000000}"/>
            </a:ext>
          </a:extLst>
        </xdr:cNvPr>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55</xdr:row>
      <xdr:rowOff>125218</xdr:rowOff>
    </xdr:from>
    <xdr:to>
      <xdr:col>24</xdr:col>
      <xdr:colOff>114300</xdr:colOff>
      <xdr:row>56</xdr:row>
      <xdr:rowOff>55368</xdr:rowOff>
    </xdr:to>
    <xdr:sp macro="" textlink="">
      <xdr:nvSpPr>
        <xdr:cNvPr id="139" name="楕円 138">
          <a:extLst>
            <a:ext uri="{FF2B5EF4-FFF2-40B4-BE49-F238E27FC236}">
              <a16:creationId xmlns:a16="http://schemas.microsoft.com/office/drawing/2014/main" id="{00000000-0008-0000-0600-00008B000000}"/>
            </a:ext>
          </a:extLst>
        </xdr:cNvPr>
        <xdr:cNvSpPr/>
      </xdr:nvSpPr>
      <xdr:spPr>
        <a:xfrm>
          <a:off x="4584700" y="95549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54</xdr:row>
      <xdr:rowOff>148095</xdr:rowOff>
    </xdr:from>
    <xdr:ext cx="599010" cy="259045"/>
    <xdr:sp macro="" textlink="">
      <xdr:nvSpPr>
        <xdr:cNvPr id="140" name="物件費該当値テキスト">
          <a:extLst>
            <a:ext uri="{FF2B5EF4-FFF2-40B4-BE49-F238E27FC236}">
              <a16:creationId xmlns:a16="http://schemas.microsoft.com/office/drawing/2014/main" id="{00000000-0008-0000-0600-00008C000000}"/>
            </a:ext>
          </a:extLst>
        </xdr:cNvPr>
        <xdr:cNvSpPr txBox="1"/>
      </xdr:nvSpPr>
      <xdr:spPr>
        <a:xfrm>
          <a:off x="4686300" y="940639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186,379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55</xdr:row>
      <xdr:rowOff>150377</xdr:rowOff>
    </xdr:from>
    <xdr:to>
      <xdr:col>20</xdr:col>
      <xdr:colOff>38100</xdr:colOff>
      <xdr:row>56</xdr:row>
      <xdr:rowOff>80527</xdr:rowOff>
    </xdr:to>
    <xdr:sp macro="" textlink="">
      <xdr:nvSpPr>
        <xdr:cNvPr id="141" name="楕円 140">
          <a:extLst>
            <a:ext uri="{FF2B5EF4-FFF2-40B4-BE49-F238E27FC236}">
              <a16:creationId xmlns:a16="http://schemas.microsoft.com/office/drawing/2014/main" id="{00000000-0008-0000-0600-00008D000000}"/>
            </a:ext>
          </a:extLst>
        </xdr:cNvPr>
        <xdr:cNvSpPr/>
      </xdr:nvSpPr>
      <xdr:spPr>
        <a:xfrm>
          <a:off x="3746500" y="958012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54</xdr:row>
      <xdr:rowOff>97054</xdr:rowOff>
    </xdr:from>
    <xdr:ext cx="599010" cy="259045"/>
    <xdr:sp macro="" textlink="">
      <xdr:nvSpPr>
        <xdr:cNvPr id="142" name="テキスト ボックス 141">
          <a:extLst>
            <a:ext uri="{FF2B5EF4-FFF2-40B4-BE49-F238E27FC236}">
              <a16:creationId xmlns:a16="http://schemas.microsoft.com/office/drawing/2014/main" id="{00000000-0008-0000-0600-00008E000000}"/>
            </a:ext>
          </a:extLst>
        </xdr:cNvPr>
        <xdr:cNvSpPr txBox="1"/>
      </xdr:nvSpPr>
      <xdr:spPr>
        <a:xfrm>
          <a:off x="3497795" y="935535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178,675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56</xdr:row>
      <xdr:rowOff>77797</xdr:rowOff>
    </xdr:from>
    <xdr:to>
      <xdr:col>15</xdr:col>
      <xdr:colOff>101600</xdr:colOff>
      <xdr:row>57</xdr:row>
      <xdr:rowOff>7947</xdr:rowOff>
    </xdr:to>
    <xdr:sp macro="" textlink="">
      <xdr:nvSpPr>
        <xdr:cNvPr id="143" name="楕円 142">
          <a:extLst>
            <a:ext uri="{FF2B5EF4-FFF2-40B4-BE49-F238E27FC236}">
              <a16:creationId xmlns:a16="http://schemas.microsoft.com/office/drawing/2014/main" id="{00000000-0008-0000-0600-00008F000000}"/>
            </a:ext>
          </a:extLst>
        </xdr:cNvPr>
        <xdr:cNvSpPr/>
      </xdr:nvSpPr>
      <xdr:spPr>
        <a:xfrm>
          <a:off x="2857500" y="967899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55</xdr:row>
      <xdr:rowOff>24474</xdr:rowOff>
    </xdr:from>
    <xdr:ext cx="599010" cy="259045"/>
    <xdr:sp macro="" textlink="">
      <xdr:nvSpPr>
        <xdr:cNvPr id="144" name="テキスト ボックス 143">
          <a:extLst>
            <a:ext uri="{FF2B5EF4-FFF2-40B4-BE49-F238E27FC236}">
              <a16:creationId xmlns:a16="http://schemas.microsoft.com/office/drawing/2014/main" id="{00000000-0008-0000-0600-000090000000}"/>
            </a:ext>
          </a:extLst>
        </xdr:cNvPr>
        <xdr:cNvSpPr txBox="1"/>
      </xdr:nvSpPr>
      <xdr:spPr>
        <a:xfrm>
          <a:off x="2608795" y="945422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148,400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56</xdr:row>
      <xdr:rowOff>158375</xdr:rowOff>
    </xdr:from>
    <xdr:to>
      <xdr:col>10</xdr:col>
      <xdr:colOff>165100</xdr:colOff>
      <xdr:row>57</xdr:row>
      <xdr:rowOff>88525</xdr:rowOff>
    </xdr:to>
    <xdr:sp macro="" textlink="">
      <xdr:nvSpPr>
        <xdr:cNvPr id="145" name="楕円 144">
          <a:extLst>
            <a:ext uri="{FF2B5EF4-FFF2-40B4-BE49-F238E27FC236}">
              <a16:creationId xmlns:a16="http://schemas.microsoft.com/office/drawing/2014/main" id="{00000000-0008-0000-0600-000091000000}"/>
            </a:ext>
          </a:extLst>
        </xdr:cNvPr>
        <xdr:cNvSpPr/>
      </xdr:nvSpPr>
      <xdr:spPr>
        <a:xfrm>
          <a:off x="1968500" y="97595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55</xdr:row>
      <xdr:rowOff>105052</xdr:rowOff>
    </xdr:from>
    <xdr:ext cx="599010" cy="259045"/>
    <xdr:sp macro="" textlink="">
      <xdr:nvSpPr>
        <xdr:cNvPr id="146" name="テキスト ボックス 145">
          <a:extLst>
            <a:ext uri="{FF2B5EF4-FFF2-40B4-BE49-F238E27FC236}">
              <a16:creationId xmlns:a16="http://schemas.microsoft.com/office/drawing/2014/main" id="{00000000-0008-0000-0600-000092000000}"/>
            </a:ext>
          </a:extLst>
        </xdr:cNvPr>
        <xdr:cNvSpPr txBox="1"/>
      </xdr:nvSpPr>
      <xdr:spPr>
        <a:xfrm>
          <a:off x="1719795" y="953480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123,726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57</xdr:row>
      <xdr:rowOff>14546</xdr:rowOff>
    </xdr:from>
    <xdr:to>
      <xdr:col>6</xdr:col>
      <xdr:colOff>38100</xdr:colOff>
      <xdr:row>57</xdr:row>
      <xdr:rowOff>116146</xdr:rowOff>
    </xdr:to>
    <xdr:sp macro="" textlink="">
      <xdr:nvSpPr>
        <xdr:cNvPr id="147" name="楕円 146">
          <a:extLst>
            <a:ext uri="{FF2B5EF4-FFF2-40B4-BE49-F238E27FC236}">
              <a16:creationId xmlns:a16="http://schemas.microsoft.com/office/drawing/2014/main" id="{00000000-0008-0000-0600-000093000000}"/>
            </a:ext>
          </a:extLst>
        </xdr:cNvPr>
        <xdr:cNvSpPr/>
      </xdr:nvSpPr>
      <xdr:spPr>
        <a:xfrm>
          <a:off x="1079500" y="97871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57</xdr:row>
      <xdr:rowOff>107273</xdr:rowOff>
    </xdr:from>
    <xdr:ext cx="599010" cy="259045"/>
    <xdr:sp macro="" textlink="">
      <xdr:nvSpPr>
        <xdr:cNvPr id="148" name="テキスト ボックス 147">
          <a:extLst>
            <a:ext uri="{FF2B5EF4-FFF2-40B4-BE49-F238E27FC236}">
              <a16:creationId xmlns:a16="http://schemas.microsoft.com/office/drawing/2014/main" id="{00000000-0008-0000-0600-000094000000}"/>
            </a:ext>
          </a:extLst>
        </xdr:cNvPr>
        <xdr:cNvSpPr txBox="1"/>
      </xdr:nvSpPr>
      <xdr:spPr>
        <a:xfrm>
          <a:off x="830795" y="987992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115,268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63</xdr:row>
      <xdr:rowOff>57150</xdr:rowOff>
    </xdr:from>
    <xdr:to>
      <xdr:col>28</xdr:col>
      <xdr:colOff>114300</xdr:colOff>
      <xdr:row>65</xdr:row>
      <xdr:rowOff>31750</xdr:rowOff>
    </xdr:to>
    <xdr:sp macro="" textlink="">
      <xdr:nvSpPr>
        <xdr:cNvPr id="149" name="正方形/長方形 148">
          <a:extLst>
            <a:ext uri="{FF2B5EF4-FFF2-40B4-BE49-F238E27FC236}">
              <a16:creationId xmlns:a16="http://schemas.microsoft.com/office/drawing/2014/main" id="{00000000-0008-0000-0600-000095000000}"/>
            </a:ext>
          </a:extLst>
        </xdr:cNvPr>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維持補修費</a:t>
          </a:r>
        </a:p>
      </xdr:txBody>
    </xdr:sp>
    <xdr:clientData/>
  </xdr:twoCellAnchor>
  <xdr:twoCellAnchor>
    <xdr:from>
      <xdr:col>4</xdr:col>
      <xdr:colOff>127000</xdr:colOff>
      <xdr:row>65</xdr:row>
      <xdr:rowOff>57150</xdr:rowOff>
    </xdr:from>
    <xdr:to>
      <xdr:col>12</xdr:col>
      <xdr:colOff>127000</xdr:colOff>
      <xdr:row>66</xdr:row>
      <xdr:rowOff>139700</xdr:rowOff>
    </xdr:to>
    <xdr:sp macro="" textlink="">
      <xdr:nvSpPr>
        <xdr:cNvPr id="150" name="正方形/長方形 149">
          <a:extLst>
            <a:ext uri="{FF2B5EF4-FFF2-40B4-BE49-F238E27FC236}">
              <a16:creationId xmlns:a16="http://schemas.microsoft.com/office/drawing/2014/main" id="{00000000-0008-0000-0600-000096000000}"/>
            </a:ext>
          </a:extLst>
        </xdr:cNvPr>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66</xdr:row>
      <xdr:rowOff>88900</xdr:rowOff>
    </xdr:from>
    <xdr:to>
      <xdr:col>12</xdr:col>
      <xdr:colOff>127000</xdr:colOff>
      <xdr:row>68</xdr:row>
      <xdr:rowOff>0</xdr:rowOff>
    </xdr:to>
    <xdr:sp macro="" textlink="">
      <xdr:nvSpPr>
        <xdr:cNvPr id="151" name="正方形/長方形 150">
          <a:extLst>
            <a:ext uri="{FF2B5EF4-FFF2-40B4-BE49-F238E27FC236}">
              <a16:creationId xmlns:a16="http://schemas.microsoft.com/office/drawing/2014/main" id="{00000000-0008-0000-0600-000097000000}"/>
            </a:ext>
          </a:extLst>
        </xdr:cNvPr>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28/68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65</xdr:row>
      <xdr:rowOff>57150</xdr:rowOff>
    </xdr:from>
    <xdr:to>
      <xdr:col>18</xdr:col>
      <xdr:colOff>0</xdr:colOff>
      <xdr:row>66</xdr:row>
      <xdr:rowOff>139700</xdr:rowOff>
    </xdr:to>
    <xdr:sp macro="" textlink="">
      <xdr:nvSpPr>
        <xdr:cNvPr id="152" name="正方形/長方形 151">
          <a:extLst>
            <a:ext uri="{FF2B5EF4-FFF2-40B4-BE49-F238E27FC236}">
              <a16:creationId xmlns:a16="http://schemas.microsoft.com/office/drawing/2014/main" id="{00000000-0008-0000-0600-000098000000}"/>
            </a:ext>
          </a:extLst>
        </xdr:cNvPr>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66</xdr:row>
      <xdr:rowOff>88900</xdr:rowOff>
    </xdr:from>
    <xdr:to>
      <xdr:col>18</xdr:col>
      <xdr:colOff>0</xdr:colOff>
      <xdr:row>68</xdr:row>
      <xdr:rowOff>0</xdr:rowOff>
    </xdr:to>
    <xdr:sp macro="" textlink="">
      <xdr:nvSpPr>
        <xdr:cNvPr id="153" name="正方形/長方形 152">
          <a:extLst>
            <a:ext uri="{FF2B5EF4-FFF2-40B4-BE49-F238E27FC236}">
              <a16:creationId xmlns:a16="http://schemas.microsoft.com/office/drawing/2014/main" id="{00000000-0008-0000-0600-000099000000}"/>
            </a:ext>
          </a:extLst>
        </xdr:cNvPr>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6,043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65</xdr:row>
      <xdr:rowOff>57150</xdr:rowOff>
    </xdr:from>
    <xdr:to>
      <xdr:col>24</xdr:col>
      <xdr:colOff>0</xdr:colOff>
      <xdr:row>66</xdr:row>
      <xdr:rowOff>139700</xdr:rowOff>
    </xdr:to>
    <xdr:sp macro="" textlink="">
      <xdr:nvSpPr>
        <xdr:cNvPr id="154" name="正方形/長方形 153">
          <a:extLst>
            <a:ext uri="{FF2B5EF4-FFF2-40B4-BE49-F238E27FC236}">
              <a16:creationId xmlns:a16="http://schemas.microsoft.com/office/drawing/2014/main" id="{00000000-0008-0000-0600-00009A000000}"/>
            </a:ext>
          </a:extLst>
        </xdr:cNvPr>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静岡県平均</a:t>
          </a:r>
        </a:p>
      </xdr:txBody>
    </xdr:sp>
    <xdr:clientData/>
  </xdr:twoCellAnchor>
  <xdr:twoCellAnchor>
    <xdr:from>
      <xdr:col>16</xdr:col>
      <xdr:colOff>0</xdr:colOff>
      <xdr:row>66</xdr:row>
      <xdr:rowOff>88900</xdr:rowOff>
    </xdr:from>
    <xdr:to>
      <xdr:col>24</xdr:col>
      <xdr:colOff>0</xdr:colOff>
      <xdr:row>68</xdr:row>
      <xdr:rowOff>0</xdr:rowOff>
    </xdr:to>
    <xdr:sp macro="" textlink="">
      <xdr:nvSpPr>
        <xdr:cNvPr id="155" name="正方形/長方形 154">
          <a:extLst>
            <a:ext uri="{FF2B5EF4-FFF2-40B4-BE49-F238E27FC236}">
              <a16:creationId xmlns:a16="http://schemas.microsoft.com/office/drawing/2014/main" id="{00000000-0008-0000-0600-00009B000000}"/>
            </a:ext>
          </a:extLst>
        </xdr:cNvPr>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5,622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68</xdr:row>
      <xdr:rowOff>25400</xdr:rowOff>
    </xdr:from>
    <xdr:to>
      <xdr:col>28</xdr:col>
      <xdr:colOff>114300</xdr:colOff>
      <xdr:row>81</xdr:row>
      <xdr:rowOff>82550</xdr:rowOff>
    </xdr:to>
    <xdr:sp macro="" textlink="">
      <xdr:nvSpPr>
        <xdr:cNvPr id="156" name="正方形/長方形 155">
          <a:extLst>
            <a:ext uri="{FF2B5EF4-FFF2-40B4-BE49-F238E27FC236}">
              <a16:creationId xmlns:a16="http://schemas.microsoft.com/office/drawing/2014/main" id="{00000000-0008-0000-0600-00009C000000}"/>
            </a:ext>
          </a:extLst>
        </xdr:cNvPr>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67</xdr:row>
      <xdr:rowOff>6350</xdr:rowOff>
    </xdr:from>
    <xdr:ext cx="349839" cy="225703"/>
    <xdr:sp macro="" textlink="">
      <xdr:nvSpPr>
        <xdr:cNvPr id="157" name="テキスト ボックス 156">
          <a:extLst>
            <a:ext uri="{FF2B5EF4-FFF2-40B4-BE49-F238E27FC236}">
              <a16:creationId xmlns:a16="http://schemas.microsoft.com/office/drawing/2014/main" id="{00000000-0008-0000-0600-00009D000000}"/>
            </a:ext>
          </a:extLst>
        </xdr:cNvPr>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81</xdr:row>
      <xdr:rowOff>82550</xdr:rowOff>
    </xdr:from>
    <xdr:to>
      <xdr:col>28</xdr:col>
      <xdr:colOff>114300</xdr:colOff>
      <xdr:row>81</xdr:row>
      <xdr:rowOff>82550</xdr:rowOff>
    </xdr:to>
    <xdr:cxnSp macro="">
      <xdr:nvCxnSpPr>
        <xdr:cNvPr id="158" name="直線コネクタ 157">
          <a:extLst>
            <a:ext uri="{FF2B5EF4-FFF2-40B4-BE49-F238E27FC236}">
              <a16:creationId xmlns:a16="http://schemas.microsoft.com/office/drawing/2014/main" id="{00000000-0008-0000-0600-00009E000000}"/>
            </a:ext>
          </a:extLst>
        </xdr:cNvPr>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78</xdr:row>
      <xdr:rowOff>139700</xdr:rowOff>
    </xdr:from>
    <xdr:to>
      <xdr:col>28</xdr:col>
      <xdr:colOff>114300</xdr:colOff>
      <xdr:row>78</xdr:row>
      <xdr:rowOff>139700</xdr:rowOff>
    </xdr:to>
    <xdr:cxnSp macro="">
      <xdr:nvCxnSpPr>
        <xdr:cNvPr id="159" name="直線コネクタ 158">
          <a:extLst>
            <a:ext uri="{FF2B5EF4-FFF2-40B4-BE49-F238E27FC236}">
              <a16:creationId xmlns:a16="http://schemas.microsoft.com/office/drawing/2014/main" id="{00000000-0008-0000-0600-00009F000000}"/>
            </a:ext>
          </a:extLst>
        </xdr:cNvPr>
        <xdr:cNvCxnSpPr/>
      </xdr:nvCxnSpPr>
      <xdr:spPr>
        <a:xfrm>
          <a:off x="762000" y="1351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77</xdr:row>
      <xdr:rowOff>168927</xdr:rowOff>
    </xdr:from>
    <xdr:ext cx="248786" cy="259045"/>
    <xdr:sp macro="" textlink="">
      <xdr:nvSpPr>
        <xdr:cNvPr id="160" name="テキスト ボックス 159">
          <a:extLst>
            <a:ext uri="{FF2B5EF4-FFF2-40B4-BE49-F238E27FC236}">
              <a16:creationId xmlns:a16="http://schemas.microsoft.com/office/drawing/2014/main" id="{00000000-0008-0000-0600-0000A0000000}"/>
            </a:ext>
          </a:extLst>
        </xdr:cNvPr>
        <xdr:cNvSpPr txBox="1"/>
      </xdr:nvSpPr>
      <xdr:spPr>
        <a:xfrm>
          <a:off x="513214" y="13370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76</xdr:row>
      <xdr:rowOff>25400</xdr:rowOff>
    </xdr:from>
    <xdr:to>
      <xdr:col>28</xdr:col>
      <xdr:colOff>114300</xdr:colOff>
      <xdr:row>76</xdr:row>
      <xdr:rowOff>25400</xdr:rowOff>
    </xdr:to>
    <xdr:cxnSp macro="">
      <xdr:nvCxnSpPr>
        <xdr:cNvPr id="161" name="直線コネクタ 160">
          <a:extLst>
            <a:ext uri="{FF2B5EF4-FFF2-40B4-BE49-F238E27FC236}">
              <a16:creationId xmlns:a16="http://schemas.microsoft.com/office/drawing/2014/main" id="{00000000-0008-0000-0600-0000A1000000}"/>
            </a:ext>
          </a:extLst>
        </xdr:cNvPr>
        <xdr:cNvCxnSpPr/>
      </xdr:nvCxnSpPr>
      <xdr:spPr>
        <a:xfrm>
          <a:off x="762000" y="1305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75</xdr:row>
      <xdr:rowOff>54627</xdr:rowOff>
    </xdr:from>
    <xdr:ext cx="531299" cy="259045"/>
    <xdr:sp macro="" textlink="">
      <xdr:nvSpPr>
        <xdr:cNvPr id="162" name="テキスト ボックス 161">
          <a:extLst>
            <a:ext uri="{FF2B5EF4-FFF2-40B4-BE49-F238E27FC236}">
              <a16:creationId xmlns:a16="http://schemas.microsoft.com/office/drawing/2014/main" id="{00000000-0008-0000-0600-0000A2000000}"/>
            </a:ext>
          </a:extLst>
        </xdr:cNvPr>
        <xdr:cNvSpPr txBox="1"/>
      </xdr:nvSpPr>
      <xdr:spPr>
        <a:xfrm>
          <a:off x="230701" y="12913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73</xdr:row>
      <xdr:rowOff>82550</xdr:rowOff>
    </xdr:from>
    <xdr:to>
      <xdr:col>28</xdr:col>
      <xdr:colOff>114300</xdr:colOff>
      <xdr:row>73</xdr:row>
      <xdr:rowOff>82550</xdr:rowOff>
    </xdr:to>
    <xdr:cxnSp macro="">
      <xdr:nvCxnSpPr>
        <xdr:cNvPr id="163" name="直線コネクタ 162">
          <a:extLst>
            <a:ext uri="{FF2B5EF4-FFF2-40B4-BE49-F238E27FC236}">
              <a16:creationId xmlns:a16="http://schemas.microsoft.com/office/drawing/2014/main" id="{00000000-0008-0000-0600-0000A3000000}"/>
            </a:ext>
          </a:extLst>
        </xdr:cNvPr>
        <xdr:cNvCxnSpPr/>
      </xdr:nvCxnSpPr>
      <xdr:spPr>
        <a:xfrm>
          <a:off x="762000" y="1259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72</xdr:row>
      <xdr:rowOff>111777</xdr:rowOff>
    </xdr:from>
    <xdr:ext cx="531299" cy="259045"/>
    <xdr:sp macro="" textlink="">
      <xdr:nvSpPr>
        <xdr:cNvPr id="164" name="テキスト ボックス 163">
          <a:extLst>
            <a:ext uri="{FF2B5EF4-FFF2-40B4-BE49-F238E27FC236}">
              <a16:creationId xmlns:a16="http://schemas.microsoft.com/office/drawing/2014/main" id="{00000000-0008-0000-0600-0000A4000000}"/>
            </a:ext>
          </a:extLst>
        </xdr:cNvPr>
        <xdr:cNvSpPr txBox="1"/>
      </xdr:nvSpPr>
      <xdr:spPr>
        <a:xfrm>
          <a:off x="230701" y="12456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70</xdr:row>
      <xdr:rowOff>139700</xdr:rowOff>
    </xdr:from>
    <xdr:to>
      <xdr:col>28</xdr:col>
      <xdr:colOff>114300</xdr:colOff>
      <xdr:row>70</xdr:row>
      <xdr:rowOff>139700</xdr:rowOff>
    </xdr:to>
    <xdr:cxnSp macro="">
      <xdr:nvCxnSpPr>
        <xdr:cNvPr id="165" name="直線コネクタ 164">
          <a:extLst>
            <a:ext uri="{FF2B5EF4-FFF2-40B4-BE49-F238E27FC236}">
              <a16:creationId xmlns:a16="http://schemas.microsoft.com/office/drawing/2014/main" id="{00000000-0008-0000-0600-0000A5000000}"/>
            </a:ext>
          </a:extLst>
        </xdr:cNvPr>
        <xdr:cNvCxnSpPr/>
      </xdr:nvCxnSpPr>
      <xdr:spPr>
        <a:xfrm>
          <a:off x="762000" y="1214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69</xdr:row>
      <xdr:rowOff>168927</xdr:rowOff>
    </xdr:from>
    <xdr:ext cx="531299" cy="259045"/>
    <xdr:sp macro="" textlink="">
      <xdr:nvSpPr>
        <xdr:cNvPr id="166" name="テキスト ボックス 165">
          <a:extLst>
            <a:ext uri="{FF2B5EF4-FFF2-40B4-BE49-F238E27FC236}">
              <a16:creationId xmlns:a16="http://schemas.microsoft.com/office/drawing/2014/main" id="{00000000-0008-0000-0600-0000A6000000}"/>
            </a:ext>
          </a:extLst>
        </xdr:cNvPr>
        <xdr:cNvSpPr txBox="1"/>
      </xdr:nvSpPr>
      <xdr:spPr>
        <a:xfrm>
          <a:off x="230701" y="11998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68</xdr:row>
      <xdr:rowOff>25400</xdr:rowOff>
    </xdr:to>
    <xdr:cxnSp macro="">
      <xdr:nvCxnSpPr>
        <xdr:cNvPr id="167" name="直線コネクタ 166">
          <a:extLst>
            <a:ext uri="{FF2B5EF4-FFF2-40B4-BE49-F238E27FC236}">
              <a16:creationId xmlns:a16="http://schemas.microsoft.com/office/drawing/2014/main" id="{00000000-0008-0000-0600-0000A7000000}"/>
            </a:ext>
          </a:extLst>
        </xdr:cNvPr>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67</xdr:row>
      <xdr:rowOff>54627</xdr:rowOff>
    </xdr:from>
    <xdr:ext cx="531299" cy="259045"/>
    <xdr:sp macro="" textlink="">
      <xdr:nvSpPr>
        <xdr:cNvPr id="168" name="テキスト ボックス 167">
          <a:extLst>
            <a:ext uri="{FF2B5EF4-FFF2-40B4-BE49-F238E27FC236}">
              <a16:creationId xmlns:a16="http://schemas.microsoft.com/office/drawing/2014/main" id="{00000000-0008-0000-0600-0000A8000000}"/>
            </a:ext>
          </a:extLst>
        </xdr:cNvPr>
        <xdr:cNvSpPr txBox="1"/>
      </xdr:nvSpPr>
      <xdr:spPr>
        <a:xfrm>
          <a:off x="230701" y="1154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81</xdr:row>
      <xdr:rowOff>82550</xdr:rowOff>
    </xdr:to>
    <xdr:sp macro="" textlink="">
      <xdr:nvSpPr>
        <xdr:cNvPr id="169" name="維持補修費グラフ枠">
          <a:extLst>
            <a:ext uri="{FF2B5EF4-FFF2-40B4-BE49-F238E27FC236}">
              <a16:creationId xmlns:a16="http://schemas.microsoft.com/office/drawing/2014/main" id="{00000000-0008-0000-0600-0000A9000000}"/>
            </a:ext>
          </a:extLst>
        </xdr:cNvPr>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71</xdr:row>
      <xdr:rowOff>11730</xdr:rowOff>
    </xdr:from>
    <xdr:to>
      <xdr:col>24</xdr:col>
      <xdr:colOff>62865</xdr:colOff>
      <xdr:row>78</xdr:row>
      <xdr:rowOff>137894</xdr:rowOff>
    </xdr:to>
    <xdr:cxnSp macro="">
      <xdr:nvCxnSpPr>
        <xdr:cNvPr id="170" name="直線コネクタ 169">
          <a:extLst>
            <a:ext uri="{FF2B5EF4-FFF2-40B4-BE49-F238E27FC236}">
              <a16:creationId xmlns:a16="http://schemas.microsoft.com/office/drawing/2014/main" id="{00000000-0008-0000-0600-0000AA000000}"/>
            </a:ext>
          </a:extLst>
        </xdr:cNvPr>
        <xdr:cNvCxnSpPr/>
      </xdr:nvCxnSpPr>
      <xdr:spPr>
        <a:xfrm flipV="1">
          <a:off x="4633595" y="12184680"/>
          <a:ext cx="1270" cy="132631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78</xdr:row>
      <xdr:rowOff>141721</xdr:rowOff>
    </xdr:from>
    <xdr:ext cx="313932" cy="259045"/>
    <xdr:sp macro="" textlink="">
      <xdr:nvSpPr>
        <xdr:cNvPr id="171" name="維持補修費最小値テキスト">
          <a:extLst>
            <a:ext uri="{FF2B5EF4-FFF2-40B4-BE49-F238E27FC236}">
              <a16:creationId xmlns:a16="http://schemas.microsoft.com/office/drawing/2014/main" id="{00000000-0008-0000-0600-0000AB000000}"/>
            </a:ext>
          </a:extLst>
        </xdr:cNvPr>
        <xdr:cNvSpPr txBox="1"/>
      </xdr:nvSpPr>
      <xdr:spPr>
        <a:xfrm>
          <a:off x="4686300" y="13514821"/>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78</xdr:row>
      <xdr:rowOff>137894</xdr:rowOff>
    </xdr:from>
    <xdr:to>
      <xdr:col>24</xdr:col>
      <xdr:colOff>152400</xdr:colOff>
      <xdr:row>78</xdr:row>
      <xdr:rowOff>137894</xdr:rowOff>
    </xdr:to>
    <xdr:cxnSp macro="">
      <xdr:nvCxnSpPr>
        <xdr:cNvPr id="172" name="直線コネクタ 171">
          <a:extLst>
            <a:ext uri="{FF2B5EF4-FFF2-40B4-BE49-F238E27FC236}">
              <a16:creationId xmlns:a16="http://schemas.microsoft.com/office/drawing/2014/main" id="{00000000-0008-0000-0600-0000AC000000}"/>
            </a:ext>
          </a:extLst>
        </xdr:cNvPr>
        <xdr:cNvCxnSpPr/>
      </xdr:nvCxnSpPr>
      <xdr:spPr>
        <a:xfrm>
          <a:off x="4546600" y="1351099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69</xdr:row>
      <xdr:rowOff>129857</xdr:rowOff>
    </xdr:from>
    <xdr:ext cx="534377" cy="259045"/>
    <xdr:sp macro="" textlink="">
      <xdr:nvSpPr>
        <xdr:cNvPr id="173" name="維持補修費最大値テキスト">
          <a:extLst>
            <a:ext uri="{FF2B5EF4-FFF2-40B4-BE49-F238E27FC236}">
              <a16:creationId xmlns:a16="http://schemas.microsoft.com/office/drawing/2014/main" id="{00000000-0008-0000-0600-0000AD000000}"/>
            </a:ext>
          </a:extLst>
        </xdr:cNvPr>
        <xdr:cNvSpPr txBox="1"/>
      </xdr:nvSpPr>
      <xdr:spPr>
        <a:xfrm>
          <a:off x="4686300" y="1195990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58,098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71</xdr:row>
      <xdr:rowOff>11730</xdr:rowOff>
    </xdr:from>
    <xdr:to>
      <xdr:col>24</xdr:col>
      <xdr:colOff>152400</xdr:colOff>
      <xdr:row>71</xdr:row>
      <xdr:rowOff>11730</xdr:rowOff>
    </xdr:to>
    <xdr:cxnSp macro="">
      <xdr:nvCxnSpPr>
        <xdr:cNvPr id="174" name="直線コネクタ 173">
          <a:extLst>
            <a:ext uri="{FF2B5EF4-FFF2-40B4-BE49-F238E27FC236}">
              <a16:creationId xmlns:a16="http://schemas.microsoft.com/office/drawing/2014/main" id="{00000000-0008-0000-0600-0000AE000000}"/>
            </a:ext>
          </a:extLst>
        </xdr:cNvPr>
        <xdr:cNvCxnSpPr/>
      </xdr:nvCxnSpPr>
      <xdr:spPr>
        <a:xfrm>
          <a:off x="4546600" y="121846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77</xdr:row>
      <xdr:rowOff>120428</xdr:rowOff>
    </xdr:from>
    <xdr:to>
      <xdr:col>24</xdr:col>
      <xdr:colOff>63500</xdr:colOff>
      <xdr:row>77</xdr:row>
      <xdr:rowOff>151130</xdr:rowOff>
    </xdr:to>
    <xdr:cxnSp macro="">
      <xdr:nvCxnSpPr>
        <xdr:cNvPr id="175" name="直線コネクタ 174">
          <a:extLst>
            <a:ext uri="{FF2B5EF4-FFF2-40B4-BE49-F238E27FC236}">
              <a16:creationId xmlns:a16="http://schemas.microsoft.com/office/drawing/2014/main" id="{00000000-0008-0000-0600-0000AF000000}"/>
            </a:ext>
          </a:extLst>
        </xdr:cNvPr>
        <xdr:cNvCxnSpPr/>
      </xdr:nvCxnSpPr>
      <xdr:spPr>
        <a:xfrm flipV="1">
          <a:off x="3797300" y="13322078"/>
          <a:ext cx="838200" cy="3070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76</xdr:row>
      <xdr:rowOff>48294</xdr:rowOff>
    </xdr:from>
    <xdr:ext cx="534377" cy="259045"/>
    <xdr:sp macro="" textlink="">
      <xdr:nvSpPr>
        <xdr:cNvPr id="176" name="維持補修費平均値テキスト">
          <a:extLst>
            <a:ext uri="{FF2B5EF4-FFF2-40B4-BE49-F238E27FC236}">
              <a16:creationId xmlns:a16="http://schemas.microsoft.com/office/drawing/2014/main" id="{00000000-0008-0000-0600-0000B0000000}"/>
            </a:ext>
          </a:extLst>
        </xdr:cNvPr>
        <xdr:cNvSpPr txBox="1"/>
      </xdr:nvSpPr>
      <xdr:spPr>
        <a:xfrm>
          <a:off x="4686300" y="13078494"/>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10,277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77</xdr:row>
      <xdr:rowOff>25417</xdr:rowOff>
    </xdr:from>
    <xdr:to>
      <xdr:col>24</xdr:col>
      <xdr:colOff>114300</xdr:colOff>
      <xdr:row>77</xdr:row>
      <xdr:rowOff>127017</xdr:rowOff>
    </xdr:to>
    <xdr:sp macro="" textlink="">
      <xdr:nvSpPr>
        <xdr:cNvPr id="177" name="フローチャート: 判断 176">
          <a:extLst>
            <a:ext uri="{FF2B5EF4-FFF2-40B4-BE49-F238E27FC236}">
              <a16:creationId xmlns:a16="http://schemas.microsoft.com/office/drawing/2014/main" id="{00000000-0008-0000-0600-0000B1000000}"/>
            </a:ext>
          </a:extLst>
        </xdr:cNvPr>
        <xdr:cNvSpPr/>
      </xdr:nvSpPr>
      <xdr:spPr>
        <a:xfrm>
          <a:off x="4584700" y="132270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77</xdr:row>
      <xdr:rowOff>151130</xdr:rowOff>
    </xdr:from>
    <xdr:to>
      <xdr:col>19</xdr:col>
      <xdr:colOff>177800</xdr:colOff>
      <xdr:row>77</xdr:row>
      <xdr:rowOff>166171</xdr:rowOff>
    </xdr:to>
    <xdr:cxnSp macro="">
      <xdr:nvCxnSpPr>
        <xdr:cNvPr id="178" name="直線コネクタ 177">
          <a:extLst>
            <a:ext uri="{FF2B5EF4-FFF2-40B4-BE49-F238E27FC236}">
              <a16:creationId xmlns:a16="http://schemas.microsoft.com/office/drawing/2014/main" id="{00000000-0008-0000-0600-0000B2000000}"/>
            </a:ext>
          </a:extLst>
        </xdr:cNvPr>
        <xdr:cNvCxnSpPr/>
      </xdr:nvCxnSpPr>
      <xdr:spPr>
        <a:xfrm flipV="1">
          <a:off x="2908300" y="13352780"/>
          <a:ext cx="889000" cy="1504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77</xdr:row>
      <xdr:rowOff>57879</xdr:rowOff>
    </xdr:from>
    <xdr:to>
      <xdr:col>20</xdr:col>
      <xdr:colOff>38100</xdr:colOff>
      <xdr:row>77</xdr:row>
      <xdr:rowOff>159479</xdr:rowOff>
    </xdr:to>
    <xdr:sp macro="" textlink="">
      <xdr:nvSpPr>
        <xdr:cNvPr id="179" name="フローチャート: 判断 178">
          <a:extLst>
            <a:ext uri="{FF2B5EF4-FFF2-40B4-BE49-F238E27FC236}">
              <a16:creationId xmlns:a16="http://schemas.microsoft.com/office/drawing/2014/main" id="{00000000-0008-0000-0600-0000B3000000}"/>
            </a:ext>
          </a:extLst>
        </xdr:cNvPr>
        <xdr:cNvSpPr/>
      </xdr:nvSpPr>
      <xdr:spPr>
        <a:xfrm>
          <a:off x="3746500" y="132595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76</xdr:row>
      <xdr:rowOff>4556</xdr:rowOff>
    </xdr:from>
    <xdr:ext cx="469744" cy="259045"/>
    <xdr:sp macro="" textlink="">
      <xdr:nvSpPr>
        <xdr:cNvPr id="180" name="テキスト ボックス 179">
          <a:extLst>
            <a:ext uri="{FF2B5EF4-FFF2-40B4-BE49-F238E27FC236}">
              <a16:creationId xmlns:a16="http://schemas.microsoft.com/office/drawing/2014/main" id="{00000000-0008-0000-0600-0000B4000000}"/>
            </a:ext>
          </a:extLst>
        </xdr:cNvPr>
        <xdr:cNvSpPr txBox="1"/>
      </xdr:nvSpPr>
      <xdr:spPr>
        <a:xfrm>
          <a:off x="3562428" y="1303475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8,857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77</xdr:row>
      <xdr:rowOff>165441</xdr:rowOff>
    </xdr:from>
    <xdr:to>
      <xdr:col>15</xdr:col>
      <xdr:colOff>50800</xdr:colOff>
      <xdr:row>77</xdr:row>
      <xdr:rowOff>166171</xdr:rowOff>
    </xdr:to>
    <xdr:cxnSp macro="">
      <xdr:nvCxnSpPr>
        <xdr:cNvPr id="181" name="直線コネクタ 180">
          <a:extLst>
            <a:ext uri="{FF2B5EF4-FFF2-40B4-BE49-F238E27FC236}">
              <a16:creationId xmlns:a16="http://schemas.microsoft.com/office/drawing/2014/main" id="{00000000-0008-0000-0600-0000B5000000}"/>
            </a:ext>
          </a:extLst>
        </xdr:cNvPr>
        <xdr:cNvCxnSpPr/>
      </xdr:nvCxnSpPr>
      <xdr:spPr>
        <a:xfrm>
          <a:off x="2019300" y="13367091"/>
          <a:ext cx="889000" cy="7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77</xdr:row>
      <xdr:rowOff>36481</xdr:rowOff>
    </xdr:from>
    <xdr:to>
      <xdr:col>15</xdr:col>
      <xdr:colOff>101600</xdr:colOff>
      <xdr:row>77</xdr:row>
      <xdr:rowOff>138081</xdr:rowOff>
    </xdr:to>
    <xdr:sp macro="" textlink="">
      <xdr:nvSpPr>
        <xdr:cNvPr id="182" name="フローチャート: 判断 181">
          <a:extLst>
            <a:ext uri="{FF2B5EF4-FFF2-40B4-BE49-F238E27FC236}">
              <a16:creationId xmlns:a16="http://schemas.microsoft.com/office/drawing/2014/main" id="{00000000-0008-0000-0600-0000B6000000}"/>
            </a:ext>
          </a:extLst>
        </xdr:cNvPr>
        <xdr:cNvSpPr/>
      </xdr:nvSpPr>
      <xdr:spPr>
        <a:xfrm>
          <a:off x="2857500" y="132381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75</xdr:row>
      <xdr:rowOff>154608</xdr:rowOff>
    </xdr:from>
    <xdr:ext cx="469744" cy="259045"/>
    <xdr:sp macro="" textlink="">
      <xdr:nvSpPr>
        <xdr:cNvPr id="183" name="テキスト ボックス 182">
          <a:extLst>
            <a:ext uri="{FF2B5EF4-FFF2-40B4-BE49-F238E27FC236}">
              <a16:creationId xmlns:a16="http://schemas.microsoft.com/office/drawing/2014/main" id="{00000000-0008-0000-0600-0000B7000000}"/>
            </a:ext>
          </a:extLst>
        </xdr:cNvPr>
        <xdr:cNvSpPr txBox="1"/>
      </xdr:nvSpPr>
      <xdr:spPr>
        <a:xfrm>
          <a:off x="2673428" y="1301335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9,793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77</xdr:row>
      <xdr:rowOff>165441</xdr:rowOff>
    </xdr:from>
    <xdr:to>
      <xdr:col>10</xdr:col>
      <xdr:colOff>114300</xdr:colOff>
      <xdr:row>78</xdr:row>
      <xdr:rowOff>254</xdr:rowOff>
    </xdr:to>
    <xdr:cxnSp macro="">
      <xdr:nvCxnSpPr>
        <xdr:cNvPr id="184" name="直線コネクタ 183">
          <a:extLst>
            <a:ext uri="{FF2B5EF4-FFF2-40B4-BE49-F238E27FC236}">
              <a16:creationId xmlns:a16="http://schemas.microsoft.com/office/drawing/2014/main" id="{00000000-0008-0000-0600-0000B8000000}"/>
            </a:ext>
          </a:extLst>
        </xdr:cNvPr>
        <xdr:cNvCxnSpPr/>
      </xdr:nvCxnSpPr>
      <xdr:spPr>
        <a:xfrm flipV="1">
          <a:off x="1130300" y="13367091"/>
          <a:ext cx="889000" cy="626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77</xdr:row>
      <xdr:rowOff>44117</xdr:rowOff>
    </xdr:from>
    <xdr:to>
      <xdr:col>10</xdr:col>
      <xdr:colOff>165100</xdr:colOff>
      <xdr:row>77</xdr:row>
      <xdr:rowOff>145717</xdr:rowOff>
    </xdr:to>
    <xdr:sp macro="" textlink="">
      <xdr:nvSpPr>
        <xdr:cNvPr id="185" name="フローチャート: 判断 184">
          <a:extLst>
            <a:ext uri="{FF2B5EF4-FFF2-40B4-BE49-F238E27FC236}">
              <a16:creationId xmlns:a16="http://schemas.microsoft.com/office/drawing/2014/main" id="{00000000-0008-0000-0600-0000B9000000}"/>
            </a:ext>
          </a:extLst>
        </xdr:cNvPr>
        <xdr:cNvSpPr/>
      </xdr:nvSpPr>
      <xdr:spPr>
        <a:xfrm>
          <a:off x="1968500" y="132457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75</xdr:row>
      <xdr:rowOff>162244</xdr:rowOff>
    </xdr:from>
    <xdr:ext cx="469744" cy="259045"/>
    <xdr:sp macro="" textlink="">
      <xdr:nvSpPr>
        <xdr:cNvPr id="186" name="テキスト ボックス 185">
          <a:extLst>
            <a:ext uri="{FF2B5EF4-FFF2-40B4-BE49-F238E27FC236}">
              <a16:creationId xmlns:a16="http://schemas.microsoft.com/office/drawing/2014/main" id="{00000000-0008-0000-0600-0000BA000000}"/>
            </a:ext>
          </a:extLst>
        </xdr:cNvPr>
        <xdr:cNvSpPr txBox="1"/>
      </xdr:nvSpPr>
      <xdr:spPr>
        <a:xfrm>
          <a:off x="1784428" y="1302099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9,459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77</xdr:row>
      <xdr:rowOff>46929</xdr:rowOff>
    </xdr:from>
    <xdr:to>
      <xdr:col>6</xdr:col>
      <xdr:colOff>38100</xdr:colOff>
      <xdr:row>77</xdr:row>
      <xdr:rowOff>148529</xdr:rowOff>
    </xdr:to>
    <xdr:sp macro="" textlink="">
      <xdr:nvSpPr>
        <xdr:cNvPr id="187" name="フローチャート: 判断 186">
          <a:extLst>
            <a:ext uri="{FF2B5EF4-FFF2-40B4-BE49-F238E27FC236}">
              <a16:creationId xmlns:a16="http://schemas.microsoft.com/office/drawing/2014/main" id="{00000000-0008-0000-0600-0000BB000000}"/>
            </a:ext>
          </a:extLst>
        </xdr:cNvPr>
        <xdr:cNvSpPr/>
      </xdr:nvSpPr>
      <xdr:spPr>
        <a:xfrm>
          <a:off x="1079500" y="1324857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75</xdr:row>
      <xdr:rowOff>165056</xdr:rowOff>
    </xdr:from>
    <xdr:ext cx="469744" cy="259045"/>
    <xdr:sp macro="" textlink="">
      <xdr:nvSpPr>
        <xdr:cNvPr id="188" name="テキスト ボックス 187">
          <a:extLst>
            <a:ext uri="{FF2B5EF4-FFF2-40B4-BE49-F238E27FC236}">
              <a16:creationId xmlns:a16="http://schemas.microsoft.com/office/drawing/2014/main" id="{00000000-0008-0000-0600-0000BC000000}"/>
            </a:ext>
          </a:extLst>
        </xdr:cNvPr>
        <xdr:cNvSpPr txBox="1"/>
      </xdr:nvSpPr>
      <xdr:spPr>
        <a:xfrm>
          <a:off x="895428" y="1302380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9,336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81</xdr:row>
      <xdr:rowOff>80027</xdr:rowOff>
    </xdr:from>
    <xdr:ext cx="762000" cy="259045"/>
    <xdr:sp macro="" textlink="">
      <xdr:nvSpPr>
        <xdr:cNvPr id="189" name="テキスト ボックス 188">
          <a:extLst>
            <a:ext uri="{FF2B5EF4-FFF2-40B4-BE49-F238E27FC236}">
              <a16:creationId xmlns:a16="http://schemas.microsoft.com/office/drawing/2014/main" id="{00000000-0008-0000-0600-0000BD000000}"/>
            </a:ext>
          </a:extLst>
        </xdr:cNvPr>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81</xdr:row>
      <xdr:rowOff>80027</xdr:rowOff>
    </xdr:from>
    <xdr:ext cx="762000" cy="259045"/>
    <xdr:sp macro="" textlink="">
      <xdr:nvSpPr>
        <xdr:cNvPr id="190" name="テキスト ボックス 189">
          <a:extLst>
            <a:ext uri="{FF2B5EF4-FFF2-40B4-BE49-F238E27FC236}">
              <a16:creationId xmlns:a16="http://schemas.microsoft.com/office/drawing/2014/main" id="{00000000-0008-0000-0600-0000BE000000}"/>
            </a:ext>
          </a:extLst>
        </xdr:cNvPr>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81</xdr:row>
      <xdr:rowOff>80027</xdr:rowOff>
    </xdr:from>
    <xdr:ext cx="762000" cy="259045"/>
    <xdr:sp macro="" textlink="">
      <xdr:nvSpPr>
        <xdr:cNvPr id="191" name="テキスト ボックス 190">
          <a:extLst>
            <a:ext uri="{FF2B5EF4-FFF2-40B4-BE49-F238E27FC236}">
              <a16:creationId xmlns:a16="http://schemas.microsoft.com/office/drawing/2014/main" id="{00000000-0008-0000-0600-0000BF000000}"/>
            </a:ext>
          </a:extLst>
        </xdr:cNvPr>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81</xdr:row>
      <xdr:rowOff>80027</xdr:rowOff>
    </xdr:from>
    <xdr:ext cx="762000" cy="259045"/>
    <xdr:sp macro="" textlink="">
      <xdr:nvSpPr>
        <xdr:cNvPr id="192" name="テキスト ボックス 191">
          <a:extLst>
            <a:ext uri="{FF2B5EF4-FFF2-40B4-BE49-F238E27FC236}">
              <a16:creationId xmlns:a16="http://schemas.microsoft.com/office/drawing/2014/main" id="{00000000-0008-0000-0600-0000C0000000}"/>
            </a:ext>
          </a:extLst>
        </xdr:cNvPr>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81</xdr:row>
      <xdr:rowOff>80027</xdr:rowOff>
    </xdr:from>
    <xdr:ext cx="762000" cy="259045"/>
    <xdr:sp macro="" textlink="">
      <xdr:nvSpPr>
        <xdr:cNvPr id="193" name="テキスト ボックス 192">
          <a:extLst>
            <a:ext uri="{FF2B5EF4-FFF2-40B4-BE49-F238E27FC236}">
              <a16:creationId xmlns:a16="http://schemas.microsoft.com/office/drawing/2014/main" id="{00000000-0008-0000-0600-0000C1000000}"/>
            </a:ext>
          </a:extLst>
        </xdr:cNvPr>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77</xdr:row>
      <xdr:rowOff>69628</xdr:rowOff>
    </xdr:from>
    <xdr:to>
      <xdr:col>24</xdr:col>
      <xdr:colOff>114300</xdr:colOff>
      <xdr:row>77</xdr:row>
      <xdr:rowOff>171228</xdr:rowOff>
    </xdr:to>
    <xdr:sp macro="" textlink="">
      <xdr:nvSpPr>
        <xdr:cNvPr id="194" name="楕円 193">
          <a:extLst>
            <a:ext uri="{FF2B5EF4-FFF2-40B4-BE49-F238E27FC236}">
              <a16:creationId xmlns:a16="http://schemas.microsoft.com/office/drawing/2014/main" id="{00000000-0008-0000-0600-0000C2000000}"/>
            </a:ext>
          </a:extLst>
        </xdr:cNvPr>
        <xdr:cNvSpPr/>
      </xdr:nvSpPr>
      <xdr:spPr>
        <a:xfrm>
          <a:off x="4584700" y="1327127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77</xdr:row>
      <xdr:rowOff>48055</xdr:rowOff>
    </xdr:from>
    <xdr:ext cx="469744" cy="259045"/>
    <xdr:sp macro="" textlink="">
      <xdr:nvSpPr>
        <xdr:cNvPr id="195" name="維持補修費該当値テキスト">
          <a:extLst>
            <a:ext uri="{FF2B5EF4-FFF2-40B4-BE49-F238E27FC236}">
              <a16:creationId xmlns:a16="http://schemas.microsoft.com/office/drawing/2014/main" id="{00000000-0008-0000-0600-0000C3000000}"/>
            </a:ext>
          </a:extLst>
        </xdr:cNvPr>
        <xdr:cNvSpPr txBox="1"/>
      </xdr:nvSpPr>
      <xdr:spPr>
        <a:xfrm>
          <a:off x="4686300" y="1324970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8,343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77</xdr:row>
      <xdr:rowOff>100330</xdr:rowOff>
    </xdr:from>
    <xdr:to>
      <xdr:col>20</xdr:col>
      <xdr:colOff>38100</xdr:colOff>
      <xdr:row>78</xdr:row>
      <xdr:rowOff>30480</xdr:rowOff>
    </xdr:to>
    <xdr:sp macro="" textlink="">
      <xdr:nvSpPr>
        <xdr:cNvPr id="196" name="楕円 195">
          <a:extLst>
            <a:ext uri="{FF2B5EF4-FFF2-40B4-BE49-F238E27FC236}">
              <a16:creationId xmlns:a16="http://schemas.microsoft.com/office/drawing/2014/main" id="{00000000-0008-0000-0600-0000C4000000}"/>
            </a:ext>
          </a:extLst>
        </xdr:cNvPr>
        <xdr:cNvSpPr/>
      </xdr:nvSpPr>
      <xdr:spPr>
        <a:xfrm>
          <a:off x="3746500" y="133019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78</xdr:row>
      <xdr:rowOff>21607</xdr:rowOff>
    </xdr:from>
    <xdr:ext cx="469744" cy="259045"/>
    <xdr:sp macro="" textlink="">
      <xdr:nvSpPr>
        <xdr:cNvPr id="197" name="テキスト ボックス 196">
          <a:extLst>
            <a:ext uri="{FF2B5EF4-FFF2-40B4-BE49-F238E27FC236}">
              <a16:creationId xmlns:a16="http://schemas.microsoft.com/office/drawing/2014/main" id="{00000000-0008-0000-0600-0000C5000000}"/>
            </a:ext>
          </a:extLst>
        </xdr:cNvPr>
        <xdr:cNvSpPr txBox="1"/>
      </xdr:nvSpPr>
      <xdr:spPr>
        <a:xfrm>
          <a:off x="3562428" y="133947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7,000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77</xdr:row>
      <xdr:rowOff>115371</xdr:rowOff>
    </xdr:from>
    <xdr:to>
      <xdr:col>15</xdr:col>
      <xdr:colOff>101600</xdr:colOff>
      <xdr:row>78</xdr:row>
      <xdr:rowOff>45521</xdr:rowOff>
    </xdr:to>
    <xdr:sp macro="" textlink="">
      <xdr:nvSpPr>
        <xdr:cNvPr id="198" name="楕円 197">
          <a:extLst>
            <a:ext uri="{FF2B5EF4-FFF2-40B4-BE49-F238E27FC236}">
              <a16:creationId xmlns:a16="http://schemas.microsoft.com/office/drawing/2014/main" id="{00000000-0008-0000-0600-0000C6000000}"/>
            </a:ext>
          </a:extLst>
        </xdr:cNvPr>
        <xdr:cNvSpPr/>
      </xdr:nvSpPr>
      <xdr:spPr>
        <a:xfrm>
          <a:off x="2857500" y="1331702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78</xdr:row>
      <xdr:rowOff>36648</xdr:rowOff>
    </xdr:from>
    <xdr:ext cx="469744" cy="259045"/>
    <xdr:sp macro="" textlink="">
      <xdr:nvSpPr>
        <xdr:cNvPr id="199" name="テキスト ボックス 198">
          <a:extLst>
            <a:ext uri="{FF2B5EF4-FFF2-40B4-BE49-F238E27FC236}">
              <a16:creationId xmlns:a16="http://schemas.microsoft.com/office/drawing/2014/main" id="{00000000-0008-0000-0600-0000C7000000}"/>
            </a:ext>
          </a:extLst>
        </xdr:cNvPr>
        <xdr:cNvSpPr txBox="1"/>
      </xdr:nvSpPr>
      <xdr:spPr>
        <a:xfrm>
          <a:off x="2673428" y="1340974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6,342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77</xdr:row>
      <xdr:rowOff>114641</xdr:rowOff>
    </xdr:from>
    <xdr:to>
      <xdr:col>10</xdr:col>
      <xdr:colOff>165100</xdr:colOff>
      <xdr:row>78</xdr:row>
      <xdr:rowOff>44791</xdr:rowOff>
    </xdr:to>
    <xdr:sp macro="" textlink="">
      <xdr:nvSpPr>
        <xdr:cNvPr id="200" name="楕円 199">
          <a:extLst>
            <a:ext uri="{FF2B5EF4-FFF2-40B4-BE49-F238E27FC236}">
              <a16:creationId xmlns:a16="http://schemas.microsoft.com/office/drawing/2014/main" id="{00000000-0008-0000-0600-0000C8000000}"/>
            </a:ext>
          </a:extLst>
        </xdr:cNvPr>
        <xdr:cNvSpPr/>
      </xdr:nvSpPr>
      <xdr:spPr>
        <a:xfrm>
          <a:off x="1968500" y="1331629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78</xdr:row>
      <xdr:rowOff>35918</xdr:rowOff>
    </xdr:from>
    <xdr:ext cx="469744" cy="259045"/>
    <xdr:sp macro="" textlink="">
      <xdr:nvSpPr>
        <xdr:cNvPr id="201" name="テキスト ボックス 200">
          <a:extLst>
            <a:ext uri="{FF2B5EF4-FFF2-40B4-BE49-F238E27FC236}">
              <a16:creationId xmlns:a16="http://schemas.microsoft.com/office/drawing/2014/main" id="{00000000-0008-0000-0600-0000C9000000}"/>
            </a:ext>
          </a:extLst>
        </xdr:cNvPr>
        <xdr:cNvSpPr txBox="1"/>
      </xdr:nvSpPr>
      <xdr:spPr>
        <a:xfrm>
          <a:off x="1784428" y="1340901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6,374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77</xdr:row>
      <xdr:rowOff>120904</xdr:rowOff>
    </xdr:from>
    <xdr:to>
      <xdr:col>6</xdr:col>
      <xdr:colOff>38100</xdr:colOff>
      <xdr:row>78</xdr:row>
      <xdr:rowOff>51054</xdr:rowOff>
    </xdr:to>
    <xdr:sp macro="" textlink="">
      <xdr:nvSpPr>
        <xdr:cNvPr id="202" name="楕円 201">
          <a:extLst>
            <a:ext uri="{FF2B5EF4-FFF2-40B4-BE49-F238E27FC236}">
              <a16:creationId xmlns:a16="http://schemas.microsoft.com/office/drawing/2014/main" id="{00000000-0008-0000-0600-0000CA000000}"/>
            </a:ext>
          </a:extLst>
        </xdr:cNvPr>
        <xdr:cNvSpPr/>
      </xdr:nvSpPr>
      <xdr:spPr>
        <a:xfrm>
          <a:off x="1079500" y="1332255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78</xdr:row>
      <xdr:rowOff>42181</xdr:rowOff>
    </xdr:from>
    <xdr:ext cx="469744" cy="259045"/>
    <xdr:sp macro="" textlink="">
      <xdr:nvSpPr>
        <xdr:cNvPr id="203" name="テキスト ボックス 202">
          <a:extLst>
            <a:ext uri="{FF2B5EF4-FFF2-40B4-BE49-F238E27FC236}">
              <a16:creationId xmlns:a16="http://schemas.microsoft.com/office/drawing/2014/main" id="{00000000-0008-0000-0600-0000CB000000}"/>
            </a:ext>
          </a:extLst>
        </xdr:cNvPr>
        <xdr:cNvSpPr txBox="1"/>
      </xdr:nvSpPr>
      <xdr:spPr>
        <a:xfrm>
          <a:off x="895428" y="1341528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6,100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57150</xdr:rowOff>
    </xdr:from>
    <xdr:to>
      <xdr:col>28</xdr:col>
      <xdr:colOff>114300</xdr:colOff>
      <xdr:row>85</xdr:row>
      <xdr:rowOff>31750</xdr:rowOff>
    </xdr:to>
    <xdr:sp macro="" textlink="">
      <xdr:nvSpPr>
        <xdr:cNvPr id="204" name="正方形/長方形 203">
          <a:extLst>
            <a:ext uri="{FF2B5EF4-FFF2-40B4-BE49-F238E27FC236}">
              <a16:creationId xmlns:a16="http://schemas.microsoft.com/office/drawing/2014/main" id="{00000000-0008-0000-0600-0000CC000000}"/>
            </a:ext>
          </a:extLst>
        </xdr:cNvPr>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扶助費</a:t>
          </a:r>
        </a:p>
      </xdr:txBody>
    </xdr:sp>
    <xdr:clientData/>
  </xdr:twoCellAnchor>
  <xdr:twoCellAnchor>
    <xdr:from>
      <xdr:col>4</xdr:col>
      <xdr:colOff>127000</xdr:colOff>
      <xdr:row>85</xdr:row>
      <xdr:rowOff>57150</xdr:rowOff>
    </xdr:from>
    <xdr:to>
      <xdr:col>12</xdr:col>
      <xdr:colOff>127000</xdr:colOff>
      <xdr:row>86</xdr:row>
      <xdr:rowOff>139700</xdr:rowOff>
    </xdr:to>
    <xdr:sp macro="" textlink="">
      <xdr:nvSpPr>
        <xdr:cNvPr id="205" name="正方形/長方形 204">
          <a:extLst>
            <a:ext uri="{FF2B5EF4-FFF2-40B4-BE49-F238E27FC236}">
              <a16:creationId xmlns:a16="http://schemas.microsoft.com/office/drawing/2014/main" id="{00000000-0008-0000-0600-0000CD000000}"/>
            </a:ext>
          </a:extLst>
        </xdr:cNvPr>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86</xdr:row>
      <xdr:rowOff>88900</xdr:rowOff>
    </xdr:from>
    <xdr:to>
      <xdr:col>12</xdr:col>
      <xdr:colOff>127000</xdr:colOff>
      <xdr:row>88</xdr:row>
      <xdr:rowOff>0</xdr:rowOff>
    </xdr:to>
    <xdr:sp macro="" textlink="">
      <xdr:nvSpPr>
        <xdr:cNvPr id="206" name="正方形/長方形 205">
          <a:extLst>
            <a:ext uri="{FF2B5EF4-FFF2-40B4-BE49-F238E27FC236}">
              <a16:creationId xmlns:a16="http://schemas.microsoft.com/office/drawing/2014/main" id="{00000000-0008-0000-0600-0000CE000000}"/>
            </a:ext>
          </a:extLst>
        </xdr:cNvPr>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85</xdr:row>
      <xdr:rowOff>57150</xdr:rowOff>
    </xdr:from>
    <xdr:to>
      <xdr:col>18</xdr:col>
      <xdr:colOff>0</xdr:colOff>
      <xdr:row>86</xdr:row>
      <xdr:rowOff>139700</xdr:rowOff>
    </xdr:to>
    <xdr:sp macro="" textlink="">
      <xdr:nvSpPr>
        <xdr:cNvPr id="207" name="正方形/長方形 206">
          <a:extLst>
            <a:ext uri="{FF2B5EF4-FFF2-40B4-BE49-F238E27FC236}">
              <a16:creationId xmlns:a16="http://schemas.microsoft.com/office/drawing/2014/main" id="{00000000-0008-0000-0600-0000CF000000}"/>
            </a:ext>
          </a:extLst>
        </xdr:cNvPr>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86</xdr:row>
      <xdr:rowOff>88900</xdr:rowOff>
    </xdr:from>
    <xdr:to>
      <xdr:col>18</xdr:col>
      <xdr:colOff>0</xdr:colOff>
      <xdr:row>88</xdr:row>
      <xdr:rowOff>0</xdr:rowOff>
    </xdr:to>
    <xdr:sp macro="" textlink="">
      <xdr:nvSpPr>
        <xdr:cNvPr id="208" name="正方形/長方形 207">
          <a:extLst>
            <a:ext uri="{FF2B5EF4-FFF2-40B4-BE49-F238E27FC236}">
              <a16:creationId xmlns:a16="http://schemas.microsoft.com/office/drawing/2014/main" id="{00000000-0008-0000-0600-0000D0000000}"/>
            </a:ext>
          </a:extLst>
        </xdr:cNvPr>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112,742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85</xdr:row>
      <xdr:rowOff>57150</xdr:rowOff>
    </xdr:from>
    <xdr:to>
      <xdr:col>24</xdr:col>
      <xdr:colOff>0</xdr:colOff>
      <xdr:row>86</xdr:row>
      <xdr:rowOff>139700</xdr:rowOff>
    </xdr:to>
    <xdr:sp macro="" textlink="">
      <xdr:nvSpPr>
        <xdr:cNvPr id="209" name="正方形/長方形 208">
          <a:extLst>
            <a:ext uri="{FF2B5EF4-FFF2-40B4-BE49-F238E27FC236}">
              <a16:creationId xmlns:a16="http://schemas.microsoft.com/office/drawing/2014/main" id="{00000000-0008-0000-0600-0000D1000000}"/>
            </a:ext>
          </a:extLst>
        </xdr:cNvPr>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静岡県平均</a:t>
          </a:r>
        </a:p>
      </xdr:txBody>
    </xdr:sp>
    <xdr:clientData/>
  </xdr:twoCellAnchor>
  <xdr:twoCellAnchor>
    <xdr:from>
      <xdr:col>16</xdr:col>
      <xdr:colOff>0</xdr:colOff>
      <xdr:row>86</xdr:row>
      <xdr:rowOff>88900</xdr:rowOff>
    </xdr:from>
    <xdr:to>
      <xdr:col>24</xdr:col>
      <xdr:colOff>0</xdr:colOff>
      <xdr:row>88</xdr:row>
      <xdr:rowOff>0</xdr:rowOff>
    </xdr:to>
    <xdr:sp macro="" textlink="">
      <xdr:nvSpPr>
        <xdr:cNvPr id="210" name="正方形/長方形 209">
          <a:extLst>
            <a:ext uri="{FF2B5EF4-FFF2-40B4-BE49-F238E27FC236}">
              <a16:creationId xmlns:a16="http://schemas.microsoft.com/office/drawing/2014/main" id="{00000000-0008-0000-0600-0000D2000000}"/>
            </a:ext>
          </a:extLst>
        </xdr:cNvPr>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85,983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88</xdr:row>
      <xdr:rowOff>25400</xdr:rowOff>
    </xdr:from>
    <xdr:to>
      <xdr:col>28</xdr:col>
      <xdr:colOff>114300</xdr:colOff>
      <xdr:row>101</xdr:row>
      <xdr:rowOff>82550</xdr:rowOff>
    </xdr:to>
    <xdr:sp macro="" textlink="">
      <xdr:nvSpPr>
        <xdr:cNvPr id="211" name="正方形/長方形 210">
          <a:extLst>
            <a:ext uri="{FF2B5EF4-FFF2-40B4-BE49-F238E27FC236}">
              <a16:creationId xmlns:a16="http://schemas.microsoft.com/office/drawing/2014/main" id="{00000000-0008-0000-0600-0000D3000000}"/>
            </a:ext>
          </a:extLst>
        </xdr:cNvPr>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87</xdr:row>
      <xdr:rowOff>6350</xdr:rowOff>
    </xdr:from>
    <xdr:ext cx="349839" cy="225703"/>
    <xdr:sp macro="" textlink="">
      <xdr:nvSpPr>
        <xdr:cNvPr id="212" name="テキスト ボックス 211">
          <a:extLst>
            <a:ext uri="{FF2B5EF4-FFF2-40B4-BE49-F238E27FC236}">
              <a16:creationId xmlns:a16="http://schemas.microsoft.com/office/drawing/2014/main" id="{00000000-0008-0000-0600-0000D4000000}"/>
            </a:ext>
          </a:extLst>
        </xdr:cNvPr>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101</xdr:row>
      <xdr:rowOff>82550</xdr:rowOff>
    </xdr:from>
    <xdr:to>
      <xdr:col>28</xdr:col>
      <xdr:colOff>114300</xdr:colOff>
      <xdr:row>101</xdr:row>
      <xdr:rowOff>82550</xdr:rowOff>
    </xdr:to>
    <xdr:cxnSp macro="">
      <xdr:nvCxnSpPr>
        <xdr:cNvPr id="213" name="直線コネクタ 212">
          <a:extLst>
            <a:ext uri="{FF2B5EF4-FFF2-40B4-BE49-F238E27FC236}">
              <a16:creationId xmlns:a16="http://schemas.microsoft.com/office/drawing/2014/main" id="{00000000-0008-0000-0600-0000D5000000}"/>
            </a:ext>
          </a:extLst>
        </xdr:cNvPr>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100</xdr:row>
      <xdr:rowOff>111777</xdr:rowOff>
    </xdr:from>
    <xdr:ext cx="248786" cy="259045"/>
    <xdr:sp macro="" textlink="">
      <xdr:nvSpPr>
        <xdr:cNvPr id="214" name="テキスト ボックス 213">
          <a:extLst>
            <a:ext uri="{FF2B5EF4-FFF2-40B4-BE49-F238E27FC236}">
              <a16:creationId xmlns:a16="http://schemas.microsoft.com/office/drawing/2014/main" id="{00000000-0008-0000-0600-0000D6000000}"/>
            </a:ext>
          </a:extLst>
        </xdr:cNvPr>
        <xdr:cNvSpPr txBox="1"/>
      </xdr:nvSpPr>
      <xdr:spPr>
        <a:xfrm>
          <a:off x="513214" y="1725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99</xdr:row>
      <xdr:rowOff>44450</xdr:rowOff>
    </xdr:from>
    <xdr:to>
      <xdr:col>28</xdr:col>
      <xdr:colOff>114300</xdr:colOff>
      <xdr:row>99</xdr:row>
      <xdr:rowOff>44450</xdr:rowOff>
    </xdr:to>
    <xdr:cxnSp macro="">
      <xdr:nvCxnSpPr>
        <xdr:cNvPr id="215" name="直線コネクタ 214">
          <a:extLst>
            <a:ext uri="{FF2B5EF4-FFF2-40B4-BE49-F238E27FC236}">
              <a16:creationId xmlns:a16="http://schemas.microsoft.com/office/drawing/2014/main" id="{00000000-0008-0000-0600-0000D7000000}"/>
            </a:ext>
          </a:extLst>
        </xdr:cNvPr>
        <xdr:cNvCxnSpPr/>
      </xdr:nvCxnSpPr>
      <xdr:spPr>
        <a:xfrm>
          <a:off x="762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98</xdr:row>
      <xdr:rowOff>73677</xdr:rowOff>
    </xdr:from>
    <xdr:ext cx="531299" cy="259045"/>
    <xdr:sp macro="" textlink="">
      <xdr:nvSpPr>
        <xdr:cNvPr id="216" name="テキスト ボックス 215">
          <a:extLst>
            <a:ext uri="{FF2B5EF4-FFF2-40B4-BE49-F238E27FC236}">
              <a16:creationId xmlns:a16="http://schemas.microsoft.com/office/drawing/2014/main" id="{00000000-0008-0000-0600-0000D8000000}"/>
            </a:ext>
          </a:extLst>
        </xdr:cNvPr>
        <xdr:cNvSpPr txBox="1"/>
      </xdr:nvSpPr>
      <xdr:spPr>
        <a:xfrm>
          <a:off x="230701" y="1687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97</xdr:row>
      <xdr:rowOff>6350</xdr:rowOff>
    </xdr:from>
    <xdr:to>
      <xdr:col>28</xdr:col>
      <xdr:colOff>114300</xdr:colOff>
      <xdr:row>97</xdr:row>
      <xdr:rowOff>6350</xdr:rowOff>
    </xdr:to>
    <xdr:cxnSp macro="">
      <xdr:nvCxnSpPr>
        <xdr:cNvPr id="217" name="直線コネクタ 216">
          <a:extLst>
            <a:ext uri="{FF2B5EF4-FFF2-40B4-BE49-F238E27FC236}">
              <a16:creationId xmlns:a16="http://schemas.microsoft.com/office/drawing/2014/main" id="{00000000-0008-0000-0600-0000D9000000}"/>
            </a:ext>
          </a:extLst>
        </xdr:cNvPr>
        <xdr:cNvCxnSpPr/>
      </xdr:nvCxnSpPr>
      <xdr:spPr>
        <a:xfrm>
          <a:off x="762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96</xdr:row>
      <xdr:rowOff>35577</xdr:rowOff>
    </xdr:from>
    <xdr:ext cx="531299" cy="259045"/>
    <xdr:sp macro="" textlink="">
      <xdr:nvSpPr>
        <xdr:cNvPr id="218" name="テキスト ボックス 217">
          <a:extLst>
            <a:ext uri="{FF2B5EF4-FFF2-40B4-BE49-F238E27FC236}">
              <a16:creationId xmlns:a16="http://schemas.microsoft.com/office/drawing/2014/main" id="{00000000-0008-0000-0600-0000DA000000}"/>
            </a:ext>
          </a:extLst>
        </xdr:cNvPr>
        <xdr:cNvSpPr txBox="1"/>
      </xdr:nvSpPr>
      <xdr:spPr>
        <a:xfrm>
          <a:off x="230701" y="1649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94</xdr:row>
      <xdr:rowOff>139700</xdr:rowOff>
    </xdr:from>
    <xdr:to>
      <xdr:col>28</xdr:col>
      <xdr:colOff>114300</xdr:colOff>
      <xdr:row>94</xdr:row>
      <xdr:rowOff>139700</xdr:rowOff>
    </xdr:to>
    <xdr:cxnSp macro="">
      <xdr:nvCxnSpPr>
        <xdr:cNvPr id="219" name="直線コネクタ 218">
          <a:extLst>
            <a:ext uri="{FF2B5EF4-FFF2-40B4-BE49-F238E27FC236}">
              <a16:creationId xmlns:a16="http://schemas.microsoft.com/office/drawing/2014/main" id="{00000000-0008-0000-0600-0000DB000000}"/>
            </a:ext>
          </a:extLst>
        </xdr:cNvPr>
        <xdr:cNvCxnSpPr/>
      </xdr:nvCxnSpPr>
      <xdr:spPr>
        <a:xfrm>
          <a:off x="762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93</xdr:row>
      <xdr:rowOff>168927</xdr:rowOff>
    </xdr:from>
    <xdr:ext cx="531299" cy="259045"/>
    <xdr:sp macro="" textlink="">
      <xdr:nvSpPr>
        <xdr:cNvPr id="220" name="テキスト ボックス 219">
          <a:extLst>
            <a:ext uri="{FF2B5EF4-FFF2-40B4-BE49-F238E27FC236}">
              <a16:creationId xmlns:a16="http://schemas.microsoft.com/office/drawing/2014/main" id="{00000000-0008-0000-0600-0000DC000000}"/>
            </a:ext>
          </a:extLst>
        </xdr:cNvPr>
        <xdr:cNvSpPr txBox="1"/>
      </xdr:nvSpPr>
      <xdr:spPr>
        <a:xfrm>
          <a:off x="230701" y="1611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92</xdr:row>
      <xdr:rowOff>101600</xdr:rowOff>
    </xdr:from>
    <xdr:to>
      <xdr:col>28</xdr:col>
      <xdr:colOff>114300</xdr:colOff>
      <xdr:row>92</xdr:row>
      <xdr:rowOff>101600</xdr:rowOff>
    </xdr:to>
    <xdr:cxnSp macro="">
      <xdr:nvCxnSpPr>
        <xdr:cNvPr id="221" name="直線コネクタ 220">
          <a:extLst>
            <a:ext uri="{FF2B5EF4-FFF2-40B4-BE49-F238E27FC236}">
              <a16:creationId xmlns:a16="http://schemas.microsoft.com/office/drawing/2014/main" id="{00000000-0008-0000-0600-0000DD000000}"/>
            </a:ext>
          </a:extLst>
        </xdr:cNvPr>
        <xdr:cNvCxnSpPr/>
      </xdr:nvCxnSpPr>
      <xdr:spPr>
        <a:xfrm>
          <a:off x="762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91</xdr:row>
      <xdr:rowOff>130827</xdr:rowOff>
    </xdr:from>
    <xdr:ext cx="595419" cy="259045"/>
    <xdr:sp macro="" textlink="">
      <xdr:nvSpPr>
        <xdr:cNvPr id="222" name="テキスト ボックス 221">
          <a:extLst>
            <a:ext uri="{FF2B5EF4-FFF2-40B4-BE49-F238E27FC236}">
              <a16:creationId xmlns:a16="http://schemas.microsoft.com/office/drawing/2014/main" id="{00000000-0008-0000-0600-0000DE000000}"/>
            </a:ext>
          </a:extLst>
        </xdr:cNvPr>
        <xdr:cNvSpPr txBox="1"/>
      </xdr:nvSpPr>
      <xdr:spPr>
        <a:xfrm>
          <a:off x="166581" y="1573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90</xdr:row>
      <xdr:rowOff>63500</xdr:rowOff>
    </xdr:from>
    <xdr:to>
      <xdr:col>28</xdr:col>
      <xdr:colOff>114300</xdr:colOff>
      <xdr:row>90</xdr:row>
      <xdr:rowOff>63500</xdr:rowOff>
    </xdr:to>
    <xdr:cxnSp macro="">
      <xdr:nvCxnSpPr>
        <xdr:cNvPr id="223" name="直線コネクタ 222">
          <a:extLst>
            <a:ext uri="{FF2B5EF4-FFF2-40B4-BE49-F238E27FC236}">
              <a16:creationId xmlns:a16="http://schemas.microsoft.com/office/drawing/2014/main" id="{00000000-0008-0000-0600-0000DF000000}"/>
            </a:ext>
          </a:extLst>
        </xdr:cNvPr>
        <xdr:cNvCxnSpPr/>
      </xdr:nvCxnSpPr>
      <xdr:spPr>
        <a:xfrm>
          <a:off x="762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89</xdr:row>
      <xdr:rowOff>92727</xdr:rowOff>
    </xdr:from>
    <xdr:ext cx="595419" cy="259045"/>
    <xdr:sp macro="" textlink="">
      <xdr:nvSpPr>
        <xdr:cNvPr id="224" name="テキスト ボックス 223">
          <a:extLst>
            <a:ext uri="{FF2B5EF4-FFF2-40B4-BE49-F238E27FC236}">
              <a16:creationId xmlns:a16="http://schemas.microsoft.com/office/drawing/2014/main" id="{00000000-0008-0000-0600-0000E0000000}"/>
            </a:ext>
          </a:extLst>
        </xdr:cNvPr>
        <xdr:cNvSpPr txBox="1"/>
      </xdr:nvSpPr>
      <xdr:spPr>
        <a:xfrm>
          <a:off x="166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88</xdr:row>
      <xdr:rowOff>25400</xdr:rowOff>
    </xdr:to>
    <xdr:cxnSp macro="">
      <xdr:nvCxnSpPr>
        <xdr:cNvPr id="225" name="直線コネクタ 224">
          <a:extLst>
            <a:ext uri="{FF2B5EF4-FFF2-40B4-BE49-F238E27FC236}">
              <a16:creationId xmlns:a16="http://schemas.microsoft.com/office/drawing/2014/main" id="{00000000-0008-0000-0600-0000E1000000}"/>
            </a:ext>
          </a:extLst>
        </xdr:cNvPr>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87</xdr:row>
      <xdr:rowOff>54627</xdr:rowOff>
    </xdr:from>
    <xdr:ext cx="595419" cy="259045"/>
    <xdr:sp macro="" textlink="">
      <xdr:nvSpPr>
        <xdr:cNvPr id="226" name="テキスト ボックス 225">
          <a:extLst>
            <a:ext uri="{FF2B5EF4-FFF2-40B4-BE49-F238E27FC236}">
              <a16:creationId xmlns:a16="http://schemas.microsoft.com/office/drawing/2014/main" id="{00000000-0008-0000-0600-0000E2000000}"/>
            </a:ext>
          </a:extLst>
        </xdr:cNvPr>
        <xdr:cNvSpPr txBox="1"/>
      </xdr:nvSpPr>
      <xdr:spPr>
        <a:xfrm>
          <a:off x="166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101</xdr:row>
      <xdr:rowOff>82550</xdr:rowOff>
    </xdr:to>
    <xdr:sp macro="" textlink="">
      <xdr:nvSpPr>
        <xdr:cNvPr id="227" name="扶助費グラフ枠">
          <a:extLst>
            <a:ext uri="{FF2B5EF4-FFF2-40B4-BE49-F238E27FC236}">
              <a16:creationId xmlns:a16="http://schemas.microsoft.com/office/drawing/2014/main" id="{00000000-0008-0000-0600-0000E3000000}"/>
            </a:ext>
          </a:extLst>
        </xdr:cNvPr>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90</xdr:row>
      <xdr:rowOff>52933</xdr:rowOff>
    </xdr:from>
    <xdr:to>
      <xdr:col>24</xdr:col>
      <xdr:colOff>62865</xdr:colOff>
      <xdr:row>98</xdr:row>
      <xdr:rowOff>129133</xdr:rowOff>
    </xdr:to>
    <xdr:cxnSp macro="">
      <xdr:nvCxnSpPr>
        <xdr:cNvPr id="228" name="直線コネクタ 227">
          <a:extLst>
            <a:ext uri="{FF2B5EF4-FFF2-40B4-BE49-F238E27FC236}">
              <a16:creationId xmlns:a16="http://schemas.microsoft.com/office/drawing/2014/main" id="{00000000-0008-0000-0600-0000E4000000}"/>
            </a:ext>
          </a:extLst>
        </xdr:cNvPr>
        <xdr:cNvCxnSpPr/>
      </xdr:nvCxnSpPr>
      <xdr:spPr>
        <a:xfrm flipV="1">
          <a:off x="4633595" y="15483433"/>
          <a:ext cx="1270" cy="14478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98</xdr:row>
      <xdr:rowOff>132960</xdr:rowOff>
    </xdr:from>
    <xdr:ext cx="534377" cy="259045"/>
    <xdr:sp macro="" textlink="">
      <xdr:nvSpPr>
        <xdr:cNvPr id="229" name="扶助費最小値テキスト">
          <a:extLst>
            <a:ext uri="{FF2B5EF4-FFF2-40B4-BE49-F238E27FC236}">
              <a16:creationId xmlns:a16="http://schemas.microsoft.com/office/drawing/2014/main" id="{00000000-0008-0000-0600-0000E5000000}"/>
            </a:ext>
          </a:extLst>
        </xdr:cNvPr>
        <xdr:cNvSpPr txBox="1"/>
      </xdr:nvSpPr>
      <xdr:spPr>
        <a:xfrm>
          <a:off x="4686300" y="1693506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36,832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98</xdr:row>
      <xdr:rowOff>129133</xdr:rowOff>
    </xdr:from>
    <xdr:to>
      <xdr:col>24</xdr:col>
      <xdr:colOff>152400</xdr:colOff>
      <xdr:row>98</xdr:row>
      <xdr:rowOff>129133</xdr:rowOff>
    </xdr:to>
    <xdr:cxnSp macro="">
      <xdr:nvCxnSpPr>
        <xdr:cNvPr id="230" name="直線コネクタ 229">
          <a:extLst>
            <a:ext uri="{FF2B5EF4-FFF2-40B4-BE49-F238E27FC236}">
              <a16:creationId xmlns:a16="http://schemas.microsoft.com/office/drawing/2014/main" id="{00000000-0008-0000-0600-0000E6000000}"/>
            </a:ext>
          </a:extLst>
        </xdr:cNvPr>
        <xdr:cNvCxnSpPr/>
      </xdr:nvCxnSpPr>
      <xdr:spPr>
        <a:xfrm>
          <a:off x="4546600" y="1693123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88</xdr:row>
      <xdr:rowOff>171060</xdr:rowOff>
    </xdr:from>
    <xdr:ext cx="599010" cy="259045"/>
    <xdr:sp macro="" textlink="">
      <xdr:nvSpPr>
        <xdr:cNvPr id="231" name="扶助費最大値テキスト">
          <a:extLst>
            <a:ext uri="{FF2B5EF4-FFF2-40B4-BE49-F238E27FC236}">
              <a16:creationId xmlns:a16="http://schemas.microsoft.com/office/drawing/2014/main" id="{00000000-0008-0000-0600-0000E7000000}"/>
            </a:ext>
          </a:extLst>
        </xdr:cNvPr>
        <xdr:cNvSpPr txBox="1"/>
      </xdr:nvSpPr>
      <xdr:spPr>
        <a:xfrm>
          <a:off x="4686300" y="1525866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150,832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90</xdr:row>
      <xdr:rowOff>52933</xdr:rowOff>
    </xdr:from>
    <xdr:to>
      <xdr:col>24</xdr:col>
      <xdr:colOff>152400</xdr:colOff>
      <xdr:row>90</xdr:row>
      <xdr:rowOff>52933</xdr:rowOff>
    </xdr:to>
    <xdr:cxnSp macro="">
      <xdr:nvCxnSpPr>
        <xdr:cNvPr id="232" name="直線コネクタ 231">
          <a:extLst>
            <a:ext uri="{FF2B5EF4-FFF2-40B4-BE49-F238E27FC236}">
              <a16:creationId xmlns:a16="http://schemas.microsoft.com/office/drawing/2014/main" id="{00000000-0008-0000-0600-0000E8000000}"/>
            </a:ext>
          </a:extLst>
        </xdr:cNvPr>
        <xdr:cNvCxnSpPr/>
      </xdr:nvCxnSpPr>
      <xdr:spPr>
        <a:xfrm>
          <a:off x="4546600" y="1548343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98</xdr:row>
      <xdr:rowOff>30811</xdr:rowOff>
    </xdr:from>
    <xdr:to>
      <xdr:col>24</xdr:col>
      <xdr:colOff>63500</xdr:colOff>
      <xdr:row>98</xdr:row>
      <xdr:rowOff>32029</xdr:rowOff>
    </xdr:to>
    <xdr:cxnSp macro="">
      <xdr:nvCxnSpPr>
        <xdr:cNvPr id="233" name="直線コネクタ 232">
          <a:extLst>
            <a:ext uri="{FF2B5EF4-FFF2-40B4-BE49-F238E27FC236}">
              <a16:creationId xmlns:a16="http://schemas.microsoft.com/office/drawing/2014/main" id="{00000000-0008-0000-0600-0000E9000000}"/>
            </a:ext>
          </a:extLst>
        </xdr:cNvPr>
        <xdr:cNvCxnSpPr/>
      </xdr:nvCxnSpPr>
      <xdr:spPr>
        <a:xfrm>
          <a:off x="3797300" y="16832911"/>
          <a:ext cx="838200" cy="121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95</xdr:row>
      <xdr:rowOff>20414</xdr:rowOff>
    </xdr:from>
    <xdr:ext cx="534377" cy="259045"/>
    <xdr:sp macro="" textlink="">
      <xdr:nvSpPr>
        <xdr:cNvPr id="234" name="扶助費平均値テキスト">
          <a:extLst>
            <a:ext uri="{FF2B5EF4-FFF2-40B4-BE49-F238E27FC236}">
              <a16:creationId xmlns:a16="http://schemas.microsoft.com/office/drawing/2014/main" id="{00000000-0008-0000-0600-0000EA000000}"/>
            </a:ext>
          </a:extLst>
        </xdr:cNvPr>
        <xdr:cNvSpPr txBox="1"/>
      </xdr:nvSpPr>
      <xdr:spPr>
        <a:xfrm>
          <a:off x="4686300" y="16308164"/>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70,194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95</xdr:row>
      <xdr:rowOff>168987</xdr:rowOff>
    </xdr:from>
    <xdr:to>
      <xdr:col>24</xdr:col>
      <xdr:colOff>114300</xdr:colOff>
      <xdr:row>96</xdr:row>
      <xdr:rowOff>99137</xdr:rowOff>
    </xdr:to>
    <xdr:sp macro="" textlink="">
      <xdr:nvSpPr>
        <xdr:cNvPr id="235" name="フローチャート: 判断 234">
          <a:extLst>
            <a:ext uri="{FF2B5EF4-FFF2-40B4-BE49-F238E27FC236}">
              <a16:creationId xmlns:a16="http://schemas.microsoft.com/office/drawing/2014/main" id="{00000000-0008-0000-0600-0000EB000000}"/>
            </a:ext>
          </a:extLst>
        </xdr:cNvPr>
        <xdr:cNvSpPr/>
      </xdr:nvSpPr>
      <xdr:spPr>
        <a:xfrm>
          <a:off x="4584700" y="1645673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98</xdr:row>
      <xdr:rowOff>30811</xdr:rowOff>
    </xdr:from>
    <xdr:to>
      <xdr:col>19</xdr:col>
      <xdr:colOff>177800</xdr:colOff>
      <xdr:row>98</xdr:row>
      <xdr:rowOff>43396</xdr:rowOff>
    </xdr:to>
    <xdr:cxnSp macro="">
      <xdr:nvCxnSpPr>
        <xdr:cNvPr id="236" name="直線コネクタ 235">
          <a:extLst>
            <a:ext uri="{FF2B5EF4-FFF2-40B4-BE49-F238E27FC236}">
              <a16:creationId xmlns:a16="http://schemas.microsoft.com/office/drawing/2014/main" id="{00000000-0008-0000-0600-0000EC000000}"/>
            </a:ext>
          </a:extLst>
        </xdr:cNvPr>
        <xdr:cNvCxnSpPr/>
      </xdr:nvCxnSpPr>
      <xdr:spPr>
        <a:xfrm flipV="1">
          <a:off x="2908300" y="16832911"/>
          <a:ext cx="889000" cy="125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95</xdr:row>
      <xdr:rowOff>168021</xdr:rowOff>
    </xdr:from>
    <xdr:to>
      <xdr:col>20</xdr:col>
      <xdr:colOff>38100</xdr:colOff>
      <xdr:row>96</xdr:row>
      <xdr:rowOff>98171</xdr:rowOff>
    </xdr:to>
    <xdr:sp macro="" textlink="">
      <xdr:nvSpPr>
        <xdr:cNvPr id="237" name="フローチャート: 判断 236">
          <a:extLst>
            <a:ext uri="{FF2B5EF4-FFF2-40B4-BE49-F238E27FC236}">
              <a16:creationId xmlns:a16="http://schemas.microsoft.com/office/drawing/2014/main" id="{00000000-0008-0000-0600-0000ED000000}"/>
            </a:ext>
          </a:extLst>
        </xdr:cNvPr>
        <xdr:cNvSpPr/>
      </xdr:nvSpPr>
      <xdr:spPr>
        <a:xfrm>
          <a:off x="3746500" y="164557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94</xdr:row>
      <xdr:rowOff>114698</xdr:rowOff>
    </xdr:from>
    <xdr:ext cx="534377" cy="259045"/>
    <xdr:sp macro="" textlink="">
      <xdr:nvSpPr>
        <xdr:cNvPr id="238" name="テキスト ボックス 237">
          <a:extLst>
            <a:ext uri="{FF2B5EF4-FFF2-40B4-BE49-F238E27FC236}">
              <a16:creationId xmlns:a16="http://schemas.microsoft.com/office/drawing/2014/main" id="{00000000-0008-0000-0600-0000EE000000}"/>
            </a:ext>
          </a:extLst>
        </xdr:cNvPr>
        <xdr:cNvSpPr txBox="1"/>
      </xdr:nvSpPr>
      <xdr:spPr>
        <a:xfrm>
          <a:off x="3530111" y="1623099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70,270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98</xdr:row>
      <xdr:rowOff>43396</xdr:rowOff>
    </xdr:from>
    <xdr:to>
      <xdr:col>15</xdr:col>
      <xdr:colOff>50800</xdr:colOff>
      <xdr:row>98</xdr:row>
      <xdr:rowOff>72504</xdr:rowOff>
    </xdr:to>
    <xdr:cxnSp macro="">
      <xdr:nvCxnSpPr>
        <xdr:cNvPr id="239" name="直線コネクタ 238">
          <a:extLst>
            <a:ext uri="{FF2B5EF4-FFF2-40B4-BE49-F238E27FC236}">
              <a16:creationId xmlns:a16="http://schemas.microsoft.com/office/drawing/2014/main" id="{00000000-0008-0000-0600-0000EF000000}"/>
            </a:ext>
          </a:extLst>
        </xdr:cNvPr>
        <xdr:cNvCxnSpPr/>
      </xdr:nvCxnSpPr>
      <xdr:spPr>
        <a:xfrm flipV="1">
          <a:off x="2019300" y="16845496"/>
          <a:ext cx="889000" cy="291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96</xdr:row>
      <xdr:rowOff>9322</xdr:rowOff>
    </xdr:from>
    <xdr:to>
      <xdr:col>15</xdr:col>
      <xdr:colOff>101600</xdr:colOff>
      <xdr:row>96</xdr:row>
      <xdr:rowOff>110922</xdr:rowOff>
    </xdr:to>
    <xdr:sp macro="" textlink="">
      <xdr:nvSpPr>
        <xdr:cNvPr id="240" name="フローチャート: 判断 239">
          <a:extLst>
            <a:ext uri="{FF2B5EF4-FFF2-40B4-BE49-F238E27FC236}">
              <a16:creationId xmlns:a16="http://schemas.microsoft.com/office/drawing/2014/main" id="{00000000-0008-0000-0600-0000F0000000}"/>
            </a:ext>
          </a:extLst>
        </xdr:cNvPr>
        <xdr:cNvSpPr/>
      </xdr:nvSpPr>
      <xdr:spPr>
        <a:xfrm>
          <a:off x="2857500" y="1646852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94</xdr:row>
      <xdr:rowOff>127449</xdr:rowOff>
    </xdr:from>
    <xdr:ext cx="534377" cy="259045"/>
    <xdr:sp macro="" textlink="">
      <xdr:nvSpPr>
        <xdr:cNvPr id="241" name="テキスト ボックス 240">
          <a:extLst>
            <a:ext uri="{FF2B5EF4-FFF2-40B4-BE49-F238E27FC236}">
              <a16:creationId xmlns:a16="http://schemas.microsoft.com/office/drawing/2014/main" id="{00000000-0008-0000-0600-0000F1000000}"/>
            </a:ext>
          </a:extLst>
        </xdr:cNvPr>
        <xdr:cNvSpPr txBox="1"/>
      </xdr:nvSpPr>
      <xdr:spPr>
        <a:xfrm>
          <a:off x="2641111" y="1624374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69,266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98</xdr:row>
      <xdr:rowOff>43802</xdr:rowOff>
    </xdr:from>
    <xdr:to>
      <xdr:col>10</xdr:col>
      <xdr:colOff>114300</xdr:colOff>
      <xdr:row>98</xdr:row>
      <xdr:rowOff>72504</xdr:rowOff>
    </xdr:to>
    <xdr:cxnSp macro="">
      <xdr:nvCxnSpPr>
        <xdr:cNvPr id="242" name="直線コネクタ 241">
          <a:extLst>
            <a:ext uri="{FF2B5EF4-FFF2-40B4-BE49-F238E27FC236}">
              <a16:creationId xmlns:a16="http://schemas.microsoft.com/office/drawing/2014/main" id="{00000000-0008-0000-0600-0000F2000000}"/>
            </a:ext>
          </a:extLst>
        </xdr:cNvPr>
        <xdr:cNvCxnSpPr/>
      </xdr:nvCxnSpPr>
      <xdr:spPr>
        <a:xfrm>
          <a:off x="1130300" y="16845902"/>
          <a:ext cx="889000" cy="2870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96</xdr:row>
      <xdr:rowOff>27432</xdr:rowOff>
    </xdr:from>
    <xdr:to>
      <xdr:col>10</xdr:col>
      <xdr:colOff>165100</xdr:colOff>
      <xdr:row>96</xdr:row>
      <xdr:rowOff>129032</xdr:rowOff>
    </xdr:to>
    <xdr:sp macro="" textlink="">
      <xdr:nvSpPr>
        <xdr:cNvPr id="243" name="フローチャート: 判断 242">
          <a:extLst>
            <a:ext uri="{FF2B5EF4-FFF2-40B4-BE49-F238E27FC236}">
              <a16:creationId xmlns:a16="http://schemas.microsoft.com/office/drawing/2014/main" id="{00000000-0008-0000-0600-0000F3000000}"/>
            </a:ext>
          </a:extLst>
        </xdr:cNvPr>
        <xdr:cNvSpPr/>
      </xdr:nvSpPr>
      <xdr:spPr>
        <a:xfrm>
          <a:off x="1968500" y="164866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94</xdr:row>
      <xdr:rowOff>145559</xdr:rowOff>
    </xdr:from>
    <xdr:ext cx="534377" cy="259045"/>
    <xdr:sp macro="" textlink="">
      <xdr:nvSpPr>
        <xdr:cNvPr id="244" name="テキスト ボックス 243">
          <a:extLst>
            <a:ext uri="{FF2B5EF4-FFF2-40B4-BE49-F238E27FC236}">
              <a16:creationId xmlns:a16="http://schemas.microsoft.com/office/drawing/2014/main" id="{00000000-0008-0000-0600-0000F4000000}"/>
            </a:ext>
          </a:extLst>
        </xdr:cNvPr>
        <xdr:cNvSpPr txBox="1"/>
      </xdr:nvSpPr>
      <xdr:spPr>
        <a:xfrm>
          <a:off x="1752111" y="1626185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67,840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96</xdr:row>
      <xdr:rowOff>37630</xdr:rowOff>
    </xdr:from>
    <xdr:to>
      <xdr:col>6</xdr:col>
      <xdr:colOff>38100</xdr:colOff>
      <xdr:row>96</xdr:row>
      <xdr:rowOff>139230</xdr:rowOff>
    </xdr:to>
    <xdr:sp macro="" textlink="">
      <xdr:nvSpPr>
        <xdr:cNvPr id="245" name="フローチャート: 判断 244">
          <a:extLst>
            <a:ext uri="{FF2B5EF4-FFF2-40B4-BE49-F238E27FC236}">
              <a16:creationId xmlns:a16="http://schemas.microsoft.com/office/drawing/2014/main" id="{00000000-0008-0000-0600-0000F5000000}"/>
            </a:ext>
          </a:extLst>
        </xdr:cNvPr>
        <xdr:cNvSpPr/>
      </xdr:nvSpPr>
      <xdr:spPr>
        <a:xfrm>
          <a:off x="1079500" y="164968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94</xdr:row>
      <xdr:rowOff>155757</xdr:rowOff>
    </xdr:from>
    <xdr:ext cx="534377" cy="259045"/>
    <xdr:sp macro="" textlink="">
      <xdr:nvSpPr>
        <xdr:cNvPr id="246" name="テキスト ボックス 245">
          <a:extLst>
            <a:ext uri="{FF2B5EF4-FFF2-40B4-BE49-F238E27FC236}">
              <a16:creationId xmlns:a16="http://schemas.microsoft.com/office/drawing/2014/main" id="{00000000-0008-0000-0600-0000F6000000}"/>
            </a:ext>
          </a:extLst>
        </xdr:cNvPr>
        <xdr:cNvSpPr txBox="1"/>
      </xdr:nvSpPr>
      <xdr:spPr>
        <a:xfrm>
          <a:off x="863111" y="1627205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67,037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101</xdr:row>
      <xdr:rowOff>80027</xdr:rowOff>
    </xdr:from>
    <xdr:ext cx="762000" cy="259045"/>
    <xdr:sp macro="" textlink="">
      <xdr:nvSpPr>
        <xdr:cNvPr id="247" name="テキスト ボックス 246">
          <a:extLst>
            <a:ext uri="{FF2B5EF4-FFF2-40B4-BE49-F238E27FC236}">
              <a16:creationId xmlns:a16="http://schemas.microsoft.com/office/drawing/2014/main" id="{00000000-0008-0000-0600-0000F7000000}"/>
            </a:ext>
          </a:extLst>
        </xdr:cNvPr>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101</xdr:row>
      <xdr:rowOff>80027</xdr:rowOff>
    </xdr:from>
    <xdr:ext cx="762000" cy="259045"/>
    <xdr:sp macro="" textlink="">
      <xdr:nvSpPr>
        <xdr:cNvPr id="248" name="テキスト ボックス 247">
          <a:extLst>
            <a:ext uri="{FF2B5EF4-FFF2-40B4-BE49-F238E27FC236}">
              <a16:creationId xmlns:a16="http://schemas.microsoft.com/office/drawing/2014/main" id="{00000000-0008-0000-0600-0000F8000000}"/>
            </a:ext>
          </a:extLst>
        </xdr:cNvPr>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101</xdr:row>
      <xdr:rowOff>80027</xdr:rowOff>
    </xdr:from>
    <xdr:ext cx="762000" cy="259045"/>
    <xdr:sp macro="" textlink="">
      <xdr:nvSpPr>
        <xdr:cNvPr id="249" name="テキスト ボックス 248">
          <a:extLst>
            <a:ext uri="{FF2B5EF4-FFF2-40B4-BE49-F238E27FC236}">
              <a16:creationId xmlns:a16="http://schemas.microsoft.com/office/drawing/2014/main" id="{00000000-0008-0000-0600-0000F9000000}"/>
            </a:ext>
          </a:extLst>
        </xdr:cNvPr>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101</xdr:row>
      <xdr:rowOff>80027</xdr:rowOff>
    </xdr:from>
    <xdr:ext cx="762000" cy="259045"/>
    <xdr:sp macro="" textlink="">
      <xdr:nvSpPr>
        <xdr:cNvPr id="250" name="テキスト ボックス 249">
          <a:extLst>
            <a:ext uri="{FF2B5EF4-FFF2-40B4-BE49-F238E27FC236}">
              <a16:creationId xmlns:a16="http://schemas.microsoft.com/office/drawing/2014/main" id="{00000000-0008-0000-0600-0000FA000000}"/>
            </a:ext>
          </a:extLst>
        </xdr:cNvPr>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101</xdr:row>
      <xdr:rowOff>80027</xdr:rowOff>
    </xdr:from>
    <xdr:ext cx="762000" cy="259045"/>
    <xdr:sp macro="" textlink="">
      <xdr:nvSpPr>
        <xdr:cNvPr id="251" name="テキスト ボックス 250">
          <a:extLst>
            <a:ext uri="{FF2B5EF4-FFF2-40B4-BE49-F238E27FC236}">
              <a16:creationId xmlns:a16="http://schemas.microsoft.com/office/drawing/2014/main" id="{00000000-0008-0000-0600-0000FB000000}"/>
            </a:ext>
          </a:extLst>
        </xdr:cNvPr>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97</xdr:row>
      <xdr:rowOff>152679</xdr:rowOff>
    </xdr:from>
    <xdr:to>
      <xdr:col>24</xdr:col>
      <xdr:colOff>114300</xdr:colOff>
      <xdr:row>98</xdr:row>
      <xdr:rowOff>82829</xdr:rowOff>
    </xdr:to>
    <xdr:sp macro="" textlink="">
      <xdr:nvSpPr>
        <xdr:cNvPr id="252" name="楕円 251">
          <a:extLst>
            <a:ext uri="{FF2B5EF4-FFF2-40B4-BE49-F238E27FC236}">
              <a16:creationId xmlns:a16="http://schemas.microsoft.com/office/drawing/2014/main" id="{00000000-0008-0000-0600-0000FC000000}"/>
            </a:ext>
          </a:extLst>
        </xdr:cNvPr>
        <xdr:cNvSpPr/>
      </xdr:nvSpPr>
      <xdr:spPr>
        <a:xfrm>
          <a:off x="4584700" y="167833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97</xdr:row>
      <xdr:rowOff>67606</xdr:rowOff>
    </xdr:from>
    <xdr:ext cx="534377" cy="259045"/>
    <xdr:sp macro="" textlink="">
      <xdr:nvSpPr>
        <xdr:cNvPr id="253" name="扶助費該当値テキスト">
          <a:extLst>
            <a:ext uri="{FF2B5EF4-FFF2-40B4-BE49-F238E27FC236}">
              <a16:creationId xmlns:a16="http://schemas.microsoft.com/office/drawing/2014/main" id="{00000000-0008-0000-0600-0000FD000000}"/>
            </a:ext>
          </a:extLst>
        </xdr:cNvPr>
        <xdr:cNvSpPr txBox="1"/>
      </xdr:nvSpPr>
      <xdr:spPr>
        <a:xfrm>
          <a:off x="4686300" y="1669825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44,478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97</xdr:row>
      <xdr:rowOff>151461</xdr:rowOff>
    </xdr:from>
    <xdr:to>
      <xdr:col>20</xdr:col>
      <xdr:colOff>38100</xdr:colOff>
      <xdr:row>98</xdr:row>
      <xdr:rowOff>81611</xdr:rowOff>
    </xdr:to>
    <xdr:sp macro="" textlink="">
      <xdr:nvSpPr>
        <xdr:cNvPr id="254" name="楕円 253">
          <a:extLst>
            <a:ext uri="{FF2B5EF4-FFF2-40B4-BE49-F238E27FC236}">
              <a16:creationId xmlns:a16="http://schemas.microsoft.com/office/drawing/2014/main" id="{00000000-0008-0000-0600-0000FE000000}"/>
            </a:ext>
          </a:extLst>
        </xdr:cNvPr>
        <xdr:cNvSpPr/>
      </xdr:nvSpPr>
      <xdr:spPr>
        <a:xfrm>
          <a:off x="3746500" y="167821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98</xdr:row>
      <xdr:rowOff>72738</xdr:rowOff>
    </xdr:from>
    <xdr:ext cx="534377" cy="259045"/>
    <xdr:sp macro="" textlink="">
      <xdr:nvSpPr>
        <xdr:cNvPr id="255" name="テキスト ボックス 254">
          <a:extLst>
            <a:ext uri="{FF2B5EF4-FFF2-40B4-BE49-F238E27FC236}">
              <a16:creationId xmlns:a16="http://schemas.microsoft.com/office/drawing/2014/main" id="{00000000-0008-0000-0600-0000FF000000}"/>
            </a:ext>
          </a:extLst>
        </xdr:cNvPr>
        <xdr:cNvSpPr txBox="1"/>
      </xdr:nvSpPr>
      <xdr:spPr>
        <a:xfrm>
          <a:off x="3530111" y="1687483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44,574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97</xdr:row>
      <xdr:rowOff>164046</xdr:rowOff>
    </xdr:from>
    <xdr:to>
      <xdr:col>15</xdr:col>
      <xdr:colOff>101600</xdr:colOff>
      <xdr:row>98</xdr:row>
      <xdr:rowOff>94196</xdr:rowOff>
    </xdr:to>
    <xdr:sp macro="" textlink="">
      <xdr:nvSpPr>
        <xdr:cNvPr id="256" name="楕円 255">
          <a:extLst>
            <a:ext uri="{FF2B5EF4-FFF2-40B4-BE49-F238E27FC236}">
              <a16:creationId xmlns:a16="http://schemas.microsoft.com/office/drawing/2014/main" id="{00000000-0008-0000-0600-000000010000}"/>
            </a:ext>
          </a:extLst>
        </xdr:cNvPr>
        <xdr:cNvSpPr/>
      </xdr:nvSpPr>
      <xdr:spPr>
        <a:xfrm>
          <a:off x="2857500" y="167946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98</xdr:row>
      <xdr:rowOff>85323</xdr:rowOff>
    </xdr:from>
    <xdr:ext cx="534377" cy="259045"/>
    <xdr:sp macro="" textlink="">
      <xdr:nvSpPr>
        <xdr:cNvPr id="257" name="テキスト ボックス 256">
          <a:extLst>
            <a:ext uri="{FF2B5EF4-FFF2-40B4-BE49-F238E27FC236}">
              <a16:creationId xmlns:a16="http://schemas.microsoft.com/office/drawing/2014/main" id="{00000000-0008-0000-0600-000001010000}"/>
            </a:ext>
          </a:extLst>
        </xdr:cNvPr>
        <xdr:cNvSpPr txBox="1"/>
      </xdr:nvSpPr>
      <xdr:spPr>
        <a:xfrm>
          <a:off x="2641111" y="1688742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43,583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98</xdr:row>
      <xdr:rowOff>21704</xdr:rowOff>
    </xdr:from>
    <xdr:to>
      <xdr:col>10</xdr:col>
      <xdr:colOff>165100</xdr:colOff>
      <xdr:row>98</xdr:row>
      <xdr:rowOff>123304</xdr:rowOff>
    </xdr:to>
    <xdr:sp macro="" textlink="">
      <xdr:nvSpPr>
        <xdr:cNvPr id="258" name="楕円 257">
          <a:extLst>
            <a:ext uri="{FF2B5EF4-FFF2-40B4-BE49-F238E27FC236}">
              <a16:creationId xmlns:a16="http://schemas.microsoft.com/office/drawing/2014/main" id="{00000000-0008-0000-0600-000002010000}"/>
            </a:ext>
          </a:extLst>
        </xdr:cNvPr>
        <xdr:cNvSpPr/>
      </xdr:nvSpPr>
      <xdr:spPr>
        <a:xfrm>
          <a:off x="1968500" y="168238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98</xdr:row>
      <xdr:rowOff>114431</xdr:rowOff>
    </xdr:from>
    <xdr:ext cx="534377" cy="259045"/>
    <xdr:sp macro="" textlink="">
      <xdr:nvSpPr>
        <xdr:cNvPr id="259" name="テキスト ボックス 258">
          <a:extLst>
            <a:ext uri="{FF2B5EF4-FFF2-40B4-BE49-F238E27FC236}">
              <a16:creationId xmlns:a16="http://schemas.microsoft.com/office/drawing/2014/main" id="{00000000-0008-0000-0600-000003010000}"/>
            </a:ext>
          </a:extLst>
        </xdr:cNvPr>
        <xdr:cNvSpPr txBox="1"/>
      </xdr:nvSpPr>
      <xdr:spPr>
        <a:xfrm>
          <a:off x="1752111" y="1691653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41,291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97</xdr:row>
      <xdr:rowOff>164452</xdr:rowOff>
    </xdr:from>
    <xdr:to>
      <xdr:col>6</xdr:col>
      <xdr:colOff>38100</xdr:colOff>
      <xdr:row>98</xdr:row>
      <xdr:rowOff>94602</xdr:rowOff>
    </xdr:to>
    <xdr:sp macro="" textlink="">
      <xdr:nvSpPr>
        <xdr:cNvPr id="260" name="楕円 259">
          <a:extLst>
            <a:ext uri="{FF2B5EF4-FFF2-40B4-BE49-F238E27FC236}">
              <a16:creationId xmlns:a16="http://schemas.microsoft.com/office/drawing/2014/main" id="{00000000-0008-0000-0600-000004010000}"/>
            </a:ext>
          </a:extLst>
        </xdr:cNvPr>
        <xdr:cNvSpPr/>
      </xdr:nvSpPr>
      <xdr:spPr>
        <a:xfrm>
          <a:off x="1079500" y="1679510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98</xdr:row>
      <xdr:rowOff>85729</xdr:rowOff>
    </xdr:from>
    <xdr:ext cx="534377" cy="259045"/>
    <xdr:sp macro="" textlink="">
      <xdr:nvSpPr>
        <xdr:cNvPr id="261" name="テキスト ボックス 260">
          <a:extLst>
            <a:ext uri="{FF2B5EF4-FFF2-40B4-BE49-F238E27FC236}">
              <a16:creationId xmlns:a16="http://schemas.microsoft.com/office/drawing/2014/main" id="{00000000-0008-0000-0600-000005010000}"/>
            </a:ext>
          </a:extLst>
        </xdr:cNvPr>
        <xdr:cNvSpPr txBox="1"/>
      </xdr:nvSpPr>
      <xdr:spPr>
        <a:xfrm>
          <a:off x="863111" y="1688782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43,551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23</xdr:row>
      <xdr:rowOff>57150</xdr:rowOff>
    </xdr:from>
    <xdr:to>
      <xdr:col>59</xdr:col>
      <xdr:colOff>50800</xdr:colOff>
      <xdr:row>25</xdr:row>
      <xdr:rowOff>31750</xdr:rowOff>
    </xdr:to>
    <xdr:sp macro="" textlink="">
      <xdr:nvSpPr>
        <xdr:cNvPr id="262" name="正方形/長方形 261">
          <a:extLst>
            <a:ext uri="{FF2B5EF4-FFF2-40B4-BE49-F238E27FC236}">
              <a16:creationId xmlns:a16="http://schemas.microsoft.com/office/drawing/2014/main" id="{00000000-0008-0000-0600-000006010000}"/>
            </a:ext>
          </a:extLst>
        </xdr:cNvPr>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補助費等</a:t>
          </a:r>
        </a:p>
      </xdr:txBody>
    </xdr:sp>
    <xdr:clientData/>
  </xdr:twoCellAnchor>
  <xdr:twoCellAnchor>
    <xdr:from>
      <xdr:col>35</xdr:col>
      <xdr:colOff>63500</xdr:colOff>
      <xdr:row>25</xdr:row>
      <xdr:rowOff>57150</xdr:rowOff>
    </xdr:from>
    <xdr:to>
      <xdr:col>43</xdr:col>
      <xdr:colOff>63500</xdr:colOff>
      <xdr:row>26</xdr:row>
      <xdr:rowOff>139700</xdr:rowOff>
    </xdr:to>
    <xdr:sp macro="" textlink="">
      <xdr:nvSpPr>
        <xdr:cNvPr id="263" name="正方形/長方形 262">
          <a:extLst>
            <a:ext uri="{FF2B5EF4-FFF2-40B4-BE49-F238E27FC236}">
              <a16:creationId xmlns:a16="http://schemas.microsoft.com/office/drawing/2014/main" id="{00000000-0008-0000-0600-000007010000}"/>
            </a:ext>
          </a:extLst>
        </xdr:cNvPr>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26</xdr:row>
      <xdr:rowOff>88900</xdr:rowOff>
    </xdr:from>
    <xdr:to>
      <xdr:col>43</xdr:col>
      <xdr:colOff>63500</xdr:colOff>
      <xdr:row>28</xdr:row>
      <xdr:rowOff>0</xdr:rowOff>
    </xdr:to>
    <xdr:sp macro="" textlink="">
      <xdr:nvSpPr>
        <xdr:cNvPr id="264" name="正方形/長方形 263">
          <a:extLst>
            <a:ext uri="{FF2B5EF4-FFF2-40B4-BE49-F238E27FC236}">
              <a16:creationId xmlns:a16="http://schemas.microsoft.com/office/drawing/2014/main" id="{00000000-0008-0000-0600-000008010000}"/>
            </a:ext>
          </a:extLst>
        </xdr:cNvPr>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25</xdr:row>
      <xdr:rowOff>57150</xdr:rowOff>
    </xdr:from>
    <xdr:to>
      <xdr:col>48</xdr:col>
      <xdr:colOff>127000</xdr:colOff>
      <xdr:row>26</xdr:row>
      <xdr:rowOff>139700</xdr:rowOff>
    </xdr:to>
    <xdr:sp macro="" textlink="">
      <xdr:nvSpPr>
        <xdr:cNvPr id="265" name="正方形/長方形 264">
          <a:extLst>
            <a:ext uri="{FF2B5EF4-FFF2-40B4-BE49-F238E27FC236}">
              <a16:creationId xmlns:a16="http://schemas.microsoft.com/office/drawing/2014/main" id="{00000000-0008-0000-0600-000009010000}"/>
            </a:ext>
          </a:extLst>
        </xdr:cNvPr>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26</xdr:row>
      <xdr:rowOff>88900</xdr:rowOff>
    </xdr:from>
    <xdr:to>
      <xdr:col>48</xdr:col>
      <xdr:colOff>127000</xdr:colOff>
      <xdr:row>28</xdr:row>
      <xdr:rowOff>0</xdr:rowOff>
    </xdr:to>
    <xdr:sp macro="" textlink="">
      <xdr:nvSpPr>
        <xdr:cNvPr id="266" name="正方形/長方形 265">
          <a:extLst>
            <a:ext uri="{FF2B5EF4-FFF2-40B4-BE49-F238E27FC236}">
              <a16:creationId xmlns:a16="http://schemas.microsoft.com/office/drawing/2014/main" id="{00000000-0008-0000-0600-00000A010000}"/>
            </a:ext>
          </a:extLst>
        </xdr:cNvPr>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153,977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25</xdr:row>
      <xdr:rowOff>57150</xdr:rowOff>
    </xdr:from>
    <xdr:to>
      <xdr:col>54</xdr:col>
      <xdr:colOff>127000</xdr:colOff>
      <xdr:row>26</xdr:row>
      <xdr:rowOff>139700</xdr:rowOff>
    </xdr:to>
    <xdr:sp macro="" textlink="">
      <xdr:nvSpPr>
        <xdr:cNvPr id="267" name="正方形/長方形 266">
          <a:extLst>
            <a:ext uri="{FF2B5EF4-FFF2-40B4-BE49-F238E27FC236}">
              <a16:creationId xmlns:a16="http://schemas.microsoft.com/office/drawing/2014/main" id="{00000000-0008-0000-0600-00000B010000}"/>
            </a:ext>
          </a:extLst>
        </xdr:cNvPr>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静岡県平均</a:t>
          </a:r>
        </a:p>
      </xdr:txBody>
    </xdr:sp>
    <xdr:clientData/>
  </xdr:twoCellAnchor>
  <xdr:twoCellAnchor>
    <xdr:from>
      <xdr:col>46</xdr:col>
      <xdr:colOff>127000</xdr:colOff>
      <xdr:row>26</xdr:row>
      <xdr:rowOff>88900</xdr:rowOff>
    </xdr:from>
    <xdr:to>
      <xdr:col>54</xdr:col>
      <xdr:colOff>127000</xdr:colOff>
      <xdr:row>28</xdr:row>
      <xdr:rowOff>0</xdr:rowOff>
    </xdr:to>
    <xdr:sp macro="" textlink="">
      <xdr:nvSpPr>
        <xdr:cNvPr id="268" name="正方形/長方形 267">
          <a:extLst>
            <a:ext uri="{FF2B5EF4-FFF2-40B4-BE49-F238E27FC236}">
              <a16:creationId xmlns:a16="http://schemas.microsoft.com/office/drawing/2014/main" id="{00000000-0008-0000-0600-00000C010000}"/>
            </a:ext>
          </a:extLst>
        </xdr:cNvPr>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149,282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28</xdr:row>
      <xdr:rowOff>25400</xdr:rowOff>
    </xdr:from>
    <xdr:to>
      <xdr:col>59</xdr:col>
      <xdr:colOff>50800</xdr:colOff>
      <xdr:row>41</xdr:row>
      <xdr:rowOff>82550</xdr:rowOff>
    </xdr:to>
    <xdr:sp macro="" textlink="">
      <xdr:nvSpPr>
        <xdr:cNvPr id="269" name="正方形/長方形 268">
          <a:extLst>
            <a:ext uri="{FF2B5EF4-FFF2-40B4-BE49-F238E27FC236}">
              <a16:creationId xmlns:a16="http://schemas.microsoft.com/office/drawing/2014/main" id="{00000000-0008-0000-0600-00000D010000}"/>
            </a:ext>
          </a:extLst>
        </xdr:cNvPr>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27</xdr:row>
      <xdr:rowOff>6350</xdr:rowOff>
    </xdr:from>
    <xdr:ext cx="349839" cy="225703"/>
    <xdr:sp macro="" textlink="">
      <xdr:nvSpPr>
        <xdr:cNvPr id="270" name="テキスト ボックス 269">
          <a:extLst>
            <a:ext uri="{FF2B5EF4-FFF2-40B4-BE49-F238E27FC236}">
              <a16:creationId xmlns:a16="http://schemas.microsoft.com/office/drawing/2014/main" id="{00000000-0008-0000-0600-00000E010000}"/>
            </a:ext>
          </a:extLst>
        </xdr:cNvPr>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41</xdr:row>
      <xdr:rowOff>82550</xdr:rowOff>
    </xdr:from>
    <xdr:to>
      <xdr:col>59</xdr:col>
      <xdr:colOff>50800</xdr:colOff>
      <xdr:row>41</xdr:row>
      <xdr:rowOff>82550</xdr:rowOff>
    </xdr:to>
    <xdr:cxnSp macro="">
      <xdr:nvCxnSpPr>
        <xdr:cNvPr id="271" name="直線コネクタ 270">
          <a:extLst>
            <a:ext uri="{FF2B5EF4-FFF2-40B4-BE49-F238E27FC236}">
              <a16:creationId xmlns:a16="http://schemas.microsoft.com/office/drawing/2014/main" id="{00000000-0008-0000-0600-00000F010000}"/>
            </a:ext>
          </a:extLst>
        </xdr:cNvPr>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40</xdr:row>
      <xdr:rowOff>111777</xdr:rowOff>
    </xdr:from>
    <xdr:ext cx="248786" cy="259045"/>
    <xdr:sp macro="" textlink="">
      <xdr:nvSpPr>
        <xdr:cNvPr id="272" name="テキスト ボックス 271">
          <a:extLst>
            <a:ext uri="{FF2B5EF4-FFF2-40B4-BE49-F238E27FC236}">
              <a16:creationId xmlns:a16="http://schemas.microsoft.com/office/drawing/2014/main" id="{00000000-0008-0000-0600-000010010000}"/>
            </a:ext>
          </a:extLst>
        </xdr:cNvPr>
        <xdr:cNvSpPr txBox="1"/>
      </xdr:nvSpPr>
      <xdr:spPr>
        <a:xfrm>
          <a:off x="6355214" y="6969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38</xdr:row>
      <xdr:rowOff>139700</xdr:rowOff>
    </xdr:from>
    <xdr:to>
      <xdr:col>59</xdr:col>
      <xdr:colOff>50800</xdr:colOff>
      <xdr:row>38</xdr:row>
      <xdr:rowOff>139700</xdr:rowOff>
    </xdr:to>
    <xdr:cxnSp macro="">
      <xdr:nvCxnSpPr>
        <xdr:cNvPr id="273" name="直線コネクタ 272">
          <a:extLst>
            <a:ext uri="{FF2B5EF4-FFF2-40B4-BE49-F238E27FC236}">
              <a16:creationId xmlns:a16="http://schemas.microsoft.com/office/drawing/2014/main" id="{00000000-0008-0000-0600-000011010000}"/>
            </a:ext>
          </a:extLst>
        </xdr:cNvPr>
        <xdr:cNvCxnSpPr/>
      </xdr:nvCxnSpPr>
      <xdr:spPr>
        <a:xfrm>
          <a:off x="6604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37</xdr:row>
      <xdr:rowOff>168927</xdr:rowOff>
    </xdr:from>
    <xdr:ext cx="595419" cy="259045"/>
    <xdr:sp macro="" textlink="">
      <xdr:nvSpPr>
        <xdr:cNvPr id="274" name="テキスト ボックス 273">
          <a:extLst>
            <a:ext uri="{FF2B5EF4-FFF2-40B4-BE49-F238E27FC236}">
              <a16:creationId xmlns:a16="http://schemas.microsoft.com/office/drawing/2014/main" id="{00000000-0008-0000-0600-000012010000}"/>
            </a:ext>
          </a:extLst>
        </xdr:cNvPr>
        <xdr:cNvSpPr txBox="1"/>
      </xdr:nvSpPr>
      <xdr:spPr>
        <a:xfrm>
          <a:off x="6008581" y="65125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36</xdr:row>
      <xdr:rowOff>25400</xdr:rowOff>
    </xdr:from>
    <xdr:to>
      <xdr:col>59</xdr:col>
      <xdr:colOff>50800</xdr:colOff>
      <xdr:row>36</xdr:row>
      <xdr:rowOff>25400</xdr:rowOff>
    </xdr:to>
    <xdr:cxnSp macro="">
      <xdr:nvCxnSpPr>
        <xdr:cNvPr id="275" name="直線コネクタ 274">
          <a:extLst>
            <a:ext uri="{FF2B5EF4-FFF2-40B4-BE49-F238E27FC236}">
              <a16:creationId xmlns:a16="http://schemas.microsoft.com/office/drawing/2014/main" id="{00000000-0008-0000-0600-000013010000}"/>
            </a:ext>
          </a:extLst>
        </xdr:cNvPr>
        <xdr:cNvCxnSpPr/>
      </xdr:nvCxnSpPr>
      <xdr:spPr>
        <a:xfrm>
          <a:off x="6604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35</xdr:row>
      <xdr:rowOff>54627</xdr:rowOff>
    </xdr:from>
    <xdr:ext cx="595419" cy="259045"/>
    <xdr:sp macro="" textlink="">
      <xdr:nvSpPr>
        <xdr:cNvPr id="276" name="テキスト ボックス 275">
          <a:extLst>
            <a:ext uri="{FF2B5EF4-FFF2-40B4-BE49-F238E27FC236}">
              <a16:creationId xmlns:a16="http://schemas.microsoft.com/office/drawing/2014/main" id="{00000000-0008-0000-0600-000014010000}"/>
            </a:ext>
          </a:extLst>
        </xdr:cNvPr>
        <xdr:cNvSpPr txBox="1"/>
      </xdr:nvSpPr>
      <xdr:spPr>
        <a:xfrm>
          <a:off x="6008581" y="6055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33</xdr:row>
      <xdr:rowOff>82550</xdr:rowOff>
    </xdr:from>
    <xdr:to>
      <xdr:col>59</xdr:col>
      <xdr:colOff>50800</xdr:colOff>
      <xdr:row>33</xdr:row>
      <xdr:rowOff>82550</xdr:rowOff>
    </xdr:to>
    <xdr:cxnSp macro="">
      <xdr:nvCxnSpPr>
        <xdr:cNvPr id="277" name="直線コネクタ 276">
          <a:extLst>
            <a:ext uri="{FF2B5EF4-FFF2-40B4-BE49-F238E27FC236}">
              <a16:creationId xmlns:a16="http://schemas.microsoft.com/office/drawing/2014/main" id="{00000000-0008-0000-0600-000015010000}"/>
            </a:ext>
          </a:extLst>
        </xdr:cNvPr>
        <xdr:cNvCxnSpPr/>
      </xdr:nvCxnSpPr>
      <xdr:spPr>
        <a:xfrm>
          <a:off x="6604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32</xdr:row>
      <xdr:rowOff>111777</xdr:rowOff>
    </xdr:from>
    <xdr:ext cx="595419" cy="259045"/>
    <xdr:sp macro="" textlink="">
      <xdr:nvSpPr>
        <xdr:cNvPr id="278" name="テキスト ボックス 277">
          <a:extLst>
            <a:ext uri="{FF2B5EF4-FFF2-40B4-BE49-F238E27FC236}">
              <a16:creationId xmlns:a16="http://schemas.microsoft.com/office/drawing/2014/main" id="{00000000-0008-0000-0600-000016010000}"/>
            </a:ext>
          </a:extLst>
        </xdr:cNvPr>
        <xdr:cNvSpPr txBox="1"/>
      </xdr:nvSpPr>
      <xdr:spPr>
        <a:xfrm>
          <a:off x="6008581" y="5598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30</xdr:row>
      <xdr:rowOff>139700</xdr:rowOff>
    </xdr:from>
    <xdr:to>
      <xdr:col>59</xdr:col>
      <xdr:colOff>50800</xdr:colOff>
      <xdr:row>30</xdr:row>
      <xdr:rowOff>139700</xdr:rowOff>
    </xdr:to>
    <xdr:cxnSp macro="">
      <xdr:nvCxnSpPr>
        <xdr:cNvPr id="279" name="直線コネクタ 278">
          <a:extLst>
            <a:ext uri="{FF2B5EF4-FFF2-40B4-BE49-F238E27FC236}">
              <a16:creationId xmlns:a16="http://schemas.microsoft.com/office/drawing/2014/main" id="{00000000-0008-0000-0600-000017010000}"/>
            </a:ext>
          </a:extLst>
        </xdr:cNvPr>
        <xdr:cNvCxnSpPr/>
      </xdr:nvCxnSpPr>
      <xdr:spPr>
        <a:xfrm>
          <a:off x="6604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29</xdr:row>
      <xdr:rowOff>168927</xdr:rowOff>
    </xdr:from>
    <xdr:ext cx="595419" cy="259045"/>
    <xdr:sp macro="" textlink="">
      <xdr:nvSpPr>
        <xdr:cNvPr id="280" name="テキスト ボックス 279">
          <a:extLst>
            <a:ext uri="{FF2B5EF4-FFF2-40B4-BE49-F238E27FC236}">
              <a16:creationId xmlns:a16="http://schemas.microsoft.com/office/drawing/2014/main" id="{00000000-0008-0000-0600-000018010000}"/>
            </a:ext>
          </a:extLst>
        </xdr:cNvPr>
        <xdr:cNvSpPr txBox="1"/>
      </xdr:nvSpPr>
      <xdr:spPr>
        <a:xfrm>
          <a:off x="6008581" y="5140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28</xdr:row>
      <xdr:rowOff>25400</xdr:rowOff>
    </xdr:to>
    <xdr:cxnSp macro="">
      <xdr:nvCxnSpPr>
        <xdr:cNvPr id="281" name="直線コネクタ 280">
          <a:extLst>
            <a:ext uri="{FF2B5EF4-FFF2-40B4-BE49-F238E27FC236}">
              <a16:creationId xmlns:a16="http://schemas.microsoft.com/office/drawing/2014/main" id="{00000000-0008-0000-0600-000019010000}"/>
            </a:ext>
          </a:extLst>
        </xdr:cNvPr>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27</xdr:row>
      <xdr:rowOff>54627</xdr:rowOff>
    </xdr:from>
    <xdr:ext cx="595419" cy="259045"/>
    <xdr:sp macro="" textlink="">
      <xdr:nvSpPr>
        <xdr:cNvPr id="282" name="テキスト ボックス 281">
          <a:extLst>
            <a:ext uri="{FF2B5EF4-FFF2-40B4-BE49-F238E27FC236}">
              <a16:creationId xmlns:a16="http://schemas.microsoft.com/office/drawing/2014/main" id="{00000000-0008-0000-0600-00001A010000}"/>
            </a:ext>
          </a:extLst>
        </xdr:cNvPr>
        <xdr:cNvSpPr txBox="1"/>
      </xdr:nvSpPr>
      <xdr:spPr>
        <a:xfrm>
          <a:off x="6008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41</xdr:row>
      <xdr:rowOff>82550</xdr:rowOff>
    </xdr:to>
    <xdr:sp macro="" textlink="">
      <xdr:nvSpPr>
        <xdr:cNvPr id="283" name="補助費等グラフ枠">
          <a:extLst>
            <a:ext uri="{FF2B5EF4-FFF2-40B4-BE49-F238E27FC236}">
              <a16:creationId xmlns:a16="http://schemas.microsoft.com/office/drawing/2014/main" id="{00000000-0008-0000-0600-00001B010000}"/>
            </a:ext>
          </a:extLst>
        </xdr:cNvPr>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30</xdr:row>
      <xdr:rowOff>114778</xdr:rowOff>
    </xdr:from>
    <xdr:to>
      <xdr:col>54</xdr:col>
      <xdr:colOff>189865</xdr:colOff>
      <xdr:row>37</xdr:row>
      <xdr:rowOff>152753</xdr:rowOff>
    </xdr:to>
    <xdr:cxnSp macro="">
      <xdr:nvCxnSpPr>
        <xdr:cNvPr id="284" name="直線コネクタ 283">
          <a:extLst>
            <a:ext uri="{FF2B5EF4-FFF2-40B4-BE49-F238E27FC236}">
              <a16:creationId xmlns:a16="http://schemas.microsoft.com/office/drawing/2014/main" id="{00000000-0008-0000-0600-00001C010000}"/>
            </a:ext>
          </a:extLst>
        </xdr:cNvPr>
        <xdr:cNvCxnSpPr/>
      </xdr:nvCxnSpPr>
      <xdr:spPr>
        <a:xfrm flipV="1">
          <a:off x="10475595" y="5258278"/>
          <a:ext cx="1270" cy="123812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37</xdr:row>
      <xdr:rowOff>156580</xdr:rowOff>
    </xdr:from>
    <xdr:ext cx="599010" cy="259045"/>
    <xdr:sp macro="" textlink="">
      <xdr:nvSpPr>
        <xdr:cNvPr id="285" name="補助費等最小値テキスト">
          <a:extLst>
            <a:ext uri="{FF2B5EF4-FFF2-40B4-BE49-F238E27FC236}">
              <a16:creationId xmlns:a16="http://schemas.microsoft.com/office/drawing/2014/main" id="{00000000-0008-0000-0600-00001D010000}"/>
            </a:ext>
          </a:extLst>
        </xdr:cNvPr>
        <xdr:cNvSpPr txBox="1"/>
      </xdr:nvSpPr>
      <xdr:spPr>
        <a:xfrm>
          <a:off x="10528300" y="650023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134,645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37</xdr:row>
      <xdr:rowOff>152753</xdr:rowOff>
    </xdr:from>
    <xdr:to>
      <xdr:col>55</xdr:col>
      <xdr:colOff>88900</xdr:colOff>
      <xdr:row>37</xdr:row>
      <xdr:rowOff>152753</xdr:rowOff>
    </xdr:to>
    <xdr:cxnSp macro="">
      <xdr:nvCxnSpPr>
        <xdr:cNvPr id="286" name="直線コネクタ 285">
          <a:extLst>
            <a:ext uri="{FF2B5EF4-FFF2-40B4-BE49-F238E27FC236}">
              <a16:creationId xmlns:a16="http://schemas.microsoft.com/office/drawing/2014/main" id="{00000000-0008-0000-0600-00001E010000}"/>
            </a:ext>
          </a:extLst>
        </xdr:cNvPr>
        <xdr:cNvCxnSpPr/>
      </xdr:nvCxnSpPr>
      <xdr:spPr>
        <a:xfrm>
          <a:off x="10388600" y="649640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29</xdr:row>
      <xdr:rowOff>61455</xdr:rowOff>
    </xdr:from>
    <xdr:ext cx="599010" cy="259045"/>
    <xdr:sp macro="" textlink="">
      <xdr:nvSpPr>
        <xdr:cNvPr id="287" name="補助費等最大値テキスト">
          <a:extLst>
            <a:ext uri="{FF2B5EF4-FFF2-40B4-BE49-F238E27FC236}">
              <a16:creationId xmlns:a16="http://schemas.microsoft.com/office/drawing/2014/main" id="{00000000-0008-0000-0600-00001F010000}"/>
            </a:ext>
          </a:extLst>
        </xdr:cNvPr>
        <xdr:cNvSpPr txBox="1"/>
      </xdr:nvSpPr>
      <xdr:spPr>
        <a:xfrm>
          <a:off x="10528300" y="503350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405,451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30</xdr:row>
      <xdr:rowOff>114778</xdr:rowOff>
    </xdr:from>
    <xdr:to>
      <xdr:col>55</xdr:col>
      <xdr:colOff>88900</xdr:colOff>
      <xdr:row>30</xdr:row>
      <xdr:rowOff>114778</xdr:rowOff>
    </xdr:to>
    <xdr:cxnSp macro="">
      <xdr:nvCxnSpPr>
        <xdr:cNvPr id="288" name="直線コネクタ 287">
          <a:extLst>
            <a:ext uri="{FF2B5EF4-FFF2-40B4-BE49-F238E27FC236}">
              <a16:creationId xmlns:a16="http://schemas.microsoft.com/office/drawing/2014/main" id="{00000000-0008-0000-0600-000020010000}"/>
            </a:ext>
          </a:extLst>
        </xdr:cNvPr>
        <xdr:cNvCxnSpPr/>
      </xdr:nvCxnSpPr>
      <xdr:spPr>
        <a:xfrm>
          <a:off x="10388600" y="525827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32</xdr:row>
      <xdr:rowOff>109451</xdr:rowOff>
    </xdr:from>
    <xdr:to>
      <xdr:col>55</xdr:col>
      <xdr:colOff>0</xdr:colOff>
      <xdr:row>37</xdr:row>
      <xdr:rowOff>164924</xdr:rowOff>
    </xdr:to>
    <xdr:cxnSp macro="">
      <xdr:nvCxnSpPr>
        <xdr:cNvPr id="289" name="直線コネクタ 288">
          <a:extLst>
            <a:ext uri="{FF2B5EF4-FFF2-40B4-BE49-F238E27FC236}">
              <a16:creationId xmlns:a16="http://schemas.microsoft.com/office/drawing/2014/main" id="{00000000-0008-0000-0600-000021010000}"/>
            </a:ext>
          </a:extLst>
        </xdr:cNvPr>
        <xdr:cNvCxnSpPr/>
      </xdr:nvCxnSpPr>
      <xdr:spPr>
        <a:xfrm flipV="1">
          <a:off x="9639300" y="5595851"/>
          <a:ext cx="838200" cy="91272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34</xdr:row>
      <xdr:rowOff>138376</xdr:rowOff>
    </xdr:from>
    <xdr:ext cx="599010" cy="259045"/>
    <xdr:sp macro="" textlink="">
      <xdr:nvSpPr>
        <xdr:cNvPr id="290" name="補助費等平均値テキスト">
          <a:extLst>
            <a:ext uri="{FF2B5EF4-FFF2-40B4-BE49-F238E27FC236}">
              <a16:creationId xmlns:a16="http://schemas.microsoft.com/office/drawing/2014/main" id="{00000000-0008-0000-0600-000022010000}"/>
            </a:ext>
          </a:extLst>
        </xdr:cNvPr>
        <xdr:cNvSpPr txBox="1"/>
      </xdr:nvSpPr>
      <xdr:spPr>
        <a:xfrm>
          <a:off x="10528300" y="5967676"/>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234,460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34</xdr:row>
      <xdr:rowOff>159949</xdr:rowOff>
    </xdr:from>
    <xdr:to>
      <xdr:col>55</xdr:col>
      <xdr:colOff>50800</xdr:colOff>
      <xdr:row>35</xdr:row>
      <xdr:rowOff>90099</xdr:rowOff>
    </xdr:to>
    <xdr:sp macro="" textlink="">
      <xdr:nvSpPr>
        <xdr:cNvPr id="291" name="フローチャート: 判断 290">
          <a:extLst>
            <a:ext uri="{FF2B5EF4-FFF2-40B4-BE49-F238E27FC236}">
              <a16:creationId xmlns:a16="http://schemas.microsoft.com/office/drawing/2014/main" id="{00000000-0008-0000-0600-000023010000}"/>
            </a:ext>
          </a:extLst>
        </xdr:cNvPr>
        <xdr:cNvSpPr/>
      </xdr:nvSpPr>
      <xdr:spPr>
        <a:xfrm>
          <a:off x="10426700" y="598924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37</xdr:row>
      <xdr:rowOff>164924</xdr:rowOff>
    </xdr:from>
    <xdr:to>
      <xdr:col>50</xdr:col>
      <xdr:colOff>114300</xdr:colOff>
      <xdr:row>38</xdr:row>
      <xdr:rowOff>71664</xdr:rowOff>
    </xdr:to>
    <xdr:cxnSp macro="">
      <xdr:nvCxnSpPr>
        <xdr:cNvPr id="292" name="直線コネクタ 291">
          <a:extLst>
            <a:ext uri="{FF2B5EF4-FFF2-40B4-BE49-F238E27FC236}">
              <a16:creationId xmlns:a16="http://schemas.microsoft.com/office/drawing/2014/main" id="{00000000-0008-0000-0600-000024010000}"/>
            </a:ext>
          </a:extLst>
        </xdr:cNvPr>
        <xdr:cNvCxnSpPr/>
      </xdr:nvCxnSpPr>
      <xdr:spPr>
        <a:xfrm flipV="1">
          <a:off x="8750300" y="6508574"/>
          <a:ext cx="889000" cy="781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38</xdr:row>
      <xdr:rowOff>23214</xdr:rowOff>
    </xdr:from>
    <xdr:to>
      <xdr:col>50</xdr:col>
      <xdr:colOff>165100</xdr:colOff>
      <xdr:row>38</xdr:row>
      <xdr:rowOff>124814</xdr:rowOff>
    </xdr:to>
    <xdr:sp macro="" textlink="">
      <xdr:nvSpPr>
        <xdr:cNvPr id="293" name="フローチャート: 判断 292">
          <a:extLst>
            <a:ext uri="{FF2B5EF4-FFF2-40B4-BE49-F238E27FC236}">
              <a16:creationId xmlns:a16="http://schemas.microsoft.com/office/drawing/2014/main" id="{00000000-0008-0000-0600-000025010000}"/>
            </a:ext>
          </a:extLst>
        </xdr:cNvPr>
        <xdr:cNvSpPr/>
      </xdr:nvSpPr>
      <xdr:spPr>
        <a:xfrm>
          <a:off x="9588500" y="65383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38</xdr:row>
      <xdr:rowOff>115941</xdr:rowOff>
    </xdr:from>
    <xdr:ext cx="599010" cy="259045"/>
    <xdr:sp macro="" textlink="">
      <xdr:nvSpPr>
        <xdr:cNvPr id="294" name="テキスト ボックス 293">
          <a:extLst>
            <a:ext uri="{FF2B5EF4-FFF2-40B4-BE49-F238E27FC236}">
              <a16:creationId xmlns:a16="http://schemas.microsoft.com/office/drawing/2014/main" id="{00000000-0008-0000-0600-000026010000}"/>
            </a:ext>
          </a:extLst>
        </xdr:cNvPr>
        <xdr:cNvSpPr txBox="1"/>
      </xdr:nvSpPr>
      <xdr:spPr>
        <a:xfrm>
          <a:off x="9339795" y="663104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114,367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37</xdr:row>
      <xdr:rowOff>145982</xdr:rowOff>
    </xdr:from>
    <xdr:to>
      <xdr:col>45</xdr:col>
      <xdr:colOff>177800</xdr:colOff>
      <xdr:row>38</xdr:row>
      <xdr:rowOff>71664</xdr:rowOff>
    </xdr:to>
    <xdr:cxnSp macro="">
      <xdr:nvCxnSpPr>
        <xdr:cNvPr id="295" name="直線コネクタ 294">
          <a:extLst>
            <a:ext uri="{FF2B5EF4-FFF2-40B4-BE49-F238E27FC236}">
              <a16:creationId xmlns:a16="http://schemas.microsoft.com/office/drawing/2014/main" id="{00000000-0008-0000-0600-000027010000}"/>
            </a:ext>
          </a:extLst>
        </xdr:cNvPr>
        <xdr:cNvCxnSpPr/>
      </xdr:nvCxnSpPr>
      <xdr:spPr>
        <a:xfrm>
          <a:off x="7861300" y="6489632"/>
          <a:ext cx="889000" cy="971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38</xdr:row>
      <xdr:rowOff>26396</xdr:rowOff>
    </xdr:from>
    <xdr:to>
      <xdr:col>46</xdr:col>
      <xdr:colOff>38100</xdr:colOff>
      <xdr:row>38</xdr:row>
      <xdr:rowOff>127996</xdr:rowOff>
    </xdr:to>
    <xdr:sp macro="" textlink="">
      <xdr:nvSpPr>
        <xdr:cNvPr id="296" name="フローチャート: 判断 295">
          <a:extLst>
            <a:ext uri="{FF2B5EF4-FFF2-40B4-BE49-F238E27FC236}">
              <a16:creationId xmlns:a16="http://schemas.microsoft.com/office/drawing/2014/main" id="{00000000-0008-0000-0600-000028010000}"/>
            </a:ext>
          </a:extLst>
        </xdr:cNvPr>
        <xdr:cNvSpPr/>
      </xdr:nvSpPr>
      <xdr:spPr>
        <a:xfrm>
          <a:off x="8699500" y="65414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38</xdr:row>
      <xdr:rowOff>119123</xdr:rowOff>
    </xdr:from>
    <xdr:ext cx="599010" cy="259045"/>
    <xdr:sp macro="" textlink="">
      <xdr:nvSpPr>
        <xdr:cNvPr id="297" name="テキスト ボックス 296">
          <a:extLst>
            <a:ext uri="{FF2B5EF4-FFF2-40B4-BE49-F238E27FC236}">
              <a16:creationId xmlns:a16="http://schemas.microsoft.com/office/drawing/2014/main" id="{00000000-0008-0000-0600-000029010000}"/>
            </a:ext>
          </a:extLst>
        </xdr:cNvPr>
        <xdr:cNvSpPr txBox="1"/>
      </xdr:nvSpPr>
      <xdr:spPr>
        <a:xfrm>
          <a:off x="8450795" y="663422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113,671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37</xdr:row>
      <xdr:rowOff>145177</xdr:rowOff>
    </xdr:from>
    <xdr:to>
      <xdr:col>41</xdr:col>
      <xdr:colOff>50800</xdr:colOff>
      <xdr:row>37</xdr:row>
      <xdr:rowOff>145982</xdr:rowOff>
    </xdr:to>
    <xdr:cxnSp macro="">
      <xdr:nvCxnSpPr>
        <xdr:cNvPr id="298" name="直線コネクタ 297">
          <a:extLst>
            <a:ext uri="{FF2B5EF4-FFF2-40B4-BE49-F238E27FC236}">
              <a16:creationId xmlns:a16="http://schemas.microsoft.com/office/drawing/2014/main" id="{00000000-0008-0000-0600-00002A010000}"/>
            </a:ext>
          </a:extLst>
        </xdr:cNvPr>
        <xdr:cNvCxnSpPr/>
      </xdr:nvCxnSpPr>
      <xdr:spPr>
        <a:xfrm>
          <a:off x="6972300" y="6488827"/>
          <a:ext cx="889000" cy="80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38</xdr:row>
      <xdr:rowOff>14568</xdr:rowOff>
    </xdr:from>
    <xdr:to>
      <xdr:col>41</xdr:col>
      <xdr:colOff>101600</xdr:colOff>
      <xdr:row>38</xdr:row>
      <xdr:rowOff>116168</xdr:rowOff>
    </xdr:to>
    <xdr:sp macro="" textlink="">
      <xdr:nvSpPr>
        <xdr:cNvPr id="299" name="フローチャート: 判断 298">
          <a:extLst>
            <a:ext uri="{FF2B5EF4-FFF2-40B4-BE49-F238E27FC236}">
              <a16:creationId xmlns:a16="http://schemas.microsoft.com/office/drawing/2014/main" id="{00000000-0008-0000-0600-00002B010000}"/>
            </a:ext>
          </a:extLst>
        </xdr:cNvPr>
        <xdr:cNvSpPr/>
      </xdr:nvSpPr>
      <xdr:spPr>
        <a:xfrm>
          <a:off x="7810500" y="65296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38</xdr:row>
      <xdr:rowOff>107295</xdr:rowOff>
    </xdr:from>
    <xdr:ext cx="599010" cy="259045"/>
    <xdr:sp macro="" textlink="">
      <xdr:nvSpPr>
        <xdr:cNvPr id="300" name="テキスト ボックス 299">
          <a:extLst>
            <a:ext uri="{FF2B5EF4-FFF2-40B4-BE49-F238E27FC236}">
              <a16:creationId xmlns:a16="http://schemas.microsoft.com/office/drawing/2014/main" id="{00000000-0008-0000-0600-00002C010000}"/>
            </a:ext>
          </a:extLst>
        </xdr:cNvPr>
        <xdr:cNvSpPr txBox="1"/>
      </xdr:nvSpPr>
      <xdr:spPr>
        <a:xfrm>
          <a:off x="7561795" y="662239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116,258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38</xdr:row>
      <xdr:rowOff>42700</xdr:rowOff>
    </xdr:from>
    <xdr:to>
      <xdr:col>36</xdr:col>
      <xdr:colOff>165100</xdr:colOff>
      <xdr:row>38</xdr:row>
      <xdr:rowOff>144300</xdr:rowOff>
    </xdr:to>
    <xdr:sp macro="" textlink="">
      <xdr:nvSpPr>
        <xdr:cNvPr id="301" name="フローチャート: 判断 300">
          <a:extLst>
            <a:ext uri="{FF2B5EF4-FFF2-40B4-BE49-F238E27FC236}">
              <a16:creationId xmlns:a16="http://schemas.microsoft.com/office/drawing/2014/main" id="{00000000-0008-0000-0600-00002D010000}"/>
            </a:ext>
          </a:extLst>
        </xdr:cNvPr>
        <xdr:cNvSpPr/>
      </xdr:nvSpPr>
      <xdr:spPr>
        <a:xfrm>
          <a:off x="6921500" y="6557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38</xdr:row>
      <xdr:rowOff>135427</xdr:rowOff>
    </xdr:from>
    <xdr:ext cx="599010" cy="259045"/>
    <xdr:sp macro="" textlink="">
      <xdr:nvSpPr>
        <xdr:cNvPr id="302" name="テキスト ボックス 301">
          <a:extLst>
            <a:ext uri="{FF2B5EF4-FFF2-40B4-BE49-F238E27FC236}">
              <a16:creationId xmlns:a16="http://schemas.microsoft.com/office/drawing/2014/main" id="{00000000-0008-0000-0600-00002E010000}"/>
            </a:ext>
          </a:extLst>
        </xdr:cNvPr>
        <xdr:cNvSpPr txBox="1"/>
      </xdr:nvSpPr>
      <xdr:spPr>
        <a:xfrm>
          <a:off x="6672795" y="665052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110,105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41</xdr:row>
      <xdr:rowOff>80027</xdr:rowOff>
    </xdr:from>
    <xdr:ext cx="762000" cy="259045"/>
    <xdr:sp macro="" textlink="">
      <xdr:nvSpPr>
        <xdr:cNvPr id="303" name="テキスト ボックス 302">
          <a:extLst>
            <a:ext uri="{FF2B5EF4-FFF2-40B4-BE49-F238E27FC236}">
              <a16:creationId xmlns:a16="http://schemas.microsoft.com/office/drawing/2014/main" id="{00000000-0008-0000-0600-00002F010000}"/>
            </a:ext>
          </a:extLst>
        </xdr:cNvPr>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41</xdr:row>
      <xdr:rowOff>80027</xdr:rowOff>
    </xdr:from>
    <xdr:ext cx="762000" cy="259045"/>
    <xdr:sp macro="" textlink="">
      <xdr:nvSpPr>
        <xdr:cNvPr id="304" name="テキスト ボックス 303">
          <a:extLst>
            <a:ext uri="{FF2B5EF4-FFF2-40B4-BE49-F238E27FC236}">
              <a16:creationId xmlns:a16="http://schemas.microsoft.com/office/drawing/2014/main" id="{00000000-0008-0000-0600-000030010000}"/>
            </a:ext>
          </a:extLst>
        </xdr:cNvPr>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41</xdr:row>
      <xdr:rowOff>80027</xdr:rowOff>
    </xdr:from>
    <xdr:ext cx="762000" cy="259045"/>
    <xdr:sp macro="" textlink="">
      <xdr:nvSpPr>
        <xdr:cNvPr id="305" name="テキスト ボックス 304">
          <a:extLst>
            <a:ext uri="{FF2B5EF4-FFF2-40B4-BE49-F238E27FC236}">
              <a16:creationId xmlns:a16="http://schemas.microsoft.com/office/drawing/2014/main" id="{00000000-0008-0000-0600-000031010000}"/>
            </a:ext>
          </a:extLst>
        </xdr:cNvPr>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41</xdr:row>
      <xdr:rowOff>80027</xdr:rowOff>
    </xdr:from>
    <xdr:ext cx="762000" cy="259045"/>
    <xdr:sp macro="" textlink="">
      <xdr:nvSpPr>
        <xdr:cNvPr id="306" name="テキスト ボックス 305">
          <a:extLst>
            <a:ext uri="{FF2B5EF4-FFF2-40B4-BE49-F238E27FC236}">
              <a16:creationId xmlns:a16="http://schemas.microsoft.com/office/drawing/2014/main" id="{00000000-0008-0000-0600-000032010000}"/>
            </a:ext>
          </a:extLst>
        </xdr:cNvPr>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41</xdr:row>
      <xdr:rowOff>80027</xdr:rowOff>
    </xdr:from>
    <xdr:ext cx="762000" cy="259045"/>
    <xdr:sp macro="" textlink="">
      <xdr:nvSpPr>
        <xdr:cNvPr id="307" name="テキスト ボックス 306">
          <a:extLst>
            <a:ext uri="{FF2B5EF4-FFF2-40B4-BE49-F238E27FC236}">
              <a16:creationId xmlns:a16="http://schemas.microsoft.com/office/drawing/2014/main" id="{00000000-0008-0000-0600-000033010000}"/>
            </a:ext>
          </a:extLst>
        </xdr:cNvPr>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32</xdr:row>
      <xdr:rowOff>58651</xdr:rowOff>
    </xdr:from>
    <xdr:to>
      <xdr:col>55</xdr:col>
      <xdr:colOff>50800</xdr:colOff>
      <xdr:row>32</xdr:row>
      <xdr:rowOff>160251</xdr:rowOff>
    </xdr:to>
    <xdr:sp macro="" textlink="">
      <xdr:nvSpPr>
        <xdr:cNvPr id="308" name="楕円 307">
          <a:extLst>
            <a:ext uri="{FF2B5EF4-FFF2-40B4-BE49-F238E27FC236}">
              <a16:creationId xmlns:a16="http://schemas.microsoft.com/office/drawing/2014/main" id="{00000000-0008-0000-0600-000034010000}"/>
            </a:ext>
          </a:extLst>
        </xdr:cNvPr>
        <xdr:cNvSpPr/>
      </xdr:nvSpPr>
      <xdr:spPr>
        <a:xfrm>
          <a:off x="10426700" y="554505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31</xdr:row>
      <xdr:rowOff>81528</xdr:rowOff>
    </xdr:from>
    <xdr:ext cx="599010" cy="259045"/>
    <xdr:sp macro="" textlink="">
      <xdr:nvSpPr>
        <xdr:cNvPr id="309" name="補助費等該当値テキスト">
          <a:extLst>
            <a:ext uri="{FF2B5EF4-FFF2-40B4-BE49-F238E27FC236}">
              <a16:creationId xmlns:a16="http://schemas.microsoft.com/office/drawing/2014/main" id="{00000000-0008-0000-0600-000035010000}"/>
            </a:ext>
          </a:extLst>
        </xdr:cNvPr>
        <xdr:cNvSpPr txBox="1"/>
      </xdr:nvSpPr>
      <xdr:spPr>
        <a:xfrm>
          <a:off x="10528300" y="539647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331,616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37</xdr:row>
      <xdr:rowOff>114124</xdr:rowOff>
    </xdr:from>
    <xdr:to>
      <xdr:col>50</xdr:col>
      <xdr:colOff>165100</xdr:colOff>
      <xdr:row>38</xdr:row>
      <xdr:rowOff>44273</xdr:rowOff>
    </xdr:to>
    <xdr:sp macro="" textlink="">
      <xdr:nvSpPr>
        <xdr:cNvPr id="310" name="楕円 309">
          <a:extLst>
            <a:ext uri="{FF2B5EF4-FFF2-40B4-BE49-F238E27FC236}">
              <a16:creationId xmlns:a16="http://schemas.microsoft.com/office/drawing/2014/main" id="{00000000-0008-0000-0600-000036010000}"/>
            </a:ext>
          </a:extLst>
        </xdr:cNvPr>
        <xdr:cNvSpPr/>
      </xdr:nvSpPr>
      <xdr:spPr>
        <a:xfrm>
          <a:off x="9588500" y="6457774"/>
          <a:ext cx="101600" cy="101599"/>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36</xdr:row>
      <xdr:rowOff>60801</xdr:rowOff>
    </xdr:from>
    <xdr:ext cx="599010" cy="259045"/>
    <xdr:sp macro="" textlink="">
      <xdr:nvSpPr>
        <xdr:cNvPr id="311" name="テキスト ボックス 310">
          <a:extLst>
            <a:ext uri="{FF2B5EF4-FFF2-40B4-BE49-F238E27FC236}">
              <a16:creationId xmlns:a16="http://schemas.microsoft.com/office/drawing/2014/main" id="{00000000-0008-0000-0600-000037010000}"/>
            </a:ext>
          </a:extLst>
        </xdr:cNvPr>
        <xdr:cNvSpPr txBox="1"/>
      </xdr:nvSpPr>
      <xdr:spPr>
        <a:xfrm>
          <a:off x="9339795" y="623300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131,983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38</xdr:row>
      <xdr:rowOff>20864</xdr:rowOff>
    </xdr:from>
    <xdr:to>
      <xdr:col>46</xdr:col>
      <xdr:colOff>38100</xdr:colOff>
      <xdr:row>38</xdr:row>
      <xdr:rowOff>122464</xdr:rowOff>
    </xdr:to>
    <xdr:sp macro="" textlink="">
      <xdr:nvSpPr>
        <xdr:cNvPr id="312" name="楕円 311">
          <a:extLst>
            <a:ext uri="{FF2B5EF4-FFF2-40B4-BE49-F238E27FC236}">
              <a16:creationId xmlns:a16="http://schemas.microsoft.com/office/drawing/2014/main" id="{00000000-0008-0000-0600-000038010000}"/>
            </a:ext>
          </a:extLst>
        </xdr:cNvPr>
        <xdr:cNvSpPr/>
      </xdr:nvSpPr>
      <xdr:spPr>
        <a:xfrm>
          <a:off x="8699500" y="65359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36</xdr:row>
      <xdr:rowOff>138991</xdr:rowOff>
    </xdr:from>
    <xdr:ext cx="599010" cy="259045"/>
    <xdr:sp macro="" textlink="">
      <xdr:nvSpPr>
        <xdr:cNvPr id="313" name="テキスト ボックス 312">
          <a:extLst>
            <a:ext uri="{FF2B5EF4-FFF2-40B4-BE49-F238E27FC236}">
              <a16:creationId xmlns:a16="http://schemas.microsoft.com/office/drawing/2014/main" id="{00000000-0008-0000-0600-000039010000}"/>
            </a:ext>
          </a:extLst>
        </xdr:cNvPr>
        <xdr:cNvSpPr txBox="1"/>
      </xdr:nvSpPr>
      <xdr:spPr>
        <a:xfrm>
          <a:off x="8450795" y="631119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114,881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37</xdr:row>
      <xdr:rowOff>95182</xdr:rowOff>
    </xdr:from>
    <xdr:to>
      <xdr:col>41</xdr:col>
      <xdr:colOff>101600</xdr:colOff>
      <xdr:row>38</xdr:row>
      <xdr:rowOff>25332</xdr:rowOff>
    </xdr:to>
    <xdr:sp macro="" textlink="">
      <xdr:nvSpPr>
        <xdr:cNvPr id="314" name="楕円 313">
          <a:extLst>
            <a:ext uri="{FF2B5EF4-FFF2-40B4-BE49-F238E27FC236}">
              <a16:creationId xmlns:a16="http://schemas.microsoft.com/office/drawing/2014/main" id="{00000000-0008-0000-0600-00003A010000}"/>
            </a:ext>
          </a:extLst>
        </xdr:cNvPr>
        <xdr:cNvSpPr/>
      </xdr:nvSpPr>
      <xdr:spPr>
        <a:xfrm>
          <a:off x="7810500" y="64388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36</xdr:row>
      <xdr:rowOff>41859</xdr:rowOff>
    </xdr:from>
    <xdr:ext cx="599010" cy="259045"/>
    <xdr:sp macro="" textlink="">
      <xdr:nvSpPr>
        <xdr:cNvPr id="315" name="テキスト ボックス 314">
          <a:extLst>
            <a:ext uri="{FF2B5EF4-FFF2-40B4-BE49-F238E27FC236}">
              <a16:creationId xmlns:a16="http://schemas.microsoft.com/office/drawing/2014/main" id="{00000000-0008-0000-0600-00003B010000}"/>
            </a:ext>
          </a:extLst>
        </xdr:cNvPr>
        <xdr:cNvSpPr txBox="1"/>
      </xdr:nvSpPr>
      <xdr:spPr>
        <a:xfrm>
          <a:off x="7561795" y="621405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136,126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37</xdr:row>
      <xdr:rowOff>94377</xdr:rowOff>
    </xdr:from>
    <xdr:to>
      <xdr:col>36</xdr:col>
      <xdr:colOff>165100</xdr:colOff>
      <xdr:row>38</xdr:row>
      <xdr:rowOff>24527</xdr:rowOff>
    </xdr:to>
    <xdr:sp macro="" textlink="">
      <xdr:nvSpPr>
        <xdr:cNvPr id="316" name="楕円 315">
          <a:extLst>
            <a:ext uri="{FF2B5EF4-FFF2-40B4-BE49-F238E27FC236}">
              <a16:creationId xmlns:a16="http://schemas.microsoft.com/office/drawing/2014/main" id="{00000000-0008-0000-0600-00003C010000}"/>
            </a:ext>
          </a:extLst>
        </xdr:cNvPr>
        <xdr:cNvSpPr/>
      </xdr:nvSpPr>
      <xdr:spPr>
        <a:xfrm>
          <a:off x="6921500" y="643802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36</xdr:row>
      <xdr:rowOff>41054</xdr:rowOff>
    </xdr:from>
    <xdr:ext cx="599010" cy="259045"/>
    <xdr:sp macro="" textlink="">
      <xdr:nvSpPr>
        <xdr:cNvPr id="317" name="テキスト ボックス 316">
          <a:extLst>
            <a:ext uri="{FF2B5EF4-FFF2-40B4-BE49-F238E27FC236}">
              <a16:creationId xmlns:a16="http://schemas.microsoft.com/office/drawing/2014/main" id="{00000000-0008-0000-0600-00003D010000}"/>
            </a:ext>
          </a:extLst>
        </xdr:cNvPr>
        <xdr:cNvSpPr txBox="1"/>
      </xdr:nvSpPr>
      <xdr:spPr>
        <a:xfrm>
          <a:off x="6672795" y="621325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136,302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43</xdr:row>
      <xdr:rowOff>57150</xdr:rowOff>
    </xdr:from>
    <xdr:to>
      <xdr:col>59</xdr:col>
      <xdr:colOff>50800</xdr:colOff>
      <xdr:row>45</xdr:row>
      <xdr:rowOff>31750</xdr:rowOff>
    </xdr:to>
    <xdr:sp macro="" textlink="">
      <xdr:nvSpPr>
        <xdr:cNvPr id="318" name="正方形/長方形 317">
          <a:extLst>
            <a:ext uri="{FF2B5EF4-FFF2-40B4-BE49-F238E27FC236}">
              <a16:creationId xmlns:a16="http://schemas.microsoft.com/office/drawing/2014/main" id="{00000000-0008-0000-0600-00003E010000}"/>
            </a:ext>
          </a:extLst>
        </xdr:cNvPr>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a:t>
          </a:r>
        </a:p>
      </xdr:txBody>
    </xdr:sp>
    <xdr:clientData/>
  </xdr:twoCellAnchor>
  <xdr:twoCellAnchor>
    <xdr:from>
      <xdr:col>35</xdr:col>
      <xdr:colOff>63500</xdr:colOff>
      <xdr:row>45</xdr:row>
      <xdr:rowOff>57150</xdr:rowOff>
    </xdr:from>
    <xdr:to>
      <xdr:col>43</xdr:col>
      <xdr:colOff>63500</xdr:colOff>
      <xdr:row>46</xdr:row>
      <xdr:rowOff>139700</xdr:rowOff>
    </xdr:to>
    <xdr:sp macro="" textlink="">
      <xdr:nvSpPr>
        <xdr:cNvPr id="319" name="正方形/長方形 318">
          <a:extLst>
            <a:ext uri="{FF2B5EF4-FFF2-40B4-BE49-F238E27FC236}">
              <a16:creationId xmlns:a16="http://schemas.microsoft.com/office/drawing/2014/main" id="{00000000-0008-0000-0600-00003F010000}"/>
            </a:ext>
          </a:extLst>
        </xdr:cNvPr>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46</xdr:row>
      <xdr:rowOff>88900</xdr:rowOff>
    </xdr:from>
    <xdr:to>
      <xdr:col>43</xdr:col>
      <xdr:colOff>63500</xdr:colOff>
      <xdr:row>48</xdr:row>
      <xdr:rowOff>0</xdr:rowOff>
    </xdr:to>
    <xdr:sp macro="" textlink="">
      <xdr:nvSpPr>
        <xdr:cNvPr id="320" name="正方形/長方形 319">
          <a:extLst>
            <a:ext uri="{FF2B5EF4-FFF2-40B4-BE49-F238E27FC236}">
              <a16:creationId xmlns:a16="http://schemas.microsoft.com/office/drawing/2014/main" id="{00000000-0008-0000-0600-000040010000}"/>
            </a:ext>
          </a:extLst>
        </xdr:cNvPr>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35/68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45</xdr:row>
      <xdr:rowOff>57150</xdr:rowOff>
    </xdr:from>
    <xdr:to>
      <xdr:col>48</xdr:col>
      <xdr:colOff>127000</xdr:colOff>
      <xdr:row>46</xdr:row>
      <xdr:rowOff>139700</xdr:rowOff>
    </xdr:to>
    <xdr:sp macro="" textlink="">
      <xdr:nvSpPr>
        <xdr:cNvPr id="321" name="正方形/長方形 320">
          <a:extLst>
            <a:ext uri="{FF2B5EF4-FFF2-40B4-BE49-F238E27FC236}">
              <a16:creationId xmlns:a16="http://schemas.microsoft.com/office/drawing/2014/main" id="{00000000-0008-0000-0600-000041010000}"/>
            </a:ext>
          </a:extLst>
        </xdr:cNvPr>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46</xdr:row>
      <xdr:rowOff>88900</xdr:rowOff>
    </xdr:from>
    <xdr:to>
      <xdr:col>48</xdr:col>
      <xdr:colOff>127000</xdr:colOff>
      <xdr:row>48</xdr:row>
      <xdr:rowOff>0</xdr:rowOff>
    </xdr:to>
    <xdr:sp macro="" textlink="">
      <xdr:nvSpPr>
        <xdr:cNvPr id="322" name="正方形/長方形 321">
          <a:extLst>
            <a:ext uri="{FF2B5EF4-FFF2-40B4-BE49-F238E27FC236}">
              <a16:creationId xmlns:a16="http://schemas.microsoft.com/office/drawing/2014/main" id="{00000000-0008-0000-0600-000042010000}"/>
            </a:ext>
          </a:extLst>
        </xdr:cNvPr>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62,569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45</xdr:row>
      <xdr:rowOff>57150</xdr:rowOff>
    </xdr:from>
    <xdr:to>
      <xdr:col>54</xdr:col>
      <xdr:colOff>127000</xdr:colOff>
      <xdr:row>46</xdr:row>
      <xdr:rowOff>139700</xdr:rowOff>
    </xdr:to>
    <xdr:sp macro="" textlink="">
      <xdr:nvSpPr>
        <xdr:cNvPr id="323" name="正方形/長方形 322">
          <a:extLst>
            <a:ext uri="{FF2B5EF4-FFF2-40B4-BE49-F238E27FC236}">
              <a16:creationId xmlns:a16="http://schemas.microsoft.com/office/drawing/2014/main" id="{00000000-0008-0000-0600-000043010000}"/>
            </a:ext>
          </a:extLst>
        </xdr:cNvPr>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静岡県平均</a:t>
          </a:r>
        </a:p>
      </xdr:txBody>
    </xdr:sp>
    <xdr:clientData/>
  </xdr:twoCellAnchor>
  <xdr:twoCellAnchor>
    <xdr:from>
      <xdr:col>46</xdr:col>
      <xdr:colOff>127000</xdr:colOff>
      <xdr:row>46</xdr:row>
      <xdr:rowOff>88900</xdr:rowOff>
    </xdr:from>
    <xdr:to>
      <xdr:col>54</xdr:col>
      <xdr:colOff>127000</xdr:colOff>
      <xdr:row>48</xdr:row>
      <xdr:rowOff>0</xdr:rowOff>
    </xdr:to>
    <xdr:sp macro="" textlink="">
      <xdr:nvSpPr>
        <xdr:cNvPr id="324" name="正方形/長方形 323">
          <a:extLst>
            <a:ext uri="{FF2B5EF4-FFF2-40B4-BE49-F238E27FC236}">
              <a16:creationId xmlns:a16="http://schemas.microsoft.com/office/drawing/2014/main" id="{00000000-0008-0000-0600-000044010000}"/>
            </a:ext>
          </a:extLst>
        </xdr:cNvPr>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67,727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48</xdr:row>
      <xdr:rowOff>25400</xdr:rowOff>
    </xdr:from>
    <xdr:to>
      <xdr:col>59</xdr:col>
      <xdr:colOff>50800</xdr:colOff>
      <xdr:row>61</xdr:row>
      <xdr:rowOff>82550</xdr:rowOff>
    </xdr:to>
    <xdr:sp macro="" textlink="">
      <xdr:nvSpPr>
        <xdr:cNvPr id="325" name="正方形/長方形 324">
          <a:extLst>
            <a:ext uri="{FF2B5EF4-FFF2-40B4-BE49-F238E27FC236}">
              <a16:creationId xmlns:a16="http://schemas.microsoft.com/office/drawing/2014/main" id="{00000000-0008-0000-0600-000045010000}"/>
            </a:ext>
          </a:extLst>
        </xdr:cNvPr>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47</xdr:row>
      <xdr:rowOff>6350</xdr:rowOff>
    </xdr:from>
    <xdr:ext cx="349839" cy="225703"/>
    <xdr:sp macro="" textlink="">
      <xdr:nvSpPr>
        <xdr:cNvPr id="326" name="テキスト ボックス 325">
          <a:extLst>
            <a:ext uri="{FF2B5EF4-FFF2-40B4-BE49-F238E27FC236}">
              <a16:creationId xmlns:a16="http://schemas.microsoft.com/office/drawing/2014/main" id="{00000000-0008-0000-0600-000046010000}"/>
            </a:ext>
          </a:extLst>
        </xdr:cNvPr>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61</xdr:row>
      <xdr:rowOff>82550</xdr:rowOff>
    </xdr:from>
    <xdr:to>
      <xdr:col>59</xdr:col>
      <xdr:colOff>50800</xdr:colOff>
      <xdr:row>61</xdr:row>
      <xdr:rowOff>82550</xdr:rowOff>
    </xdr:to>
    <xdr:cxnSp macro="">
      <xdr:nvCxnSpPr>
        <xdr:cNvPr id="327" name="直線コネクタ 326">
          <a:extLst>
            <a:ext uri="{FF2B5EF4-FFF2-40B4-BE49-F238E27FC236}">
              <a16:creationId xmlns:a16="http://schemas.microsoft.com/office/drawing/2014/main" id="{00000000-0008-0000-0600-000047010000}"/>
            </a:ext>
          </a:extLst>
        </xdr:cNvPr>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59</xdr:row>
      <xdr:rowOff>98878</xdr:rowOff>
    </xdr:from>
    <xdr:to>
      <xdr:col>59</xdr:col>
      <xdr:colOff>50800</xdr:colOff>
      <xdr:row>59</xdr:row>
      <xdr:rowOff>98878</xdr:rowOff>
    </xdr:to>
    <xdr:cxnSp macro="">
      <xdr:nvCxnSpPr>
        <xdr:cNvPr id="328" name="直線コネクタ 327">
          <a:extLst>
            <a:ext uri="{FF2B5EF4-FFF2-40B4-BE49-F238E27FC236}">
              <a16:creationId xmlns:a16="http://schemas.microsoft.com/office/drawing/2014/main" id="{00000000-0008-0000-0600-000048010000}"/>
            </a:ext>
          </a:extLst>
        </xdr:cNvPr>
        <xdr:cNvCxnSpPr/>
      </xdr:nvCxnSpPr>
      <xdr:spPr>
        <a:xfrm>
          <a:off x="6604000" y="10214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58</xdr:row>
      <xdr:rowOff>128105</xdr:rowOff>
    </xdr:from>
    <xdr:ext cx="248786" cy="259045"/>
    <xdr:sp macro="" textlink="">
      <xdr:nvSpPr>
        <xdr:cNvPr id="329" name="テキスト ボックス 328">
          <a:extLst>
            <a:ext uri="{FF2B5EF4-FFF2-40B4-BE49-F238E27FC236}">
              <a16:creationId xmlns:a16="http://schemas.microsoft.com/office/drawing/2014/main" id="{00000000-0008-0000-0600-000049010000}"/>
            </a:ext>
          </a:extLst>
        </xdr:cNvPr>
        <xdr:cNvSpPr txBox="1"/>
      </xdr:nvSpPr>
      <xdr:spPr>
        <a:xfrm>
          <a:off x="6355214" y="10072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57</xdr:row>
      <xdr:rowOff>115207</xdr:rowOff>
    </xdr:from>
    <xdr:to>
      <xdr:col>59</xdr:col>
      <xdr:colOff>50800</xdr:colOff>
      <xdr:row>57</xdr:row>
      <xdr:rowOff>115207</xdr:rowOff>
    </xdr:to>
    <xdr:cxnSp macro="">
      <xdr:nvCxnSpPr>
        <xdr:cNvPr id="330" name="直線コネクタ 329">
          <a:extLst>
            <a:ext uri="{FF2B5EF4-FFF2-40B4-BE49-F238E27FC236}">
              <a16:creationId xmlns:a16="http://schemas.microsoft.com/office/drawing/2014/main" id="{00000000-0008-0000-0600-00004A010000}"/>
            </a:ext>
          </a:extLst>
        </xdr:cNvPr>
        <xdr:cNvCxnSpPr/>
      </xdr:nvCxnSpPr>
      <xdr:spPr>
        <a:xfrm>
          <a:off x="6604000" y="9887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56</xdr:row>
      <xdr:rowOff>144434</xdr:rowOff>
    </xdr:from>
    <xdr:ext cx="595419" cy="259045"/>
    <xdr:sp macro="" textlink="">
      <xdr:nvSpPr>
        <xdr:cNvPr id="331" name="テキスト ボックス 330">
          <a:extLst>
            <a:ext uri="{FF2B5EF4-FFF2-40B4-BE49-F238E27FC236}">
              <a16:creationId xmlns:a16="http://schemas.microsoft.com/office/drawing/2014/main" id="{00000000-0008-0000-0600-00004B010000}"/>
            </a:ext>
          </a:extLst>
        </xdr:cNvPr>
        <xdr:cNvSpPr txBox="1"/>
      </xdr:nvSpPr>
      <xdr:spPr>
        <a:xfrm>
          <a:off x="6008581" y="974563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55</xdr:row>
      <xdr:rowOff>131535</xdr:rowOff>
    </xdr:from>
    <xdr:to>
      <xdr:col>59</xdr:col>
      <xdr:colOff>50800</xdr:colOff>
      <xdr:row>55</xdr:row>
      <xdr:rowOff>131535</xdr:rowOff>
    </xdr:to>
    <xdr:cxnSp macro="">
      <xdr:nvCxnSpPr>
        <xdr:cNvPr id="332" name="直線コネクタ 331">
          <a:extLst>
            <a:ext uri="{FF2B5EF4-FFF2-40B4-BE49-F238E27FC236}">
              <a16:creationId xmlns:a16="http://schemas.microsoft.com/office/drawing/2014/main" id="{00000000-0008-0000-0600-00004C010000}"/>
            </a:ext>
          </a:extLst>
        </xdr:cNvPr>
        <xdr:cNvCxnSpPr/>
      </xdr:nvCxnSpPr>
      <xdr:spPr>
        <a:xfrm>
          <a:off x="6604000" y="9561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54</xdr:row>
      <xdr:rowOff>160762</xdr:rowOff>
    </xdr:from>
    <xdr:ext cx="595419" cy="259045"/>
    <xdr:sp macro="" textlink="">
      <xdr:nvSpPr>
        <xdr:cNvPr id="333" name="テキスト ボックス 332">
          <a:extLst>
            <a:ext uri="{FF2B5EF4-FFF2-40B4-BE49-F238E27FC236}">
              <a16:creationId xmlns:a16="http://schemas.microsoft.com/office/drawing/2014/main" id="{00000000-0008-0000-0600-00004D010000}"/>
            </a:ext>
          </a:extLst>
        </xdr:cNvPr>
        <xdr:cNvSpPr txBox="1"/>
      </xdr:nvSpPr>
      <xdr:spPr>
        <a:xfrm>
          <a:off x="6008581" y="941906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147865</xdr:rowOff>
    </xdr:from>
    <xdr:to>
      <xdr:col>59</xdr:col>
      <xdr:colOff>50800</xdr:colOff>
      <xdr:row>53</xdr:row>
      <xdr:rowOff>147865</xdr:rowOff>
    </xdr:to>
    <xdr:cxnSp macro="">
      <xdr:nvCxnSpPr>
        <xdr:cNvPr id="334" name="直線コネクタ 333">
          <a:extLst>
            <a:ext uri="{FF2B5EF4-FFF2-40B4-BE49-F238E27FC236}">
              <a16:creationId xmlns:a16="http://schemas.microsoft.com/office/drawing/2014/main" id="{00000000-0008-0000-0600-00004E010000}"/>
            </a:ext>
          </a:extLst>
        </xdr:cNvPr>
        <xdr:cNvCxnSpPr/>
      </xdr:nvCxnSpPr>
      <xdr:spPr>
        <a:xfrm>
          <a:off x="6604000" y="9234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53</xdr:row>
      <xdr:rowOff>5642</xdr:rowOff>
    </xdr:from>
    <xdr:ext cx="595419" cy="259045"/>
    <xdr:sp macro="" textlink="">
      <xdr:nvSpPr>
        <xdr:cNvPr id="335" name="テキスト ボックス 334">
          <a:extLst>
            <a:ext uri="{FF2B5EF4-FFF2-40B4-BE49-F238E27FC236}">
              <a16:creationId xmlns:a16="http://schemas.microsoft.com/office/drawing/2014/main" id="{00000000-0008-0000-0600-00004F010000}"/>
            </a:ext>
          </a:extLst>
        </xdr:cNvPr>
        <xdr:cNvSpPr txBox="1"/>
      </xdr:nvSpPr>
      <xdr:spPr>
        <a:xfrm>
          <a:off x="6008581" y="909249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51</xdr:row>
      <xdr:rowOff>164193</xdr:rowOff>
    </xdr:from>
    <xdr:to>
      <xdr:col>59</xdr:col>
      <xdr:colOff>50800</xdr:colOff>
      <xdr:row>51</xdr:row>
      <xdr:rowOff>164193</xdr:rowOff>
    </xdr:to>
    <xdr:cxnSp macro="">
      <xdr:nvCxnSpPr>
        <xdr:cNvPr id="336" name="直線コネクタ 335">
          <a:extLst>
            <a:ext uri="{FF2B5EF4-FFF2-40B4-BE49-F238E27FC236}">
              <a16:creationId xmlns:a16="http://schemas.microsoft.com/office/drawing/2014/main" id="{00000000-0008-0000-0600-000050010000}"/>
            </a:ext>
          </a:extLst>
        </xdr:cNvPr>
        <xdr:cNvCxnSpPr/>
      </xdr:nvCxnSpPr>
      <xdr:spPr>
        <a:xfrm>
          <a:off x="6604000" y="8908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51</xdr:row>
      <xdr:rowOff>21970</xdr:rowOff>
    </xdr:from>
    <xdr:ext cx="595419" cy="259045"/>
    <xdr:sp macro="" textlink="">
      <xdr:nvSpPr>
        <xdr:cNvPr id="337" name="テキスト ボックス 336">
          <a:extLst>
            <a:ext uri="{FF2B5EF4-FFF2-40B4-BE49-F238E27FC236}">
              <a16:creationId xmlns:a16="http://schemas.microsoft.com/office/drawing/2014/main" id="{00000000-0008-0000-0600-000051010000}"/>
            </a:ext>
          </a:extLst>
        </xdr:cNvPr>
        <xdr:cNvSpPr txBox="1"/>
      </xdr:nvSpPr>
      <xdr:spPr>
        <a:xfrm>
          <a:off x="6008581" y="8765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50</xdr:row>
      <xdr:rowOff>9072</xdr:rowOff>
    </xdr:from>
    <xdr:to>
      <xdr:col>59</xdr:col>
      <xdr:colOff>50800</xdr:colOff>
      <xdr:row>50</xdr:row>
      <xdr:rowOff>9072</xdr:rowOff>
    </xdr:to>
    <xdr:cxnSp macro="">
      <xdr:nvCxnSpPr>
        <xdr:cNvPr id="338" name="直線コネクタ 337">
          <a:extLst>
            <a:ext uri="{FF2B5EF4-FFF2-40B4-BE49-F238E27FC236}">
              <a16:creationId xmlns:a16="http://schemas.microsoft.com/office/drawing/2014/main" id="{00000000-0008-0000-0600-000052010000}"/>
            </a:ext>
          </a:extLst>
        </xdr:cNvPr>
        <xdr:cNvCxnSpPr/>
      </xdr:nvCxnSpPr>
      <xdr:spPr>
        <a:xfrm>
          <a:off x="6604000" y="8581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49</xdr:row>
      <xdr:rowOff>38299</xdr:rowOff>
    </xdr:from>
    <xdr:ext cx="685572" cy="259045"/>
    <xdr:sp macro="" textlink="">
      <xdr:nvSpPr>
        <xdr:cNvPr id="339" name="テキスト ボックス 338">
          <a:extLst>
            <a:ext uri="{FF2B5EF4-FFF2-40B4-BE49-F238E27FC236}">
              <a16:creationId xmlns:a16="http://schemas.microsoft.com/office/drawing/2014/main" id="{00000000-0008-0000-0600-000053010000}"/>
            </a:ext>
          </a:extLst>
        </xdr:cNvPr>
        <xdr:cNvSpPr txBox="1"/>
      </xdr:nvSpPr>
      <xdr:spPr>
        <a:xfrm>
          <a:off x="5918428" y="8439349"/>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48</xdr:row>
      <xdr:rowOff>25400</xdr:rowOff>
    </xdr:to>
    <xdr:cxnSp macro="">
      <xdr:nvCxnSpPr>
        <xdr:cNvPr id="340" name="直線コネクタ 339">
          <a:extLst>
            <a:ext uri="{FF2B5EF4-FFF2-40B4-BE49-F238E27FC236}">
              <a16:creationId xmlns:a16="http://schemas.microsoft.com/office/drawing/2014/main" id="{00000000-0008-0000-0600-000054010000}"/>
            </a:ext>
          </a:extLst>
        </xdr:cNvPr>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47</xdr:row>
      <xdr:rowOff>54627</xdr:rowOff>
    </xdr:from>
    <xdr:ext cx="685572" cy="259045"/>
    <xdr:sp macro="" textlink="">
      <xdr:nvSpPr>
        <xdr:cNvPr id="341" name="テキスト ボックス 340">
          <a:extLst>
            <a:ext uri="{FF2B5EF4-FFF2-40B4-BE49-F238E27FC236}">
              <a16:creationId xmlns:a16="http://schemas.microsoft.com/office/drawing/2014/main" id="{00000000-0008-0000-0600-000055010000}"/>
            </a:ext>
          </a:extLst>
        </xdr:cNvPr>
        <xdr:cNvSpPr txBox="1"/>
      </xdr:nvSpPr>
      <xdr:spPr>
        <a:xfrm>
          <a:off x="5918428" y="8112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61</xdr:row>
      <xdr:rowOff>82550</xdr:rowOff>
    </xdr:to>
    <xdr:sp macro="" textlink="">
      <xdr:nvSpPr>
        <xdr:cNvPr id="342" name="普通建設事業費グラフ枠">
          <a:extLst>
            <a:ext uri="{FF2B5EF4-FFF2-40B4-BE49-F238E27FC236}">
              <a16:creationId xmlns:a16="http://schemas.microsoft.com/office/drawing/2014/main" id="{00000000-0008-0000-0600-000056010000}"/>
            </a:ext>
          </a:extLst>
        </xdr:cNvPr>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50</xdr:row>
      <xdr:rowOff>96359</xdr:rowOff>
    </xdr:from>
    <xdr:to>
      <xdr:col>54</xdr:col>
      <xdr:colOff>189865</xdr:colOff>
      <xdr:row>59</xdr:row>
      <xdr:rowOff>50897</xdr:rowOff>
    </xdr:to>
    <xdr:cxnSp macro="">
      <xdr:nvCxnSpPr>
        <xdr:cNvPr id="343" name="直線コネクタ 342">
          <a:extLst>
            <a:ext uri="{FF2B5EF4-FFF2-40B4-BE49-F238E27FC236}">
              <a16:creationId xmlns:a16="http://schemas.microsoft.com/office/drawing/2014/main" id="{00000000-0008-0000-0600-000057010000}"/>
            </a:ext>
          </a:extLst>
        </xdr:cNvPr>
        <xdr:cNvCxnSpPr/>
      </xdr:nvCxnSpPr>
      <xdr:spPr>
        <a:xfrm flipV="1">
          <a:off x="10475595" y="8668859"/>
          <a:ext cx="1270" cy="149758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59</xdr:row>
      <xdr:rowOff>54724</xdr:rowOff>
    </xdr:from>
    <xdr:ext cx="534377" cy="259045"/>
    <xdr:sp macro="" textlink="">
      <xdr:nvSpPr>
        <xdr:cNvPr id="344" name="普通建設事業費最小値テキスト">
          <a:extLst>
            <a:ext uri="{FF2B5EF4-FFF2-40B4-BE49-F238E27FC236}">
              <a16:creationId xmlns:a16="http://schemas.microsoft.com/office/drawing/2014/main" id="{00000000-0008-0000-0600-000058010000}"/>
            </a:ext>
          </a:extLst>
        </xdr:cNvPr>
        <xdr:cNvSpPr txBox="1"/>
      </xdr:nvSpPr>
      <xdr:spPr>
        <a:xfrm>
          <a:off x="10528300" y="1017027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29,385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59</xdr:row>
      <xdr:rowOff>50897</xdr:rowOff>
    </xdr:from>
    <xdr:to>
      <xdr:col>55</xdr:col>
      <xdr:colOff>88900</xdr:colOff>
      <xdr:row>59</xdr:row>
      <xdr:rowOff>50897</xdr:rowOff>
    </xdr:to>
    <xdr:cxnSp macro="">
      <xdr:nvCxnSpPr>
        <xdr:cNvPr id="345" name="直線コネクタ 344">
          <a:extLst>
            <a:ext uri="{FF2B5EF4-FFF2-40B4-BE49-F238E27FC236}">
              <a16:creationId xmlns:a16="http://schemas.microsoft.com/office/drawing/2014/main" id="{00000000-0008-0000-0600-000059010000}"/>
            </a:ext>
          </a:extLst>
        </xdr:cNvPr>
        <xdr:cNvCxnSpPr/>
      </xdr:nvCxnSpPr>
      <xdr:spPr>
        <a:xfrm>
          <a:off x="10388600" y="1016644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49</xdr:row>
      <xdr:rowOff>43036</xdr:rowOff>
    </xdr:from>
    <xdr:ext cx="599010" cy="259045"/>
    <xdr:sp macro="" textlink="">
      <xdr:nvSpPr>
        <xdr:cNvPr id="346" name="普通建設事業費最大値テキスト">
          <a:extLst>
            <a:ext uri="{FF2B5EF4-FFF2-40B4-BE49-F238E27FC236}">
              <a16:creationId xmlns:a16="http://schemas.microsoft.com/office/drawing/2014/main" id="{00000000-0008-0000-0600-00005A010000}"/>
            </a:ext>
          </a:extLst>
        </xdr:cNvPr>
        <xdr:cNvSpPr txBox="1"/>
      </xdr:nvSpPr>
      <xdr:spPr>
        <a:xfrm>
          <a:off x="10528300" y="844408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946,543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50</xdr:row>
      <xdr:rowOff>96359</xdr:rowOff>
    </xdr:from>
    <xdr:to>
      <xdr:col>55</xdr:col>
      <xdr:colOff>88900</xdr:colOff>
      <xdr:row>50</xdr:row>
      <xdr:rowOff>96359</xdr:rowOff>
    </xdr:to>
    <xdr:cxnSp macro="">
      <xdr:nvCxnSpPr>
        <xdr:cNvPr id="347" name="直線コネクタ 346">
          <a:extLst>
            <a:ext uri="{FF2B5EF4-FFF2-40B4-BE49-F238E27FC236}">
              <a16:creationId xmlns:a16="http://schemas.microsoft.com/office/drawing/2014/main" id="{00000000-0008-0000-0600-00005B010000}"/>
            </a:ext>
          </a:extLst>
        </xdr:cNvPr>
        <xdr:cNvCxnSpPr/>
      </xdr:nvCxnSpPr>
      <xdr:spPr>
        <a:xfrm>
          <a:off x="10388600" y="866885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58</xdr:row>
      <xdr:rowOff>87523</xdr:rowOff>
    </xdr:from>
    <xdr:to>
      <xdr:col>55</xdr:col>
      <xdr:colOff>0</xdr:colOff>
      <xdr:row>58</xdr:row>
      <xdr:rowOff>110635</xdr:rowOff>
    </xdr:to>
    <xdr:cxnSp macro="">
      <xdr:nvCxnSpPr>
        <xdr:cNvPr id="348" name="直線コネクタ 347">
          <a:extLst>
            <a:ext uri="{FF2B5EF4-FFF2-40B4-BE49-F238E27FC236}">
              <a16:creationId xmlns:a16="http://schemas.microsoft.com/office/drawing/2014/main" id="{00000000-0008-0000-0600-00005C010000}"/>
            </a:ext>
          </a:extLst>
        </xdr:cNvPr>
        <xdr:cNvCxnSpPr/>
      </xdr:nvCxnSpPr>
      <xdr:spPr>
        <a:xfrm flipV="1">
          <a:off x="9639300" y="10031623"/>
          <a:ext cx="838200" cy="2311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57</xdr:row>
      <xdr:rowOff>37660</xdr:rowOff>
    </xdr:from>
    <xdr:ext cx="599010" cy="259045"/>
    <xdr:sp macro="" textlink="">
      <xdr:nvSpPr>
        <xdr:cNvPr id="349" name="普通建設事業費平均値テキスト">
          <a:extLst>
            <a:ext uri="{FF2B5EF4-FFF2-40B4-BE49-F238E27FC236}">
              <a16:creationId xmlns:a16="http://schemas.microsoft.com/office/drawing/2014/main" id="{00000000-0008-0000-0600-00005D010000}"/>
            </a:ext>
          </a:extLst>
        </xdr:cNvPr>
        <xdr:cNvSpPr txBox="1"/>
      </xdr:nvSpPr>
      <xdr:spPr>
        <a:xfrm>
          <a:off x="10528300" y="9810310"/>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125,391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58</xdr:row>
      <xdr:rowOff>14783</xdr:rowOff>
    </xdr:from>
    <xdr:to>
      <xdr:col>55</xdr:col>
      <xdr:colOff>50800</xdr:colOff>
      <xdr:row>58</xdr:row>
      <xdr:rowOff>116383</xdr:rowOff>
    </xdr:to>
    <xdr:sp macro="" textlink="">
      <xdr:nvSpPr>
        <xdr:cNvPr id="350" name="フローチャート: 判断 349">
          <a:extLst>
            <a:ext uri="{FF2B5EF4-FFF2-40B4-BE49-F238E27FC236}">
              <a16:creationId xmlns:a16="http://schemas.microsoft.com/office/drawing/2014/main" id="{00000000-0008-0000-0600-00005E010000}"/>
            </a:ext>
          </a:extLst>
        </xdr:cNvPr>
        <xdr:cNvSpPr/>
      </xdr:nvSpPr>
      <xdr:spPr>
        <a:xfrm>
          <a:off x="10426700" y="99588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58</xdr:row>
      <xdr:rowOff>110635</xdr:rowOff>
    </xdr:from>
    <xdr:to>
      <xdr:col>50</xdr:col>
      <xdr:colOff>114300</xdr:colOff>
      <xdr:row>58</xdr:row>
      <xdr:rowOff>144125</xdr:rowOff>
    </xdr:to>
    <xdr:cxnSp macro="">
      <xdr:nvCxnSpPr>
        <xdr:cNvPr id="351" name="直線コネクタ 350">
          <a:extLst>
            <a:ext uri="{FF2B5EF4-FFF2-40B4-BE49-F238E27FC236}">
              <a16:creationId xmlns:a16="http://schemas.microsoft.com/office/drawing/2014/main" id="{00000000-0008-0000-0600-00005F010000}"/>
            </a:ext>
          </a:extLst>
        </xdr:cNvPr>
        <xdr:cNvCxnSpPr/>
      </xdr:nvCxnSpPr>
      <xdr:spPr>
        <a:xfrm flipV="1">
          <a:off x="8750300" y="10054735"/>
          <a:ext cx="889000" cy="334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57</xdr:row>
      <xdr:rowOff>153988</xdr:rowOff>
    </xdr:from>
    <xdr:to>
      <xdr:col>50</xdr:col>
      <xdr:colOff>165100</xdr:colOff>
      <xdr:row>58</xdr:row>
      <xdr:rowOff>84138</xdr:rowOff>
    </xdr:to>
    <xdr:sp macro="" textlink="">
      <xdr:nvSpPr>
        <xdr:cNvPr id="352" name="フローチャート: 判断 351">
          <a:extLst>
            <a:ext uri="{FF2B5EF4-FFF2-40B4-BE49-F238E27FC236}">
              <a16:creationId xmlns:a16="http://schemas.microsoft.com/office/drawing/2014/main" id="{00000000-0008-0000-0600-000060010000}"/>
            </a:ext>
          </a:extLst>
        </xdr:cNvPr>
        <xdr:cNvSpPr/>
      </xdr:nvSpPr>
      <xdr:spPr>
        <a:xfrm>
          <a:off x="9588500" y="99266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56</xdr:row>
      <xdr:rowOff>100665</xdr:rowOff>
    </xdr:from>
    <xdr:ext cx="599010" cy="259045"/>
    <xdr:sp macro="" textlink="">
      <xdr:nvSpPr>
        <xdr:cNvPr id="353" name="テキスト ボックス 352">
          <a:extLst>
            <a:ext uri="{FF2B5EF4-FFF2-40B4-BE49-F238E27FC236}">
              <a16:creationId xmlns:a16="http://schemas.microsoft.com/office/drawing/2014/main" id="{00000000-0008-0000-0600-000061010000}"/>
            </a:ext>
          </a:extLst>
        </xdr:cNvPr>
        <xdr:cNvSpPr txBox="1"/>
      </xdr:nvSpPr>
      <xdr:spPr>
        <a:xfrm>
          <a:off x="9339795" y="970186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145,139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58</xdr:row>
      <xdr:rowOff>144125</xdr:rowOff>
    </xdr:from>
    <xdr:to>
      <xdr:col>45</xdr:col>
      <xdr:colOff>177800</xdr:colOff>
      <xdr:row>58</xdr:row>
      <xdr:rowOff>169521</xdr:rowOff>
    </xdr:to>
    <xdr:cxnSp macro="">
      <xdr:nvCxnSpPr>
        <xdr:cNvPr id="354" name="直線コネクタ 353">
          <a:extLst>
            <a:ext uri="{FF2B5EF4-FFF2-40B4-BE49-F238E27FC236}">
              <a16:creationId xmlns:a16="http://schemas.microsoft.com/office/drawing/2014/main" id="{00000000-0008-0000-0600-000062010000}"/>
            </a:ext>
          </a:extLst>
        </xdr:cNvPr>
        <xdr:cNvCxnSpPr/>
      </xdr:nvCxnSpPr>
      <xdr:spPr>
        <a:xfrm flipV="1">
          <a:off x="7861300" y="10088225"/>
          <a:ext cx="889000" cy="2539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58</xdr:row>
      <xdr:rowOff>21220</xdr:rowOff>
    </xdr:from>
    <xdr:to>
      <xdr:col>46</xdr:col>
      <xdr:colOff>38100</xdr:colOff>
      <xdr:row>58</xdr:row>
      <xdr:rowOff>122820</xdr:rowOff>
    </xdr:to>
    <xdr:sp macro="" textlink="">
      <xdr:nvSpPr>
        <xdr:cNvPr id="355" name="フローチャート: 判断 354">
          <a:extLst>
            <a:ext uri="{FF2B5EF4-FFF2-40B4-BE49-F238E27FC236}">
              <a16:creationId xmlns:a16="http://schemas.microsoft.com/office/drawing/2014/main" id="{00000000-0008-0000-0600-000063010000}"/>
            </a:ext>
          </a:extLst>
        </xdr:cNvPr>
        <xdr:cNvSpPr/>
      </xdr:nvSpPr>
      <xdr:spPr>
        <a:xfrm>
          <a:off x="8699500" y="99653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56</xdr:row>
      <xdr:rowOff>139347</xdr:rowOff>
    </xdr:from>
    <xdr:ext cx="599010" cy="259045"/>
    <xdr:sp macro="" textlink="">
      <xdr:nvSpPr>
        <xdr:cNvPr id="356" name="テキスト ボックス 355">
          <a:extLst>
            <a:ext uri="{FF2B5EF4-FFF2-40B4-BE49-F238E27FC236}">
              <a16:creationId xmlns:a16="http://schemas.microsoft.com/office/drawing/2014/main" id="{00000000-0008-0000-0600-000064010000}"/>
            </a:ext>
          </a:extLst>
        </xdr:cNvPr>
        <xdr:cNvSpPr txBox="1"/>
      </xdr:nvSpPr>
      <xdr:spPr>
        <a:xfrm>
          <a:off x="8450795" y="974054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121,449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58</xdr:row>
      <xdr:rowOff>49958</xdr:rowOff>
    </xdr:from>
    <xdr:to>
      <xdr:col>41</xdr:col>
      <xdr:colOff>50800</xdr:colOff>
      <xdr:row>58</xdr:row>
      <xdr:rowOff>169521</xdr:rowOff>
    </xdr:to>
    <xdr:cxnSp macro="">
      <xdr:nvCxnSpPr>
        <xdr:cNvPr id="357" name="直線コネクタ 356">
          <a:extLst>
            <a:ext uri="{FF2B5EF4-FFF2-40B4-BE49-F238E27FC236}">
              <a16:creationId xmlns:a16="http://schemas.microsoft.com/office/drawing/2014/main" id="{00000000-0008-0000-0600-000065010000}"/>
            </a:ext>
          </a:extLst>
        </xdr:cNvPr>
        <xdr:cNvCxnSpPr/>
      </xdr:nvCxnSpPr>
      <xdr:spPr>
        <a:xfrm>
          <a:off x="6972300" y="9994058"/>
          <a:ext cx="889000" cy="11956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58</xdr:row>
      <xdr:rowOff>29852</xdr:rowOff>
    </xdr:from>
    <xdr:to>
      <xdr:col>41</xdr:col>
      <xdr:colOff>101600</xdr:colOff>
      <xdr:row>58</xdr:row>
      <xdr:rowOff>131452</xdr:rowOff>
    </xdr:to>
    <xdr:sp macro="" textlink="">
      <xdr:nvSpPr>
        <xdr:cNvPr id="358" name="フローチャート: 判断 357">
          <a:extLst>
            <a:ext uri="{FF2B5EF4-FFF2-40B4-BE49-F238E27FC236}">
              <a16:creationId xmlns:a16="http://schemas.microsoft.com/office/drawing/2014/main" id="{00000000-0008-0000-0600-000066010000}"/>
            </a:ext>
          </a:extLst>
        </xdr:cNvPr>
        <xdr:cNvSpPr/>
      </xdr:nvSpPr>
      <xdr:spPr>
        <a:xfrm>
          <a:off x="7810500" y="99739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56</xdr:row>
      <xdr:rowOff>147979</xdr:rowOff>
    </xdr:from>
    <xdr:ext cx="599010" cy="259045"/>
    <xdr:sp macro="" textlink="">
      <xdr:nvSpPr>
        <xdr:cNvPr id="359" name="テキスト ボックス 358">
          <a:extLst>
            <a:ext uri="{FF2B5EF4-FFF2-40B4-BE49-F238E27FC236}">
              <a16:creationId xmlns:a16="http://schemas.microsoft.com/office/drawing/2014/main" id="{00000000-0008-0000-0600-000067010000}"/>
            </a:ext>
          </a:extLst>
        </xdr:cNvPr>
        <xdr:cNvSpPr txBox="1"/>
      </xdr:nvSpPr>
      <xdr:spPr>
        <a:xfrm>
          <a:off x="7561795" y="974917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116,162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58</xdr:row>
      <xdr:rowOff>23778</xdr:rowOff>
    </xdr:from>
    <xdr:to>
      <xdr:col>36</xdr:col>
      <xdr:colOff>165100</xdr:colOff>
      <xdr:row>58</xdr:row>
      <xdr:rowOff>125378</xdr:rowOff>
    </xdr:to>
    <xdr:sp macro="" textlink="">
      <xdr:nvSpPr>
        <xdr:cNvPr id="360" name="フローチャート: 判断 359">
          <a:extLst>
            <a:ext uri="{FF2B5EF4-FFF2-40B4-BE49-F238E27FC236}">
              <a16:creationId xmlns:a16="http://schemas.microsoft.com/office/drawing/2014/main" id="{00000000-0008-0000-0600-000068010000}"/>
            </a:ext>
          </a:extLst>
        </xdr:cNvPr>
        <xdr:cNvSpPr/>
      </xdr:nvSpPr>
      <xdr:spPr>
        <a:xfrm>
          <a:off x="6921500" y="99678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58</xdr:row>
      <xdr:rowOff>116505</xdr:rowOff>
    </xdr:from>
    <xdr:ext cx="599010" cy="259045"/>
    <xdr:sp macro="" textlink="">
      <xdr:nvSpPr>
        <xdr:cNvPr id="361" name="テキスト ボックス 360">
          <a:extLst>
            <a:ext uri="{FF2B5EF4-FFF2-40B4-BE49-F238E27FC236}">
              <a16:creationId xmlns:a16="http://schemas.microsoft.com/office/drawing/2014/main" id="{00000000-0008-0000-0600-000069010000}"/>
            </a:ext>
          </a:extLst>
        </xdr:cNvPr>
        <xdr:cNvSpPr txBox="1"/>
      </xdr:nvSpPr>
      <xdr:spPr>
        <a:xfrm>
          <a:off x="6672795" y="1006060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119,882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61</xdr:row>
      <xdr:rowOff>80027</xdr:rowOff>
    </xdr:from>
    <xdr:ext cx="762000" cy="259045"/>
    <xdr:sp macro="" textlink="">
      <xdr:nvSpPr>
        <xdr:cNvPr id="362" name="テキスト ボックス 361">
          <a:extLst>
            <a:ext uri="{FF2B5EF4-FFF2-40B4-BE49-F238E27FC236}">
              <a16:creationId xmlns:a16="http://schemas.microsoft.com/office/drawing/2014/main" id="{00000000-0008-0000-0600-00006A010000}"/>
            </a:ext>
          </a:extLst>
        </xdr:cNvPr>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61</xdr:row>
      <xdr:rowOff>80027</xdr:rowOff>
    </xdr:from>
    <xdr:ext cx="762000" cy="259045"/>
    <xdr:sp macro="" textlink="">
      <xdr:nvSpPr>
        <xdr:cNvPr id="363" name="テキスト ボックス 362">
          <a:extLst>
            <a:ext uri="{FF2B5EF4-FFF2-40B4-BE49-F238E27FC236}">
              <a16:creationId xmlns:a16="http://schemas.microsoft.com/office/drawing/2014/main" id="{00000000-0008-0000-0600-00006B010000}"/>
            </a:ext>
          </a:extLst>
        </xdr:cNvPr>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61</xdr:row>
      <xdr:rowOff>80027</xdr:rowOff>
    </xdr:from>
    <xdr:ext cx="762000" cy="259045"/>
    <xdr:sp macro="" textlink="">
      <xdr:nvSpPr>
        <xdr:cNvPr id="364" name="テキスト ボックス 363">
          <a:extLst>
            <a:ext uri="{FF2B5EF4-FFF2-40B4-BE49-F238E27FC236}">
              <a16:creationId xmlns:a16="http://schemas.microsoft.com/office/drawing/2014/main" id="{00000000-0008-0000-0600-00006C010000}"/>
            </a:ext>
          </a:extLst>
        </xdr:cNvPr>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61</xdr:row>
      <xdr:rowOff>80027</xdr:rowOff>
    </xdr:from>
    <xdr:ext cx="762000" cy="259045"/>
    <xdr:sp macro="" textlink="">
      <xdr:nvSpPr>
        <xdr:cNvPr id="365" name="テキスト ボックス 364">
          <a:extLst>
            <a:ext uri="{FF2B5EF4-FFF2-40B4-BE49-F238E27FC236}">
              <a16:creationId xmlns:a16="http://schemas.microsoft.com/office/drawing/2014/main" id="{00000000-0008-0000-0600-00006D010000}"/>
            </a:ext>
          </a:extLst>
        </xdr:cNvPr>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61</xdr:row>
      <xdr:rowOff>80027</xdr:rowOff>
    </xdr:from>
    <xdr:ext cx="762000" cy="259045"/>
    <xdr:sp macro="" textlink="">
      <xdr:nvSpPr>
        <xdr:cNvPr id="366" name="テキスト ボックス 365">
          <a:extLst>
            <a:ext uri="{FF2B5EF4-FFF2-40B4-BE49-F238E27FC236}">
              <a16:creationId xmlns:a16="http://schemas.microsoft.com/office/drawing/2014/main" id="{00000000-0008-0000-0600-00006E010000}"/>
            </a:ext>
          </a:extLst>
        </xdr:cNvPr>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58</xdr:row>
      <xdr:rowOff>36723</xdr:rowOff>
    </xdr:from>
    <xdr:to>
      <xdr:col>55</xdr:col>
      <xdr:colOff>50800</xdr:colOff>
      <xdr:row>58</xdr:row>
      <xdr:rowOff>138323</xdr:rowOff>
    </xdr:to>
    <xdr:sp macro="" textlink="">
      <xdr:nvSpPr>
        <xdr:cNvPr id="367" name="楕円 366">
          <a:extLst>
            <a:ext uri="{FF2B5EF4-FFF2-40B4-BE49-F238E27FC236}">
              <a16:creationId xmlns:a16="http://schemas.microsoft.com/office/drawing/2014/main" id="{00000000-0008-0000-0600-00006F010000}"/>
            </a:ext>
          </a:extLst>
        </xdr:cNvPr>
        <xdr:cNvSpPr/>
      </xdr:nvSpPr>
      <xdr:spPr>
        <a:xfrm>
          <a:off x="10426700" y="99808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58</xdr:row>
      <xdr:rowOff>15150</xdr:rowOff>
    </xdr:from>
    <xdr:ext cx="599010" cy="259045"/>
    <xdr:sp macro="" textlink="">
      <xdr:nvSpPr>
        <xdr:cNvPr id="368" name="普通建設事業費該当値テキスト">
          <a:extLst>
            <a:ext uri="{FF2B5EF4-FFF2-40B4-BE49-F238E27FC236}">
              <a16:creationId xmlns:a16="http://schemas.microsoft.com/office/drawing/2014/main" id="{00000000-0008-0000-0600-000070010000}"/>
            </a:ext>
          </a:extLst>
        </xdr:cNvPr>
        <xdr:cNvSpPr txBox="1"/>
      </xdr:nvSpPr>
      <xdr:spPr>
        <a:xfrm>
          <a:off x="10528300" y="995925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111,954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58</xdr:row>
      <xdr:rowOff>59835</xdr:rowOff>
    </xdr:from>
    <xdr:to>
      <xdr:col>50</xdr:col>
      <xdr:colOff>165100</xdr:colOff>
      <xdr:row>58</xdr:row>
      <xdr:rowOff>161435</xdr:rowOff>
    </xdr:to>
    <xdr:sp macro="" textlink="">
      <xdr:nvSpPr>
        <xdr:cNvPr id="369" name="楕円 368">
          <a:extLst>
            <a:ext uri="{FF2B5EF4-FFF2-40B4-BE49-F238E27FC236}">
              <a16:creationId xmlns:a16="http://schemas.microsoft.com/office/drawing/2014/main" id="{00000000-0008-0000-0600-000071010000}"/>
            </a:ext>
          </a:extLst>
        </xdr:cNvPr>
        <xdr:cNvSpPr/>
      </xdr:nvSpPr>
      <xdr:spPr>
        <a:xfrm>
          <a:off x="9588500" y="100039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58</xdr:row>
      <xdr:rowOff>152562</xdr:rowOff>
    </xdr:from>
    <xdr:ext cx="534377" cy="259045"/>
    <xdr:sp macro="" textlink="">
      <xdr:nvSpPr>
        <xdr:cNvPr id="370" name="テキスト ボックス 369">
          <a:extLst>
            <a:ext uri="{FF2B5EF4-FFF2-40B4-BE49-F238E27FC236}">
              <a16:creationId xmlns:a16="http://schemas.microsoft.com/office/drawing/2014/main" id="{00000000-0008-0000-0600-000072010000}"/>
            </a:ext>
          </a:extLst>
        </xdr:cNvPr>
        <xdr:cNvSpPr txBox="1"/>
      </xdr:nvSpPr>
      <xdr:spPr>
        <a:xfrm>
          <a:off x="9372111" y="1009666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97,800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58</xdr:row>
      <xdr:rowOff>93325</xdr:rowOff>
    </xdr:from>
    <xdr:to>
      <xdr:col>46</xdr:col>
      <xdr:colOff>38100</xdr:colOff>
      <xdr:row>59</xdr:row>
      <xdr:rowOff>23475</xdr:rowOff>
    </xdr:to>
    <xdr:sp macro="" textlink="">
      <xdr:nvSpPr>
        <xdr:cNvPr id="371" name="楕円 370">
          <a:extLst>
            <a:ext uri="{FF2B5EF4-FFF2-40B4-BE49-F238E27FC236}">
              <a16:creationId xmlns:a16="http://schemas.microsoft.com/office/drawing/2014/main" id="{00000000-0008-0000-0600-000073010000}"/>
            </a:ext>
          </a:extLst>
        </xdr:cNvPr>
        <xdr:cNvSpPr/>
      </xdr:nvSpPr>
      <xdr:spPr>
        <a:xfrm>
          <a:off x="8699500" y="100374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59</xdr:row>
      <xdr:rowOff>14602</xdr:rowOff>
    </xdr:from>
    <xdr:ext cx="534377" cy="259045"/>
    <xdr:sp macro="" textlink="">
      <xdr:nvSpPr>
        <xdr:cNvPr id="372" name="テキスト ボックス 371">
          <a:extLst>
            <a:ext uri="{FF2B5EF4-FFF2-40B4-BE49-F238E27FC236}">
              <a16:creationId xmlns:a16="http://schemas.microsoft.com/office/drawing/2014/main" id="{00000000-0008-0000-0600-000074010000}"/>
            </a:ext>
          </a:extLst>
        </xdr:cNvPr>
        <xdr:cNvSpPr txBox="1"/>
      </xdr:nvSpPr>
      <xdr:spPr>
        <a:xfrm>
          <a:off x="8483111" y="1013015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77,290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58</xdr:row>
      <xdr:rowOff>118721</xdr:rowOff>
    </xdr:from>
    <xdr:to>
      <xdr:col>41</xdr:col>
      <xdr:colOff>101600</xdr:colOff>
      <xdr:row>59</xdr:row>
      <xdr:rowOff>48871</xdr:rowOff>
    </xdr:to>
    <xdr:sp macro="" textlink="">
      <xdr:nvSpPr>
        <xdr:cNvPr id="373" name="楕円 372">
          <a:extLst>
            <a:ext uri="{FF2B5EF4-FFF2-40B4-BE49-F238E27FC236}">
              <a16:creationId xmlns:a16="http://schemas.microsoft.com/office/drawing/2014/main" id="{00000000-0008-0000-0600-000075010000}"/>
            </a:ext>
          </a:extLst>
        </xdr:cNvPr>
        <xdr:cNvSpPr/>
      </xdr:nvSpPr>
      <xdr:spPr>
        <a:xfrm>
          <a:off x="7810500" y="1006282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59</xdr:row>
      <xdr:rowOff>39998</xdr:rowOff>
    </xdr:from>
    <xdr:ext cx="534377" cy="259045"/>
    <xdr:sp macro="" textlink="">
      <xdr:nvSpPr>
        <xdr:cNvPr id="374" name="テキスト ボックス 373">
          <a:extLst>
            <a:ext uri="{FF2B5EF4-FFF2-40B4-BE49-F238E27FC236}">
              <a16:creationId xmlns:a16="http://schemas.microsoft.com/office/drawing/2014/main" id="{00000000-0008-0000-0600-000076010000}"/>
            </a:ext>
          </a:extLst>
        </xdr:cNvPr>
        <xdr:cNvSpPr txBox="1"/>
      </xdr:nvSpPr>
      <xdr:spPr>
        <a:xfrm>
          <a:off x="7594111" y="1015554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61,737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57</xdr:row>
      <xdr:rowOff>170608</xdr:rowOff>
    </xdr:from>
    <xdr:to>
      <xdr:col>36</xdr:col>
      <xdr:colOff>165100</xdr:colOff>
      <xdr:row>58</xdr:row>
      <xdr:rowOff>100758</xdr:rowOff>
    </xdr:to>
    <xdr:sp macro="" textlink="">
      <xdr:nvSpPr>
        <xdr:cNvPr id="375" name="楕円 374">
          <a:extLst>
            <a:ext uri="{FF2B5EF4-FFF2-40B4-BE49-F238E27FC236}">
              <a16:creationId xmlns:a16="http://schemas.microsoft.com/office/drawing/2014/main" id="{00000000-0008-0000-0600-000077010000}"/>
            </a:ext>
          </a:extLst>
        </xdr:cNvPr>
        <xdr:cNvSpPr/>
      </xdr:nvSpPr>
      <xdr:spPr>
        <a:xfrm>
          <a:off x="6921500" y="99432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56</xdr:row>
      <xdr:rowOff>117285</xdr:rowOff>
    </xdr:from>
    <xdr:ext cx="599010" cy="259045"/>
    <xdr:sp macro="" textlink="">
      <xdr:nvSpPr>
        <xdr:cNvPr id="376" name="テキスト ボックス 375">
          <a:extLst>
            <a:ext uri="{FF2B5EF4-FFF2-40B4-BE49-F238E27FC236}">
              <a16:creationId xmlns:a16="http://schemas.microsoft.com/office/drawing/2014/main" id="{00000000-0008-0000-0600-000078010000}"/>
            </a:ext>
          </a:extLst>
        </xdr:cNvPr>
        <xdr:cNvSpPr txBox="1"/>
      </xdr:nvSpPr>
      <xdr:spPr>
        <a:xfrm>
          <a:off x="6672795" y="971848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134,960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63</xdr:row>
      <xdr:rowOff>57150</xdr:rowOff>
    </xdr:from>
    <xdr:to>
      <xdr:col>59</xdr:col>
      <xdr:colOff>50800</xdr:colOff>
      <xdr:row>65</xdr:row>
      <xdr:rowOff>31750</xdr:rowOff>
    </xdr:to>
    <xdr:sp macro="" textlink="">
      <xdr:nvSpPr>
        <xdr:cNvPr id="377" name="正方形/長方形 376">
          <a:extLst>
            <a:ext uri="{FF2B5EF4-FFF2-40B4-BE49-F238E27FC236}">
              <a16:creationId xmlns:a16="http://schemas.microsoft.com/office/drawing/2014/main" id="{00000000-0008-0000-0600-000079010000}"/>
            </a:ext>
          </a:extLst>
        </xdr:cNvPr>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 （ うち新規整備　）</a:t>
          </a:r>
        </a:p>
      </xdr:txBody>
    </xdr:sp>
    <xdr:clientData/>
  </xdr:twoCellAnchor>
  <xdr:twoCellAnchor>
    <xdr:from>
      <xdr:col>35</xdr:col>
      <xdr:colOff>63500</xdr:colOff>
      <xdr:row>65</xdr:row>
      <xdr:rowOff>57150</xdr:rowOff>
    </xdr:from>
    <xdr:to>
      <xdr:col>43</xdr:col>
      <xdr:colOff>63500</xdr:colOff>
      <xdr:row>66</xdr:row>
      <xdr:rowOff>139700</xdr:rowOff>
    </xdr:to>
    <xdr:sp macro="" textlink="">
      <xdr:nvSpPr>
        <xdr:cNvPr id="378" name="正方形/長方形 377">
          <a:extLst>
            <a:ext uri="{FF2B5EF4-FFF2-40B4-BE49-F238E27FC236}">
              <a16:creationId xmlns:a16="http://schemas.microsoft.com/office/drawing/2014/main" id="{00000000-0008-0000-0600-00007A010000}"/>
            </a:ext>
          </a:extLst>
        </xdr:cNvPr>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66</xdr:row>
      <xdr:rowOff>88900</xdr:rowOff>
    </xdr:from>
    <xdr:to>
      <xdr:col>43</xdr:col>
      <xdr:colOff>63500</xdr:colOff>
      <xdr:row>68</xdr:row>
      <xdr:rowOff>0</xdr:rowOff>
    </xdr:to>
    <xdr:sp macro="" textlink="">
      <xdr:nvSpPr>
        <xdr:cNvPr id="379" name="正方形/長方形 378">
          <a:extLst>
            <a:ext uri="{FF2B5EF4-FFF2-40B4-BE49-F238E27FC236}">
              <a16:creationId xmlns:a16="http://schemas.microsoft.com/office/drawing/2014/main" id="{00000000-0008-0000-0600-00007B010000}"/>
            </a:ext>
          </a:extLst>
        </xdr:cNvPr>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65</xdr:row>
      <xdr:rowOff>57150</xdr:rowOff>
    </xdr:from>
    <xdr:to>
      <xdr:col>48</xdr:col>
      <xdr:colOff>127000</xdr:colOff>
      <xdr:row>66</xdr:row>
      <xdr:rowOff>139700</xdr:rowOff>
    </xdr:to>
    <xdr:sp macro="" textlink="">
      <xdr:nvSpPr>
        <xdr:cNvPr id="380" name="正方形/長方形 379">
          <a:extLst>
            <a:ext uri="{FF2B5EF4-FFF2-40B4-BE49-F238E27FC236}">
              <a16:creationId xmlns:a16="http://schemas.microsoft.com/office/drawing/2014/main" id="{00000000-0008-0000-0600-00007C010000}"/>
            </a:ext>
          </a:extLst>
        </xdr:cNvPr>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66</xdr:row>
      <xdr:rowOff>88900</xdr:rowOff>
    </xdr:from>
    <xdr:to>
      <xdr:col>48</xdr:col>
      <xdr:colOff>127000</xdr:colOff>
      <xdr:row>68</xdr:row>
      <xdr:rowOff>0</xdr:rowOff>
    </xdr:to>
    <xdr:sp macro="" textlink="">
      <xdr:nvSpPr>
        <xdr:cNvPr id="381" name="正方形/長方形 380">
          <a:extLst>
            <a:ext uri="{FF2B5EF4-FFF2-40B4-BE49-F238E27FC236}">
              <a16:creationId xmlns:a16="http://schemas.microsoft.com/office/drawing/2014/main" id="{00000000-0008-0000-0600-00007D010000}"/>
            </a:ext>
          </a:extLst>
        </xdr:cNvPr>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17,399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65</xdr:row>
      <xdr:rowOff>57150</xdr:rowOff>
    </xdr:from>
    <xdr:to>
      <xdr:col>54</xdr:col>
      <xdr:colOff>127000</xdr:colOff>
      <xdr:row>66</xdr:row>
      <xdr:rowOff>139700</xdr:rowOff>
    </xdr:to>
    <xdr:sp macro="" textlink="">
      <xdr:nvSpPr>
        <xdr:cNvPr id="382" name="正方形/長方形 381">
          <a:extLst>
            <a:ext uri="{FF2B5EF4-FFF2-40B4-BE49-F238E27FC236}">
              <a16:creationId xmlns:a16="http://schemas.microsoft.com/office/drawing/2014/main" id="{00000000-0008-0000-0600-00007E010000}"/>
            </a:ext>
          </a:extLst>
        </xdr:cNvPr>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静岡県平均</a:t>
          </a:r>
        </a:p>
      </xdr:txBody>
    </xdr:sp>
    <xdr:clientData/>
  </xdr:twoCellAnchor>
  <xdr:twoCellAnchor>
    <xdr:from>
      <xdr:col>46</xdr:col>
      <xdr:colOff>127000</xdr:colOff>
      <xdr:row>66</xdr:row>
      <xdr:rowOff>88900</xdr:rowOff>
    </xdr:from>
    <xdr:to>
      <xdr:col>54</xdr:col>
      <xdr:colOff>127000</xdr:colOff>
      <xdr:row>68</xdr:row>
      <xdr:rowOff>0</xdr:rowOff>
    </xdr:to>
    <xdr:sp macro="" textlink="">
      <xdr:nvSpPr>
        <xdr:cNvPr id="383" name="正方形/長方形 382">
          <a:extLst>
            <a:ext uri="{FF2B5EF4-FFF2-40B4-BE49-F238E27FC236}">
              <a16:creationId xmlns:a16="http://schemas.microsoft.com/office/drawing/2014/main" id="{00000000-0008-0000-0600-00007F010000}"/>
            </a:ext>
          </a:extLst>
        </xdr:cNvPr>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19,543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68</xdr:row>
      <xdr:rowOff>25400</xdr:rowOff>
    </xdr:from>
    <xdr:to>
      <xdr:col>59</xdr:col>
      <xdr:colOff>50800</xdr:colOff>
      <xdr:row>81</xdr:row>
      <xdr:rowOff>82550</xdr:rowOff>
    </xdr:to>
    <xdr:sp macro="" textlink="">
      <xdr:nvSpPr>
        <xdr:cNvPr id="384" name="正方形/長方形 383">
          <a:extLst>
            <a:ext uri="{FF2B5EF4-FFF2-40B4-BE49-F238E27FC236}">
              <a16:creationId xmlns:a16="http://schemas.microsoft.com/office/drawing/2014/main" id="{00000000-0008-0000-0600-000080010000}"/>
            </a:ext>
          </a:extLst>
        </xdr:cNvPr>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67</xdr:row>
      <xdr:rowOff>6350</xdr:rowOff>
    </xdr:from>
    <xdr:ext cx="349839" cy="225703"/>
    <xdr:sp macro="" textlink="">
      <xdr:nvSpPr>
        <xdr:cNvPr id="385" name="テキスト ボックス 384">
          <a:extLst>
            <a:ext uri="{FF2B5EF4-FFF2-40B4-BE49-F238E27FC236}">
              <a16:creationId xmlns:a16="http://schemas.microsoft.com/office/drawing/2014/main" id="{00000000-0008-0000-0600-000081010000}"/>
            </a:ext>
          </a:extLst>
        </xdr:cNvPr>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81</xdr:row>
      <xdr:rowOff>82550</xdr:rowOff>
    </xdr:from>
    <xdr:to>
      <xdr:col>59</xdr:col>
      <xdr:colOff>50800</xdr:colOff>
      <xdr:row>81</xdr:row>
      <xdr:rowOff>82550</xdr:rowOff>
    </xdr:to>
    <xdr:cxnSp macro="">
      <xdr:nvCxnSpPr>
        <xdr:cNvPr id="386" name="直線コネクタ 385">
          <a:extLst>
            <a:ext uri="{FF2B5EF4-FFF2-40B4-BE49-F238E27FC236}">
              <a16:creationId xmlns:a16="http://schemas.microsoft.com/office/drawing/2014/main" id="{00000000-0008-0000-0600-000082010000}"/>
            </a:ext>
          </a:extLst>
        </xdr:cNvPr>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79</xdr:row>
      <xdr:rowOff>98879</xdr:rowOff>
    </xdr:from>
    <xdr:to>
      <xdr:col>59</xdr:col>
      <xdr:colOff>50800</xdr:colOff>
      <xdr:row>79</xdr:row>
      <xdr:rowOff>98879</xdr:rowOff>
    </xdr:to>
    <xdr:cxnSp macro="">
      <xdr:nvCxnSpPr>
        <xdr:cNvPr id="387" name="直線コネクタ 386">
          <a:extLst>
            <a:ext uri="{FF2B5EF4-FFF2-40B4-BE49-F238E27FC236}">
              <a16:creationId xmlns:a16="http://schemas.microsoft.com/office/drawing/2014/main" id="{00000000-0008-0000-0600-000083010000}"/>
            </a:ext>
          </a:extLst>
        </xdr:cNvPr>
        <xdr:cNvCxnSpPr/>
      </xdr:nvCxnSpPr>
      <xdr:spPr>
        <a:xfrm>
          <a:off x="6604000" y="1364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78</xdr:row>
      <xdr:rowOff>128106</xdr:rowOff>
    </xdr:from>
    <xdr:ext cx="248786" cy="259045"/>
    <xdr:sp macro="" textlink="">
      <xdr:nvSpPr>
        <xdr:cNvPr id="388" name="テキスト ボックス 387">
          <a:extLst>
            <a:ext uri="{FF2B5EF4-FFF2-40B4-BE49-F238E27FC236}">
              <a16:creationId xmlns:a16="http://schemas.microsoft.com/office/drawing/2014/main" id="{00000000-0008-0000-0600-000084010000}"/>
            </a:ext>
          </a:extLst>
        </xdr:cNvPr>
        <xdr:cNvSpPr txBox="1"/>
      </xdr:nvSpPr>
      <xdr:spPr>
        <a:xfrm>
          <a:off x="6355214" y="13501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77</xdr:row>
      <xdr:rowOff>115207</xdr:rowOff>
    </xdr:from>
    <xdr:to>
      <xdr:col>59</xdr:col>
      <xdr:colOff>50800</xdr:colOff>
      <xdr:row>77</xdr:row>
      <xdr:rowOff>115207</xdr:rowOff>
    </xdr:to>
    <xdr:cxnSp macro="">
      <xdr:nvCxnSpPr>
        <xdr:cNvPr id="389" name="直線コネクタ 388">
          <a:extLst>
            <a:ext uri="{FF2B5EF4-FFF2-40B4-BE49-F238E27FC236}">
              <a16:creationId xmlns:a16="http://schemas.microsoft.com/office/drawing/2014/main" id="{00000000-0008-0000-0600-000085010000}"/>
            </a:ext>
          </a:extLst>
        </xdr:cNvPr>
        <xdr:cNvCxnSpPr/>
      </xdr:nvCxnSpPr>
      <xdr:spPr>
        <a:xfrm>
          <a:off x="6604000" y="1331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76</xdr:row>
      <xdr:rowOff>144434</xdr:rowOff>
    </xdr:from>
    <xdr:ext cx="595419" cy="259045"/>
    <xdr:sp macro="" textlink="">
      <xdr:nvSpPr>
        <xdr:cNvPr id="390" name="テキスト ボックス 389">
          <a:extLst>
            <a:ext uri="{FF2B5EF4-FFF2-40B4-BE49-F238E27FC236}">
              <a16:creationId xmlns:a16="http://schemas.microsoft.com/office/drawing/2014/main" id="{00000000-0008-0000-0600-000086010000}"/>
            </a:ext>
          </a:extLst>
        </xdr:cNvPr>
        <xdr:cNvSpPr txBox="1"/>
      </xdr:nvSpPr>
      <xdr:spPr>
        <a:xfrm>
          <a:off x="6008581" y="1317463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75</xdr:row>
      <xdr:rowOff>131535</xdr:rowOff>
    </xdr:from>
    <xdr:to>
      <xdr:col>59</xdr:col>
      <xdr:colOff>50800</xdr:colOff>
      <xdr:row>75</xdr:row>
      <xdr:rowOff>131535</xdr:rowOff>
    </xdr:to>
    <xdr:cxnSp macro="">
      <xdr:nvCxnSpPr>
        <xdr:cNvPr id="391" name="直線コネクタ 390">
          <a:extLst>
            <a:ext uri="{FF2B5EF4-FFF2-40B4-BE49-F238E27FC236}">
              <a16:creationId xmlns:a16="http://schemas.microsoft.com/office/drawing/2014/main" id="{00000000-0008-0000-0600-000087010000}"/>
            </a:ext>
          </a:extLst>
        </xdr:cNvPr>
        <xdr:cNvCxnSpPr/>
      </xdr:nvCxnSpPr>
      <xdr:spPr>
        <a:xfrm>
          <a:off x="6604000" y="1299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74</xdr:row>
      <xdr:rowOff>160762</xdr:rowOff>
    </xdr:from>
    <xdr:ext cx="595419" cy="259045"/>
    <xdr:sp macro="" textlink="">
      <xdr:nvSpPr>
        <xdr:cNvPr id="392" name="テキスト ボックス 391">
          <a:extLst>
            <a:ext uri="{FF2B5EF4-FFF2-40B4-BE49-F238E27FC236}">
              <a16:creationId xmlns:a16="http://schemas.microsoft.com/office/drawing/2014/main" id="{00000000-0008-0000-0600-000088010000}"/>
            </a:ext>
          </a:extLst>
        </xdr:cNvPr>
        <xdr:cNvSpPr txBox="1"/>
      </xdr:nvSpPr>
      <xdr:spPr>
        <a:xfrm>
          <a:off x="6008581" y="1284806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73</xdr:row>
      <xdr:rowOff>147865</xdr:rowOff>
    </xdr:from>
    <xdr:to>
      <xdr:col>59</xdr:col>
      <xdr:colOff>50800</xdr:colOff>
      <xdr:row>73</xdr:row>
      <xdr:rowOff>147865</xdr:rowOff>
    </xdr:to>
    <xdr:cxnSp macro="">
      <xdr:nvCxnSpPr>
        <xdr:cNvPr id="393" name="直線コネクタ 392">
          <a:extLst>
            <a:ext uri="{FF2B5EF4-FFF2-40B4-BE49-F238E27FC236}">
              <a16:creationId xmlns:a16="http://schemas.microsoft.com/office/drawing/2014/main" id="{00000000-0008-0000-0600-000089010000}"/>
            </a:ext>
          </a:extLst>
        </xdr:cNvPr>
        <xdr:cNvCxnSpPr/>
      </xdr:nvCxnSpPr>
      <xdr:spPr>
        <a:xfrm>
          <a:off x="6604000" y="1266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73</xdr:row>
      <xdr:rowOff>5642</xdr:rowOff>
    </xdr:from>
    <xdr:ext cx="595419" cy="259045"/>
    <xdr:sp macro="" textlink="">
      <xdr:nvSpPr>
        <xdr:cNvPr id="394" name="テキスト ボックス 393">
          <a:extLst>
            <a:ext uri="{FF2B5EF4-FFF2-40B4-BE49-F238E27FC236}">
              <a16:creationId xmlns:a16="http://schemas.microsoft.com/office/drawing/2014/main" id="{00000000-0008-0000-0600-00008A010000}"/>
            </a:ext>
          </a:extLst>
        </xdr:cNvPr>
        <xdr:cNvSpPr txBox="1"/>
      </xdr:nvSpPr>
      <xdr:spPr>
        <a:xfrm>
          <a:off x="6008581" y="1252149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71</xdr:row>
      <xdr:rowOff>164193</xdr:rowOff>
    </xdr:from>
    <xdr:to>
      <xdr:col>59</xdr:col>
      <xdr:colOff>50800</xdr:colOff>
      <xdr:row>71</xdr:row>
      <xdr:rowOff>164193</xdr:rowOff>
    </xdr:to>
    <xdr:cxnSp macro="">
      <xdr:nvCxnSpPr>
        <xdr:cNvPr id="395" name="直線コネクタ 394">
          <a:extLst>
            <a:ext uri="{FF2B5EF4-FFF2-40B4-BE49-F238E27FC236}">
              <a16:creationId xmlns:a16="http://schemas.microsoft.com/office/drawing/2014/main" id="{00000000-0008-0000-0600-00008B010000}"/>
            </a:ext>
          </a:extLst>
        </xdr:cNvPr>
        <xdr:cNvCxnSpPr/>
      </xdr:nvCxnSpPr>
      <xdr:spPr>
        <a:xfrm>
          <a:off x="6604000" y="1233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71</xdr:row>
      <xdr:rowOff>21970</xdr:rowOff>
    </xdr:from>
    <xdr:ext cx="595419" cy="259045"/>
    <xdr:sp macro="" textlink="">
      <xdr:nvSpPr>
        <xdr:cNvPr id="396" name="テキスト ボックス 395">
          <a:extLst>
            <a:ext uri="{FF2B5EF4-FFF2-40B4-BE49-F238E27FC236}">
              <a16:creationId xmlns:a16="http://schemas.microsoft.com/office/drawing/2014/main" id="{00000000-0008-0000-0600-00008C010000}"/>
            </a:ext>
          </a:extLst>
        </xdr:cNvPr>
        <xdr:cNvSpPr txBox="1"/>
      </xdr:nvSpPr>
      <xdr:spPr>
        <a:xfrm>
          <a:off x="6008581" y="12194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70</xdr:row>
      <xdr:rowOff>9072</xdr:rowOff>
    </xdr:from>
    <xdr:to>
      <xdr:col>59</xdr:col>
      <xdr:colOff>50800</xdr:colOff>
      <xdr:row>70</xdr:row>
      <xdr:rowOff>9072</xdr:rowOff>
    </xdr:to>
    <xdr:cxnSp macro="">
      <xdr:nvCxnSpPr>
        <xdr:cNvPr id="397" name="直線コネクタ 396">
          <a:extLst>
            <a:ext uri="{FF2B5EF4-FFF2-40B4-BE49-F238E27FC236}">
              <a16:creationId xmlns:a16="http://schemas.microsoft.com/office/drawing/2014/main" id="{00000000-0008-0000-0600-00008D010000}"/>
            </a:ext>
          </a:extLst>
        </xdr:cNvPr>
        <xdr:cNvCxnSpPr/>
      </xdr:nvCxnSpPr>
      <xdr:spPr>
        <a:xfrm>
          <a:off x="6604000" y="1201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69</xdr:row>
      <xdr:rowOff>38299</xdr:rowOff>
    </xdr:from>
    <xdr:ext cx="685572" cy="259045"/>
    <xdr:sp macro="" textlink="">
      <xdr:nvSpPr>
        <xdr:cNvPr id="398" name="テキスト ボックス 397">
          <a:extLst>
            <a:ext uri="{FF2B5EF4-FFF2-40B4-BE49-F238E27FC236}">
              <a16:creationId xmlns:a16="http://schemas.microsoft.com/office/drawing/2014/main" id="{00000000-0008-0000-0600-00008E010000}"/>
            </a:ext>
          </a:extLst>
        </xdr:cNvPr>
        <xdr:cNvSpPr txBox="1"/>
      </xdr:nvSpPr>
      <xdr:spPr>
        <a:xfrm>
          <a:off x="5918428" y="11868349"/>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68</xdr:row>
      <xdr:rowOff>25400</xdr:rowOff>
    </xdr:to>
    <xdr:cxnSp macro="">
      <xdr:nvCxnSpPr>
        <xdr:cNvPr id="399" name="直線コネクタ 398">
          <a:extLst>
            <a:ext uri="{FF2B5EF4-FFF2-40B4-BE49-F238E27FC236}">
              <a16:creationId xmlns:a16="http://schemas.microsoft.com/office/drawing/2014/main" id="{00000000-0008-0000-0600-00008F010000}"/>
            </a:ext>
          </a:extLst>
        </xdr:cNvPr>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67</xdr:row>
      <xdr:rowOff>54627</xdr:rowOff>
    </xdr:from>
    <xdr:ext cx="685572" cy="259045"/>
    <xdr:sp macro="" textlink="">
      <xdr:nvSpPr>
        <xdr:cNvPr id="400" name="テキスト ボックス 399">
          <a:extLst>
            <a:ext uri="{FF2B5EF4-FFF2-40B4-BE49-F238E27FC236}">
              <a16:creationId xmlns:a16="http://schemas.microsoft.com/office/drawing/2014/main" id="{00000000-0008-0000-0600-000090010000}"/>
            </a:ext>
          </a:extLst>
        </xdr:cNvPr>
        <xdr:cNvSpPr txBox="1"/>
      </xdr:nvSpPr>
      <xdr:spPr>
        <a:xfrm>
          <a:off x="5918428" y="11541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81</xdr:row>
      <xdr:rowOff>82550</xdr:rowOff>
    </xdr:to>
    <xdr:sp macro="" textlink="">
      <xdr:nvSpPr>
        <xdr:cNvPr id="401" name="普通建設事業費 （ うち新規整備　）グラフ枠">
          <a:extLst>
            <a:ext uri="{FF2B5EF4-FFF2-40B4-BE49-F238E27FC236}">
              <a16:creationId xmlns:a16="http://schemas.microsoft.com/office/drawing/2014/main" id="{00000000-0008-0000-0600-000091010000}"/>
            </a:ext>
          </a:extLst>
        </xdr:cNvPr>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70</xdr:row>
      <xdr:rowOff>145076</xdr:rowOff>
    </xdr:from>
    <xdr:to>
      <xdr:col>54</xdr:col>
      <xdr:colOff>189865</xdr:colOff>
      <xdr:row>79</xdr:row>
      <xdr:rowOff>98879</xdr:rowOff>
    </xdr:to>
    <xdr:cxnSp macro="">
      <xdr:nvCxnSpPr>
        <xdr:cNvPr id="402" name="直線コネクタ 401">
          <a:extLst>
            <a:ext uri="{FF2B5EF4-FFF2-40B4-BE49-F238E27FC236}">
              <a16:creationId xmlns:a16="http://schemas.microsoft.com/office/drawing/2014/main" id="{00000000-0008-0000-0600-000092010000}"/>
            </a:ext>
          </a:extLst>
        </xdr:cNvPr>
        <xdr:cNvCxnSpPr/>
      </xdr:nvCxnSpPr>
      <xdr:spPr>
        <a:xfrm flipV="1">
          <a:off x="10475595" y="12146576"/>
          <a:ext cx="1270" cy="149685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79</xdr:row>
      <xdr:rowOff>102706</xdr:rowOff>
    </xdr:from>
    <xdr:ext cx="249299" cy="259045"/>
    <xdr:sp macro="" textlink="">
      <xdr:nvSpPr>
        <xdr:cNvPr id="403" name="普通建設事業費 （ うち新規整備　）最小値テキスト">
          <a:extLst>
            <a:ext uri="{FF2B5EF4-FFF2-40B4-BE49-F238E27FC236}">
              <a16:creationId xmlns:a16="http://schemas.microsoft.com/office/drawing/2014/main" id="{00000000-0008-0000-0600-000093010000}"/>
            </a:ext>
          </a:extLst>
        </xdr:cNvPr>
        <xdr:cNvSpPr txBox="1"/>
      </xdr:nvSpPr>
      <xdr:spPr>
        <a:xfrm>
          <a:off x="10528300" y="13647256"/>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79</xdr:row>
      <xdr:rowOff>98879</xdr:rowOff>
    </xdr:from>
    <xdr:to>
      <xdr:col>55</xdr:col>
      <xdr:colOff>88900</xdr:colOff>
      <xdr:row>79</xdr:row>
      <xdr:rowOff>98879</xdr:rowOff>
    </xdr:to>
    <xdr:cxnSp macro="">
      <xdr:nvCxnSpPr>
        <xdr:cNvPr id="404" name="直線コネクタ 403">
          <a:extLst>
            <a:ext uri="{FF2B5EF4-FFF2-40B4-BE49-F238E27FC236}">
              <a16:creationId xmlns:a16="http://schemas.microsoft.com/office/drawing/2014/main" id="{00000000-0008-0000-0600-000094010000}"/>
            </a:ext>
          </a:extLst>
        </xdr:cNvPr>
        <xdr:cNvCxnSpPr/>
      </xdr:nvCxnSpPr>
      <xdr:spPr>
        <a:xfrm>
          <a:off x="10388600" y="1364342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69</xdr:row>
      <xdr:rowOff>91753</xdr:rowOff>
    </xdr:from>
    <xdr:ext cx="599010" cy="259045"/>
    <xdr:sp macro="" textlink="">
      <xdr:nvSpPr>
        <xdr:cNvPr id="405" name="普通建設事業費 （ うち新規整備　）最大値テキスト">
          <a:extLst>
            <a:ext uri="{FF2B5EF4-FFF2-40B4-BE49-F238E27FC236}">
              <a16:creationId xmlns:a16="http://schemas.microsoft.com/office/drawing/2014/main" id="{00000000-0008-0000-0600-000095010000}"/>
            </a:ext>
          </a:extLst>
        </xdr:cNvPr>
        <xdr:cNvSpPr txBox="1"/>
      </xdr:nvSpPr>
      <xdr:spPr>
        <a:xfrm>
          <a:off x="10528300" y="1192180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916,708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70</xdr:row>
      <xdr:rowOff>145076</xdr:rowOff>
    </xdr:from>
    <xdr:to>
      <xdr:col>55</xdr:col>
      <xdr:colOff>88900</xdr:colOff>
      <xdr:row>70</xdr:row>
      <xdr:rowOff>145076</xdr:rowOff>
    </xdr:to>
    <xdr:cxnSp macro="">
      <xdr:nvCxnSpPr>
        <xdr:cNvPr id="406" name="直線コネクタ 405">
          <a:extLst>
            <a:ext uri="{FF2B5EF4-FFF2-40B4-BE49-F238E27FC236}">
              <a16:creationId xmlns:a16="http://schemas.microsoft.com/office/drawing/2014/main" id="{00000000-0008-0000-0600-000096010000}"/>
            </a:ext>
          </a:extLst>
        </xdr:cNvPr>
        <xdr:cNvCxnSpPr/>
      </xdr:nvCxnSpPr>
      <xdr:spPr>
        <a:xfrm>
          <a:off x="10388600" y="1214657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78</xdr:row>
      <xdr:rowOff>169537</xdr:rowOff>
    </xdr:from>
    <xdr:to>
      <xdr:col>55</xdr:col>
      <xdr:colOff>0</xdr:colOff>
      <xdr:row>79</xdr:row>
      <xdr:rowOff>12147</xdr:rowOff>
    </xdr:to>
    <xdr:cxnSp macro="">
      <xdr:nvCxnSpPr>
        <xdr:cNvPr id="407" name="直線コネクタ 406">
          <a:extLst>
            <a:ext uri="{FF2B5EF4-FFF2-40B4-BE49-F238E27FC236}">
              <a16:creationId xmlns:a16="http://schemas.microsoft.com/office/drawing/2014/main" id="{00000000-0008-0000-0600-000097010000}"/>
            </a:ext>
          </a:extLst>
        </xdr:cNvPr>
        <xdr:cNvCxnSpPr/>
      </xdr:nvCxnSpPr>
      <xdr:spPr>
        <a:xfrm>
          <a:off x="9639300" y="13542637"/>
          <a:ext cx="838200" cy="140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78</xdr:row>
      <xdr:rowOff>134188</xdr:rowOff>
    </xdr:from>
    <xdr:ext cx="534377" cy="259045"/>
    <xdr:sp macro="" textlink="">
      <xdr:nvSpPr>
        <xdr:cNvPr id="408" name="普通建設事業費 （ うち新規整備　）平均値テキスト">
          <a:extLst>
            <a:ext uri="{FF2B5EF4-FFF2-40B4-BE49-F238E27FC236}">
              <a16:creationId xmlns:a16="http://schemas.microsoft.com/office/drawing/2014/main" id="{00000000-0008-0000-0600-000098010000}"/>
            </a:ext>
          </a:extLst>
        </xdr:cNvPr>
        <xdr:cNvSpPr txBox="1"/>
      </xdr:nvSpPr>
      <xdr:spPr>
        <a:xfrm>
          <a:off x="10528300" y="13507288"/>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39,053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78</xdr:row>
      <xdr:rowOff>155761</xdr:rowOff>
    </xdr:from>
    <xdr:to>
      <xdr:col>55</xdr:col>
      <xdr:colOff>50800</xdr:colOff>
      <xdr:row>79</xdr:row>
      <xdr:rowOff>85911</xdr:rowOff>
    </xdr:to>
    <xdr:sp macro="" textlink="">
      <xdr:nvSpPr>
        <xdr:cNvPr id="409" name="フローチャート: 判断 408">
          <a:extLst>
            <a:ext uri="{FF2B5EF4-FFF2-40B4-BE49-F238E27FC236}">
              <a16:creationId xmlns:a16="http://schemas.microsoft.com/office/drawing/2014/main" id="{00000000-0008-0000-0600-000099010000}"/>
            </a:ext>
          </a:extLst>
        </xdr:cNvPr>
        <xdr:cNvSpPr/>
      </xdr:nvSpPr>
      <xdr:spPr>
        <a:xfrm>
          <a:off x="10426700" y="135288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78</xdr:row>
      <xdr:rowOff>169537</xdr:rowOff>
    </xdr:from>
    <xdr:to>
      <xdr:col>50</xdr:col>
      <xdr:colOff>114300</xdr:colOff>
      <xdr:row>79</xdr:row>
      <xdr:rowOff>64390</xdr:rowOff>
    </xdr:to>
    <xdr:cxnSp macro="">
      <xdr:nvCxnSpPr>
        <xdr:cNvPr id="410" name="直線コネクタ 409">
          <a:extLst>
            <a:ext uri="{FF2B5EF4-FFF2-40B4-BE49-F238E27FC236}">
              <a16:creationId xmlns:a16="http://schemas.microsoft.com/office/drawing/2014/main" id="{00000000-0008-0000-0600-00009A010000}"/>
            </a:ext>
          </a:extLst>
        </xdr:cNvPr>
        <xdr:cNvCxnSpPr/>
      </xdr:nvCxnSpPr>
      <xdr:spPr>
        <a:xfrm flipV="1">
          <a:off x="8750300" y="13542637"/>
          <a:ext cx="889000" cy="6630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78</xdr:row>
      <xdr:rowOff>136589</xdr:rowOff>
    </xdr:from>
    <xdr:to>
      <xdr:col>50</xdr:col>
      <xdr:colOff>165100</xdr:colOff>
      <xdr:row>79</xdr:row>
      <xdr:rowOff>66739</xdr:rowOff>
    </xdr:to>
    <xdr:sp macro="" textlink="">
      <xdr:nvSpPr>
        <xdr:cNvPr id="411" name="フローチャート: 判断 410">
          <a:extLst>
            <a:ext uri="{FF2B5EF4-FFF2-40B4-BE49-F238E27FC236}">
              <a16:creationId xmlns:a16="http://schemas.microsoft.com/office/drawing/2014/main" id="{00000000-0008-0000-0600-00009B010000}"/>
            </a:ext>
          </a:extLst>
        </xdr:cNvPr>
        <xdr:cNvSpPr/>
      </xdr:nvSpPr>
      <xdr:spPr>
        <a:xfrm>
          <a:off x="9588500" y="135096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79</xdr:row>
      <xdr:rowOff>57866</xdr:rowOff>
    </xdr:from>
    <xdr:ext cx="534377" cy="259045"/>
    <xdr:sp macro="" textlink="">
      <xdr:nvSpPr>
        <xdr:cNvPr id="412" name="テキスト ボックス 411">
          <a:extLst>
            <a:ext uri="{FF2B5EF4-FFF2-40B4-BE49-F238E27FC236}">
              <a16:creationId xmlns:a16="http://schemas.microsoft.com/office/drawing/2014/main" id="{00000000-0008-0000-0600-00009C010000}"/>
            </a:ext>
          </a:extLst>
        </xdr:cNvPr>
        <xdr:cNvSpPr txBox="1"/>
      </xdr:nvSpPr>
      <xdr:spPr>
        <a:xfrm>
          <a:off x="9372111" y="1360241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50,794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79</xdr:row>
      <xdr:rowOff>64390</xdr:rowOff>
    </xdr:from>
    <xdr:to>
      <xdr:col>45</xdr:col>
      <xdr:colOff>177800</xdr:colOff>
      <xdr:row>79</xdr:row>
      <xdr:rowOff>71782</xdr:rowOff>
    </xdr:to>
    <xdr:cxnSp macro="">
      <xdr:nvCxnSpPr>
        <xdr:cNvPr id="413" name="直線コネクタ 412">
          <a:extLst>
            <a:ext uri="{FF2B5EF4-FFF2-40B4-BE49-F238E27FC236}">
              <a16:creationId xmlns:a16="http://schemas.microsoft.com/office/drawing/2014/main" id="{00000000-0008-0000-0600-00009D010000}"/>
            </a:ext>
          </a:extLst>
        </xdr:cNvPr>
        <xdr:cNvCxnSpPr/>
      </xdr:nvCxnSpPr>
      <xdr:spPr>
        <a:xfrm flipV="1">
          <a:off x="7861300" y="13608940"/>
          <a:ext cx="889000" cy="73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78</xdr:row>
      <xdr:rowOff>152840</xdr:rowOff>
    </xdr:from>
    <xdr:to>
      <xdr:col>46</xdr:col>
      <xdr:colOff>38100</xdr:colOff>
      <xdr:row>79</xdr:row>
      <xdr:rowOff>82990</xdr:rowOff>
    </xdr:to>
    <xdr:sp macro="" textlink="">
      <xdr:nvSpPr>
        <xdr:cNvPr id="414" name="フローチャート: 判断 413">
          <a:extLst>
            <a:ext uri="{FF2B5EF4-FFF2-40B4-BE49-F238E27FC236}">
              <a16:creationId xmlns:a16="http://schemas.microsoft.com/office/drawing/2014/main" id="{00000000-0008-0000-0600-00009E010000}"/>
            </a:ext>
          </a:extLst>
        </xdr:cNvPr>
        <xdr:cNvSpPr/>
      </xdr:nvSpPr>
      <xdr:spPr>
        <a:xfrm>
          <a:off x="8699500" y="135259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77</xdr:row>
      <xdr:rowOff>99517</xdr:rowOff>
    </xdr:from>
    <xdr:ext cx="534377" cy="259045"/>
    <xdr:sp macro="" textlink="">
      <xdr:nvSpPr>
        <xdr:cNvPr id="415" name="テキスト ボックス 414">
          <a:extLst>
            <a:ext uri="{FF2B5EF4-FFF2-40B4-BE49-F238E27FC236}">
              <a16:creationId xmlns:a16="http://schemas.microsoft.com/office/drawing/2014/main" id="{00000000-0008-0000-0600-00009F010000}"/>
            </a:ext>
          </a:extLst>
        </xdr:cNvPr>
        <xdr:cNvSpPr txBox="1"/>
      </xdr:nvSpPr>
      <xdr:spPr>
        <a:xfrm>
          <a:off x="8483111" y="1330116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40,841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79</xdr:row>
      <xdr:rowOff>3239</xdr:rowOff>
    </xdr:from>
    <xdr:to>
      <xdr:col>41</xdr:col>
      <xdr:colOff>50800</xdr:colOff>
      <xdr:row>79</xdr:row>
      <xdr:rowOff>71782</xdr:rowOff>
    </xdr:to>
    <xdr:cxnSp macro="">
      <xdr:nvCxnSpPr>
        <xdr:cNvPr id="416" name="直線コネクタ 415">
          <a:extLst>
            <a:ext uri="{FF2B5EF4-FFF2-40B4-BE49-F238E27FC236}">
              <a16:creationId xmlns:a16="http://schemas.microsoft.com/office/drawing/2014/main" id="{00000000-0008-0000-0600-0000A0010000}"/>
            </a:ext>
          </a:extLst>
        </xdr:cNvPr>
        <xdr:cNvCxnSpPr/>
      </xdr:nvCxnSpPr>
      <xdr:spPr>
        <a:xfrm>
          <a:off x="6972300" y="13547789"/>
          <a:ext cx="889000" cy="685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78</xdr:row>
      <xdr:rowOff>150826</xdr:rowOff>
    </xdr:from>
    <xdr:to>
      <xdr:col>41</xdr:col>
      <xdr:colOff>101600</xdr:colOff>
      <xdr:row>79</xdr:row>
      <xdr:rowOff>80976</xdr:rowOff>
    </xdr:to>
    <xdr:sp macro="" textlink="">
      <xdr:nvSpPr>
        <xdr:cNvPr id="417" name="フローチャート: 判断 416">
          <a:extLst>
            <a:ext uri="{FF2B5EF4-FFF2-40B4-BE49-F238E27FC236}">
              <a16:creationId xmlns:a16="http://schemas.microsoft.com/office/drawing/2014/main" id="{00000000-0008-0000-0600-0000A1010000}"/>
            </a:ext>
          </a:extLst>
        </xdr:cNvPr>
        <xdr:cNvSpPr/>
      </xdr:nvSpPr>
      <xdr:spPr>
        <a:xfrm>
          <a:off x="7810500" y="1352392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77</xdr:row>
      <xdr:rowOff>97503</xdr:rowOff>
    </xdr:from>
    <xdr:ext cx="534377" cy="259045"/>
    <xdr:sp macro="" textlink="">
      <xdr:nvSpPr>
        <xdr:cNvPr id="418" name="テキスト ボックス 417">
          <a:extLst>
            <a:ext uri="{FF2B5EF4-FFF2-40B4-BE49-F238E27FC236}">
              <a16:creationId xmlns:a16="http://schemas.microsoft.com/office/drawing/2014/main" id="{00000000-0008-0000-0600-0000A2010000}"/>
            </a:ext>
          </a:extLst>
        </xdr:cNvPr>
        <xdr:cNvSpPr txBox="1"/>
      </xdr:nvSpPr>
      <xdr:spPr>
        <a:xfrm>
          <a:off x="7594111" y="1329915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42,075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78</xdr:row>
      <xdr:rowOff>149267</xdr:rowOff>
    </xdr:from>
    <xdr:to>
      <xdr:col>36</xdr:col>
      <xdr:colOff>165100</xdr:colOff>
      <xdr:row>79</xdr:row>
      <xdr:rowOff>79417</xdr:rowOff>
    </xdr:to>
    <xdr:sp macro="" textlink="">
      <xdr:nvSpPr>
        <xdr:cNvPr id="419" name="フローチャート: 判断 418">
          <a:extLst>
            <a:ext uri="{FF2B5EF4-FFF2-40B4-BE49-F238E27FC236}">
              <a16:creationId xmlns:a16="http://schemas.microsoft.com/office/drawing/2014/main" id="{00000000-0008-0000-0600-0000A3010000}"/>
            </a:ext>
          </a:extLst>
        </xdr:cNvPr>
        <xdr:cNvSpPr/>
      </xdr:nvSpPr>
      <xdr:spPr>
        <a:xfrm>
          <a:off x="6921500" y="135223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79</xdr:row>
      <xdr:rowOff>70544</xdr:rowOff>
    </xdr:from>
    <xdr:ext cx="534377" cy="259045"/>
    <xdr:sp macro="" textlink="">
      <xdr:nvSpPr>
        <xdr:cNvPr id="420" name="テキスト ボックス 419">
          <a:extLst>
            <a:ext uri="{FF2B5EF4-FFF2-40B4-BE49-F238E27FC236}">
              <a16:creationId xmlns:a16="http://schemas.microsoft.com/office/drawing/2014/main" id="{00000000-0008-0000-0600-0000A4010000}"/>
            </a:ext>
          </a:extLst>
        </xdr:cNvPr>
        <xdr:cNvSpPr txBox="1"/>
      </xdr:nvSpPr>
      <xdr:spPr>
        <a:xfrm>
          <a:off x="6705111" y="1361509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43,030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81</xdr:row>
      <xdr:rowOff>80027</xdr:rowOff>
    </xdr:from>
    <xdr:ext cx="762000" cy="259045"/>
    <xdr:sp macro="" textlink="">
      <xdr:nvSpPr>
        <xdr:cNvPr id="421" name="テキスト ボックス 420">
          <a:extLst>
            <a:ext uri="{FF2B5EF4-FFF2-40B4-BE49-F238E27FC236}">
              <a16:creationId xmlns:a16="http://schemas.microsoft.com/office/drawing/2014/main" id="{00000000-0008-0000-0600-0000A5010000}"/>
            </a:ext>
          </a:extLst>
        </xdr:cNvPr>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81</xdr:row>
      <xdr:rowOff>80027</xdr:rowOff>
    </xdr:from>
    <xdr:ext cx="762000" cy="259045"/>
    <xdr:sp macro="" textlink="">
      <xdr:nvSpPr>
        <xdr:cNvPr id="422" name="テキスト ボックス 421">
          <a:extLst>
            <a:ext uri="{FF2B5EF4-FFF2-40B4-BE49-F238E27FC236}">
              <a16:creationId xmlns:a16="http://schemas.microsoft.com/office/drawing/2014/main" id="{00000000-0008-0000-0600-0000A6010000}"/>
            </a:ext>
          </a:extLst>
        </xdr:cNvPr>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81</xdr:row>
      <xdr:rowOff>80027</xdr:rowOff>
    </xdr:from>
    <xdr:ext cx="762000" cy="259045"/>
    <xdr:sp macro="" textlink="">
      <xdr:nvSpPr>
        <xdr:cNvPr id="423" name="テキスト ボックス 422">
          <a:extLst>
            <a:ext uri="{FF2B5EF4-FFF2-40B4-BE49-F238E27FC236}">
              <a16:creationId xmlns:a16="http://schemas.microsoft.com/office/drawing/2014/main" id="{00000000-0008-0000-0600-0000A7010000}"/>
            </a:ext>
          </a:extLst>
        </xdr:cNvPr>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81</xdr:row>
      <xdr:rowOff>80027</xdr:rowOff>
    </xdr:from>
    <xdr:ext cx="762000" cy="259045"/>
    <xdr:sp macro="" textlink="">
      <xdr:nvSpPr>
        <xdr:cNvPr id="424" name="テキスト ボックス 423">
          <a:extLst>
            <a:ext uri="{FF2B5EF4-FFF2-40B4-BE49-F238E27FC236}">
              <a16:creationId xmlns:a16="http://schemas.microsoft.com/office/drawing/2014/main" id="{00000000-0008-0000-0600-0000A8010000}"/>
            </a:ext>
          </a:extLst>
        </xdr:cNvPr>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81</xdr:row>
      <xdr:rowOff>80027</xdr:rowOff>
    </xdr:from>
    <xdr:ext cx="762000" cy="259045"/>
    <xdr:sp macro="" textlink="">
      <xdr:nvSpPr>
        <xdr:cNvPr id="425" name="テキスト ボックス 424">
          <a:extLst>
            <a:ext uri="{FF2B5EF4-FFF2-40B4-BE49-F238E27FC236}">
              <a16:creationId xmlns:a16="http://schemas.microsoft.com/office/drawing/2014/main" id="{00000000-0008-0000-0600-0000A9010000}"/>
            </a:ext>
          </a:extLst>
        </xdr:cNvPr>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78</xdr:row>
      <xdr:rowOff>132797</xdr:rowOff>
    </xdr:from>
    <xdr:to>
      <xdr:col>55</xdr:col>
      <xdr:colOff>50800</xdr:colOff>
      <xdr:row>79</xdr:row>
      <xdr:rowOff>62947</xdr:rowOff>
    </xdr:to>
    <xdr:sp macro="" textlink="">
      <xdr:nvSpPr>
        <xdr:cNvPr id="426" name="楕円 425">
          <a:extLst>
            <a:ext uri="{FF2B5EF4-FFF2-40B4-BE49-F238E27FC236}">
              <a16:creationId xmlns:a16="http://schemas.microsoft.com/office/drawing/2014/main" id="{00000000-0008-0000-0600-0000AA010000}"/>
            </a:ext>
          </a:extLst>
        </xdr:cNvPr>
        <xdr:cNvSpPr/>
      </xdr:nvSpPr>
      <xdr:spPr>
        <a:xfrm>
          <a:off x="10426700" y="1350589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77</xdr:row>
      <xdr:rowOff>92174</xdr:rowOff>
    </xdr:from>
    <xdr:ext cx="534377" cy="259045"/>
    <xdr:sp macro="" textlink="">
      <xdr:nvSpPr>
        <xdr:cNvPr id="427" name="普通建設事業費 （ うち新規整備　）該当値テキスト">
          <a:extLst>
            <a:ext uri="{FF2B5EF4-FFF2-40B4-BE49-F238E27FC236}">
              <a16:creationId xmlns:a16="http://schemas.microsoft.com/office/drawing/2014/main" id="{00000000-0008-0000-0600-0000AB010000}"/>
            </a:ext>
          </a:extLst>
        </xdr:cNvPr>
        <xdr:cNvSpPr txBox="1"/>
      </xdr:nvSpPr>
      <xdr:spPr>
        <a:xfrm>
          <a:off x="10528300" y="1329382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53,117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78</xdr:row>
      <xdr:rowOff>118737</xdr:rowOff>
    </xdr:from>
    <xdr:to>
      <xdr:col>50</xdr:col>
      <xdr:colOff>165100</xdr:colOff>
      <xdr:row>79</xdr:row>
      <xdr:rowOff>48887</xdr:rowOff>
    </xdr:to>
    <xdr:sp macro="" textlink="">
      <xdr:nvSpPr>
        <xdr:cNvPr id="428" name="楕円 427">
          <a:extLst>
            <a:ext uri="{FF2B5EF4-FFF2-40B4-BE49-F238E27FC236}">
              <a16:creationId xmlns:a16="http://schemas.microsoft.com/office/drawing/2014/main" id="{00000000-0008-0000-0600-0000AC010000}"/>
            </a:ext>
          </a:extLst>
        </xdr:cNvPr>
        <xdr:cNvSpPr/>
      </xdr:nvSpPr>
      <xdr:spPr>
        <a:xfrm>
          <a:off x="9588500" y="134918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77</xdr:row>
      <xdr:rowOff>65414</xdr:rowOff>
    </xdr:from>
    <xdr:ext cx="534377" cy="259045"/>
    <xdr:sp macro="" textlink="">
      <xdr:nvSpPr>
        <xdr:cNvPr id="429" name="テキスト ボックス 428">
          <a:extLst>
            <a:ext uri="{FF2B5EF4-FFF2-40B4-BE49-F238E27FC236}">
              <a16:creationId xmlns:a16="http://schemas.microsoft.com/office/drawing/2014/main" id="{00000000-0008-0000-0600-0000AD010000}"/>
            </a:ext>
          </a:extLst>
        </xdr:cNvPr>
        <xdr:cNvSpPr txBox="1"/>
      </xdr:nvSpPr>
      <xdr:spPr>
        <a:xfrm>
          <a:off x="9372111" y="1326706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61,727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79</xdr:row>
      <xdr:rowOff>13590</xdr:rowOff>
    </xdr:from>
    <xdr:to>
      <xdr:col>46</xdr:col>
      <xdr:colOff>38100</xdr:colOff>
      <xdr:row>79</xdr:row>
      <xdr:rowOff>115190</xdr:rowOff>
    </xdr:to>
    <xdr:sp macro="" textlink="">
      <xdr:nvSpPr>
        <xdr:cNvPr id="430" name="楕円 429">
          <a:extLst>
            <a:ext uri="{FF2B5EF4-FFF2-40B4-BE49-F238E27FC236}">
              <a16:creationId xmlns:a16="http://schemas.microsoft.com/office/drawing/2014/main" id="{00000000-0008-0000-0600-0000AE010000}"/>
            </a:ext>
          </a:extLst>
        </xdr:cNvPr>
        <xdr:cNvSpPr/>
      </xdr:nvSpPr>
      <xdr:spPr>
        <a:xfrm>
          <a:off x="8699500" y="135581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79</xdr:row>
      <xdr:rowOff>106317</xdr:rowOff>
    </xdr:from>
    <xdr:ext cx="534377" cy="259045"/>
    <xdr:sp macro="" textlink="">
      <xdr:nvSpPr>
        <xdr:cNvPr id="431" name="テキスト ボックス 430">
          <a:extLst>
            <a:ext uri="{FF2B5EF4-FFF2-40B4-BE49-F238E27FC236}">
              <a16:creationId xmlns:a16="http://schemas.microsoft.com/office/drawing/2014/main" id="{00000000-0008-0000-0600-0000AF010000}"/>
            </a:ext>
          </a:extLst>
        </xdr:cNvPr>
        <xdr:cNvSpPr txBox="1"/>
      </xdr:nvSpPr>
      <xdr:spPr>
        <a:xfrm>
          <a:off x="8483111" y="1365086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21,122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79</xdr:row>
      <xdr:rowOff>20982</xdr:rowOff>
    </xdr:from>
    <xdr:to>
      <xdr:col>41</xdr:col>
      <xdr:colOff>101600</xdr:colOff>
      <xdr:row>79</xdr:row>
      <xdr:rowOff>122582</xdr:rowOff>
    </xdr:to>
    <xdr:sp macro="" textlink="">
      <xdr:nvSpPr>
        <xdr:cNvPr id="432" name="楕円 431">
          <a:extLst>
            <a:ext uri="{FF2B5EF4-FFF2-40B4-BE49-F238E27FC236}">
              <a16:creationId xmlns:a16="http://schemas.microsoft.com/office/drawing/2014/main" id="{00000000-0008-0000-0600-0000B0010000}"/>
            </a:ext>
          </a:extLst>
        </xdr:cNvPr>
        <xdr:cNvSpPr/>
      </xdr:nvSpPr>
      <xdr:spPr>
        <a:xfrm>
          <a:off x="7810500" y="135655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79</xdr:row>
      <xdr:rowOff>113709</xdr:rowOff>
    </xdr:from>
    <xdr:ext cx="534377" cy="259045"/>
    <xdr:sp macro="" textlink="">
      <xdr:nvSpPr>
        <xdr:cNvPr id="433" name="テキスト ボックス 432">
          <a:extLst>
            <a:ext uri="{FF2B5EF4-FFF2-40B4-BE49-F238E27FC236}">
              <a16:creationId xmlns:a16="http://schemas.microsoft.com/office/drawing/2014/main" id="{00000000-0008-0000-0600-0000B1010000}"/>
            </a:ext>
          </a:extLst>
        </xdr:cNvPr>
        <xdr:cNvSpPr txBox="1"/>
      </xdr:nvSpPr>
      <xdr:spPr>
        <a:xfrm>
          <a:off x="7594111" y="1365825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16,595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78</xdr:row>
      <xdr:rowOff>123889</xdr:rowOff>
    </xdr:from>
    <xdr:to>
      <xdr:col>36</xdr:col>
      <xdr:colOff>165100</xdr:colOff>
      <xdr:row>79</xdr:row>
      <xdr:rowOff>54039</xdr:rowOff>
    </xdr:to>
    <xdr:sp macro="" textlink="">
      <xdr:nvSpPr>
        <xdr:cNvPr id="434" name="楕円 433">
          <a:extLst>
            <a:ext uri="{FF2B5EF4-FFF2-40B4-BE49-F238E27FC236}">
              <a16:creationId xmlns:a16="http://schemas.microsoft.com/office/drawing/2014/main" id="{00000000-0008-0000-0600-0000B2010000}"/>
            </a:ext>
          </a:extLst>
        </xdr:cNvPr>
        <xdr:cNvSpPr/>
      </xdr:nvSpPr>
      <xdr:spPr>
        <a:xfrm>
          <a:off x="6921500" y="134969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77</xdr:row>
      <xdr:rowOff>70566</xdr:rowOff>
    </xdr:from>
    <xdr:ext cx="534377" cy="259045"/>
    <xdr:sp macro="" textlink="">
      <xdr:nvSpPr>
        <xdr:cNvPr id="435" name="テキスト ボックス 434">
          <a:extLst>
            <a:ext uri="{FF2B5EF4-FFF2-40B4-BE49-F238E27FC236}">
              <a16:creationId xmlns:a16="http://schemas.microsoft.com/office/drawing/2014/main" id="{00000000-0008-0000-0600-0000B3010000}"/>
            </a:ext>
          </a:extLst>
        </xdr:cNvPr>
        <xdr:cNvSpPr txBox="1"/>
      </xdr:nvSpPr>
      <xdr:spPr>
        <a:xfrm>
          <a:off x="6705111" y="1327221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58,572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57150</xdr:rowOff>
    </xdr:from>
    <xdr:to>
      <xdr:col>59</xdr:col>
      <xdr:colOff>50800</xdr:colOff>
      <xdr:row>85</xdr:row>
      <xdr:rowOff>31750</xdr:rowOff>
    </xdr:to>
    <xdr:sp macro="" textlink="">
      <xdr:nvSpPr>
        <xdr:cNvPr id="436" name="正方形/長方形 435">
          <a:extLst>
            <a:ext uri="{FF2B5EF4-FFF2-40B4-BE49-F238E27FC236}">
              <a16:creationId xmlns:a16="http://schemas.microsoft.com/office/drawing/2014/main" id="{00000000-0008-0000-0600-0000B4010000}"/>
            </a:ext>
          </a:extLst>
        </xdr:cNvPr>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 （ うち更新整備　）</a:t>
          </a:r>
        </a:p>
      </xdr:txBody>
    </xdr:sp>
    <xdr:clientData/>
  </xdr:twoCellAnchor>
  <xdr:twoCellAnchor>
    <xdr:from>
      <xdr:col>35</xdr:col>
      <xdr:colOff>63500</xdr:colOff>
      <xdr:row>85</xdr:row>
      <xdr:rowOff>57150</xdr:rowOff>
    </xdr:from>
    <xdr:to>
      <xdr:col>43</xdr:col>
      <xdr:colOff>63500</xdr:colOff>
      <xdr:row>86</xdr:row>
      <xdr:rowOff>139700</xdr:rowOff>
    </xdr:to>
    <xdr:sp macro="" textlink="">
      <xdr:nvSpPr>
        <xdr:cNvPr id="437" name="正方形/長方形 436">
          <a:extLst>
            <a:ext uri="{FF2B5EF4-FFF2-40B4-BE49-F238E27FC236}">
              <a16:creationId xmlns:a16="http://schemas.microsoft.com/office/drawing/2014/main" id="{00000000-0008-0000-0600-0000B5010000}"/>
            </a:ext>
          </a:extLst>
        </xdr:cNvPr>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86</xdr:row>
      <xdr:rowOff>88900</xdr:rowOff>
    </xdr:from>
    <xdr:to>
      <xdr:col>43</xdr:col>
      <xdr:colOff>63500</xdr:colOff>
      <xdr:row>88</xdr:row>
      <xdr:rowOff>0</xdr:rowOff>
    </xdr:to>
    <xdr:sp macro="" textlink="">
      <xdr:nvSpPr>
        <xdr:cNvPr id="438" name="正方形/長方形 437">
          <a:extLst>
            <a:ext uri="{FF2B5EF4-FFF2-40B4-BE49-F238E27FC236}">
              <a16:creationId xmlns:a16="http://schemas.microsoft.com/office/drawing/2014/main" id="{00000000-0008-0000-0600-0000B6010000}"/>
            </a:ext>
          </a:extLst>
        </xdr:cNvPr>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36/68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85</xdr:row>
      <xdr:rowOff>57150</xdr:rowOff>
    </xdr:from>
    <xdr:to>
      <xdr:col>48</xdr:col>
      <xdr:colOff>127000</xdr:colOff>
      <xdr:row>86</xdr:row>
      <xdr:rowOff>139700</xdr:rowOff>
    </xdr:to>
    <xdr:sp macro="" textlink="">
      <xdr:nvSpPr>
        <xdr:cNvPr id="439" name="正方形/長方形 438">
          <a:extLst>
            <a:ext uri="{FF2B5EF4-FFF2-40B4-BE49-F238E27FC236}">
              <a16:creationId xmlns:a16="http://schemas.microsoft.com/office/drawing/2014/main" id="{00000000-0008-0000-0600-0000B7010000}"/>
            </a:ext>
          </a:extLst>
        </xdr:cNvPr>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86</xdr:row>
      <xdr:rowOff>88900</xdr:rowOff>
    </xdr:from>
    <xdr:to>
      <xdr:col>48</xdr:col>
      <xdr:colOff>127000</xdr:colOff>
      <xdr:row>88</xdr:row>
      <xdr:rowOff>0</xdr:rowOff>
    </xdr:to>
    <xdr:sp macro="" textlink="">
      <xdr:nvSpPr>
        <xdr:cNvPr id="440" name="正方形/長方形 439">
          <a:extLst>
            <a:ext uri="{FF2B5EF4-FFF2-40B4-BE49-F238E27FC236}">
              <a16:creationId xmlns:a16="http://schemas.microsoft.com/office/drawing/2014/main" id="{00000000-0008-0000-0600-0000B8010000}"/>
            </a:ext>
          </a:extLst>
        </xdr:cNvPr>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33,436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85</xdr:row>
      <xdr:rowOff>57150</xdr:rowOff>
    </xdr:from>
    <xdr:to>
      <xdr:col>54</xdr:col>
      <xdr:colOff>127000</xdr:colOff>
      <xdr:row>86</xdr:row>
      <xdr:rowOff>139700</xdr:rowOff>
    </xdr:to>
    <xdr:sp macro="" textlink="">
      <xdr:nvSpPr>
        <xdr:cNvPr id="441" name="正方形/長方形 440">
          <a:extLst>
            <a:ext uri="{FF2B5EF4-FFF2-40B4-BE49-F238E27FC236}">
              <a16:creationId xmlns:a16="http://schemas.microsoft.com/office/drawing/2014/main" id="{00000000-0008-0000-0600-0000B9010000}"/>
            </a:ext>
          </a:extLst>
        </xdr:cNvPr>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静岡県平均</a:t>
          </a:r>
        </a:p>
      </xdr:txBody>
    </xdr:sp>
    <xdr:clientData/>
  </xdr:twoCellAnchor>
  <xdr:twoCellAnchor>
    <xdr:from>
      <xdr:col>46</xdr:col>
      <xdr:colOff>127000</xdr:colOff>
      <xdr:row>86</xdr:row>
      <xdr:rowOff>88900</xdr:rowOff>
    </xdr:from>
    <xdr:to>
      <xdr:col>54</xdr:col>
      <xdr:colOff>127000</xdr:colOff>
      <xdr:row>88</xdr:row>
      <xdr:rowOff>0</xdr:rowOff>
    </xdr:to>
    <xdr:sp macro="" textlink="">
      <xdr:nvSpPr>
        <xdr:cNvPr id="442" name="正方形/長方形 441">
          <a:extLst>
            <a:ext uri="{FF2B5EF4-FFF2-40B4-BE49-F238E27FC236}">
              <a16:creationId xmlns:a16="http://schemas.microsoft.com/office/drawing/2014/main" id="{00000000-0008-0000-0600-0000BA010000}"/>
            </a:ext>
          </a:extLst>
        </xdr:cNvPr>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35,344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88</xdr:row>
      <xdr:rowOff>25400</xdr:rowOff>
    </xdr:from>
    <xdr:to>
      <xdr:col>59</xdr:col>
      <xdr:colOff>50800</xdr:colOff>
      <xdr:row>101</xdr:row>
      <xdr:rowOff>82550</xdr:rowOff>
    </xdr:to>
    <xdr:sp macro="" textlink="">
      <xdr:nvSpPr>
        <xdr:cNvPr id="443" name="正方形/長方形 442">
          <a:extLst>
            <a:ext uri="{FF2B5EF4-FFF2-40B4-BE49-F238E27FC236}">
              <a16:creationId xmlns:a16="http://schemas.microsoft.com/office/drawing/2014/main" id="{00000000-0008-0000-0600-0000BB010000}"/>
            </a:ext>
          </a:extLst>
        </xdr:cNvPr>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87</xdr:row>
      <xdr:rowOff>6350</xdr:rowOff>
    </xdr:from>
    <xdr:ext cx="349839" cy="225703"/>
    <xdr:sp macro="" textlink="">
      <xdr:nvSpPr>
        <xdr:cNvPr id="444" name="テキスト ボックス 443">
          <a:extLst>
            <a:ext uri="{FF2B5EF4-FFF2-40B4-BE49-F238E27FC236}">
              <a16:creationId xmlns:a16="http://schemas.microsoft.com/office/drawing/2014/main" id="{00000000-0008-0000-0600-0000BC010000}"/>
            </a:ext>
          </a:extLst>
        </xdr:cNvPr>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101</xdr:row>
      <xdr:rowOff>82550</xdr:rowOff>
    </xdr:from>
    <xdr:to>
      <xdr:col>59</xdr:col>
      <xdr:colOff>50800</xdr:colOff>
      <xdr:row>101</xdr:row>
      <xdr:rowOff>82550</xdr:rowOff>
    </xdr:to>
    <xdr:cxnSp macro="">
      <xdr:nvCxnSpPr>
        <xdr:cNvPr id="445" name="直線コネクタ 444">
          <a:extLst>
            <a:ext uri="{FF2B5EF4-FFF2-40B4-BE49-F238E27FC236}">
              <a16:creationId xmlns:a16="http://schemas.microsoft.com/office/drawing/2014/main" id="{00000000-0008-0000-0600-0000BD010000}"/>
            </a:ext>
          </a:extLst>
        </xdr:cNvPr>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98</xdr:row>
      <xdr:rowOff>25400</xdr:rowOff>
    </xdr:from>
    <xdr:to>
      <xdr:col>59</xdr:col>
      <xdr:colOff>50800</xdr:colOff>
      <xdr:row>98</xdr:row>
      <xdr:rowOff>25400</xdr:rowOff>
    </xdr:to>
    <xdr:cxnSp macro="">
      <xdr:nvCxnSpPr>
        <xdr:cNvPr id="446" name="直線コネクタ 445">
          <a:extLst>
            <a:ext uri="{FF2B5EF4-FFF2-40B4-BE49-F238E27FC236}">
              <a16:creationId xmlns:a16="http://schemas.microsoft.com/office/drawing/2014/main" id="{00000000-0008-0000-0600-0000BE010000}"/>
            </a:ext>
          </a:extLst>
        </xdr:cNvPr>
        <xdr:cNvCxnSpPr/>
      </xdr:nvCxnSpPr>
      <xdr:spPr>
        <a:xfrm>
          <a:off x="6604000" y="16827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97</xdr:row>
      <xdr:rowOff>54627</xdr:rowOff>
    </xdr:from>
    <xdr:ext cx="248786" cy="259045"/>
    <xdr:sp macro="" textlink="">
      <xdr:nvSpPr>
        <xdr:cNvPr id="447" name="テキスト ボックス 446">
          <a:extLst>
            <a:ext uri="{FF2B5EF4-FFF2-40B4-BE49-F238E27FC236}">
              <a16:creationId xmlns:a16="http://schemas.microsoft.com/office/drawing/2014/main" id="{00000000-0008-0000-0600-0000BF010000}"/>
            </a:ext>
          </a:extLst>
        </xdr:cNvPr>
        <xdr:cNvSpPr txBox="1"/>
      </xdr:nvSpPr>
      <xdr:spPr>
        <a:xfrm>
          <a:off x="6355214" y="166852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94</xdr:row>
      <xdr:rowOff>139700</xdr:rowOff>
    </xdr:from>
    <xdr:to>
      <xdr:col>59</xdr:col>
      <xdr:colOff>50800</xdr:colOff>
      <xdr:row>94</xdr:row>
      <xdr:rowOff>139700</xdr:rowOff>
    </xdr:to>
    <xdr:cxnSp macro="">
      <xdr:nvCxnSpPr>
        <xdr:cNvPr id="448" name="直線コネクタ 447">
          <a:extLst>
            <a:ext uri="{FF2B5EF4-FFF2-40B4-BE49-F238E27FC236}">
              <a16:creationId xmlns:a16="http://schemas.microsoft.com/office/drawing/2014/main" id="{00000000-0008-0000-0600-0000C0010000}"/>
            </a:ext>
          </a:extLst>
        </xdr:cNvPr>
        <xdr:cNvCxnSpPr/>
      </xdr:nvCxnSpPr>
      <xdr:spPr>
        <a:xfrm>
          <a:off x="6604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93</xdr:row>
      <xdr:rowOff>168927</xdr:rowOff>
    </xdr:from>
    <xdr:ext cx="595419" cy="259045"/>
    <xdr:sp macro="" textlink="">
      <xdr:nvSpPr>
        <xdr:cNvPr id="449" name="テキスト ボックス 448">
          <a:extLst>
            <a:ext uri="{FF2B5EF4-FFF2-40B4-BE49-F238E27FC236}">
              <a16:creationId xmlns:a16="http://schemas.microsoft.com/office/drawing/2014/main" id="{00000000-0008-0000-0600-0000C1010000}"/>
            </a:ext>
          </a:extLst>
        </xdr:cNvPr>
        <xdr:cNvSpPr txBox="1"/>
      </xdr:nvSpPr>
      <xdr:spPr>
        <a:xfrm>
          <a:off x="6008581" y="1611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91</xdr:row>
      <xdr:rowOff>82550</xdr:rowOff>
    </xdr:from>
    <xdr:to>
      <xdr:col>59</xdr:col>
      <xdr:colOff>50800</xdr:colOff>
      <xdr:row>91</xdr:row>
      <xdr:rowOff>82550</xdr:rowOff>
    </xdr:to>
    <xdr:cxnSp macro="">
      <xdr:nvCxnSpPr>
        <xdr:cNvPr id="450" name="直線コネクタ 449">
          <a:extLst>
            <a:ext uri="{FF2B5EF4-FFF2-40B4-BE49-F238E27FC236}">
              <a16:creationId xmlns:a16="http://schemas.microsoft.com/office/drawing/2014/main" id="{00000000-0008-0000-0600-0000C2010000}"/>
            </a:ext>
          </a:extLst>
        </xdr:cNvPr>
        <xdr:cNvCxnSpPr/>
      </xdr:nvCxnSpPr>
      <xdr:spPr>
        <a:xfrm>
          <a:off x="6604000" y="15684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90</xdr:row>
      <xdr:rowOff>111777</xdr:rowOff>
    </xdr:from>
    <xdr:ext cx="595419" cy="259045"/>
    <xdr:sp macro="" textlink="">
      <xdr:nvSpPr>
        <xdr:cNvPr id="451" name="テキスト ボックス 450">
          <a:extLst>
            <a:ext uri="{FF2B5EF4-FFF2-40B4-BE49-F238E27FC236}">
              <a16:creationId xmlns:a16="http://schemas.microsoft.com/office/drawing/2014/main" id="{00000000-0008-0000-0600-0000C3010000}"/>
            </a:ext>
          </a:extLst>
        </xdr:cNvPr>
        <xdr:cNvSpPr txBox="1"/>
      </xdr:nvSpPr>
      <xdr:spPr>
        <a:xfrm>
          <a:off x="6008581" y="155422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88</xdr:row>
      <xdr:rowOff>25400</xdr:rowOff>
    </xdr:to>
    <xdr:cxnSp macro="">
      <xdr:nvCxnSpPr>
        <xdr:cNvPr id="452" name="直線コネクタ 451">
          <a:extLst>
            <a:ext uri="{FF2B5EF4-FFF2-40B4-BE49-F238E27FC236}">
              <a16:creationId xmlns:a16="http://schemas.microsoft.com/office/drawing/2014/main" id="{00000000-0008-0000-0600-0000C4010000}"/>
            </a:ext>
          </a:extLst>
        </xdr:cNvPr>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87</xdr:row>
      <xdr:rowOff>54627</xdr:rowOff>
    </xdr:from>
    <xdr:ext cx="595419" cy="259045"/>
    <xdr:sp macro="" textlink="">
      <xdr:nvSpPr>
        <xdr:cNvPr id="453" name="テキスト ボックス 452">
          <a:extLst>
            <a:ext uri="{FF2B5EF4-FFF2-40B4-BE49-F238E27FC236}">
              <a16:creationId xmlns:a16="http://schemas.microsoft.com/office/drawing/2014/main" id="{00000000-0008-0000-0600-0000C5010000}"/>
            </a:ext>
          </a:extLst>
        </xdr:cNvPr>
        <xdr:cNvSpPr txBox="1"/>
      </xdr:nvSpPr>
      <xdr:spPr>
        <a:xfrm>
          <a:off x="6008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101</xdr:row>
      <xdr:rowOff>82550</xdr:rowOff>
    </xdr:to>
    <xdr:sp macro="" textlink="">
      <xdr:nvSpPr>
        <xdr:cNvPr id="454" name="普通建設事業費 （ うち更新整備　）グラフ枠">
          <a:extLst>
            <a:ext uri="{FF2B5EF4-FFF2-40B4-BE49-F238E27FC236}">
              <a16:creationId xmlns:a16="http://schemas.microsoft.com/office/drawing/2014/main" id="{00000000-0008-0000-0600-0000C6010000}"/>
            </a:ext>
          </a:extLst>
        </xdr:cNvPr>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90</xdr:row>
      <xdr:rowOff>164246</xdr:rowOff>
    </xdr:from>
    <xdr:to>
      <xdr:col>54</xdr:col>
      <xdr:colOff>189865</xdr:colOff>
      <xdr:row>98</xdr:row>
      <xdr:rowOff>8260</xdr:rowOff>
    </xdr:to>
    <xdr:cxnSp macro="">
      <xdr:nvCxnSpPr>
        <xdr:cNvPr id="455" name="直線コネクタ 454">
          <a:extLst>
            <a:ext uri="{FF2B5EF4-FFF2-40B4-BE49-F238E27FC236}">
              <a16:creationId xmlns:a16="http://schemas.microsoft.com/office/drawing/2014/main" id="{00000000-0008-0000-0600-0000C7010000}"/>
            </a:ext>
          </a:extLst>
        </xdr:cNvPr>
        <xdr:cNvCxnSpPr/>
      </xdr:nvCxnSpPr>
      <xdr:spPr>
        <a:xfrm flipV="1">
          <a:off x="10475595" y="15594746"/>
          <a:ext cx="1270" cy="121561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98</xdr:row>
      <xdr:rowOff>12087</xdr:rowOff>
    </xdr:from>
    <xdr:ext cx="469744" cy="259045"/>
    <xdr:sp macro="" textlink="">
      <xdr:nvSpPr>
        <xdr:cNvPr id="456" name="普通建設事業費 （ うち更新整備　）最小値テキスト">
          <a:extLst>
            <a:ext uri="{FF2B5EF4-FFF2-40B4-BE49-F238E27FC236}">
              <a16:creationId xmlns:a16="http://schemas.microsoft.com/office/drawing/2014/main" id="{00000000-0008-0000-0600-0000C8010000}"/>
            </a:ext>
          </a:extLst>
        </xdr:cNvPr>
        <xdr:cNvSpPr txBox="1"/>
      </xdr:nvSpPr>
      <xdr:spPr>
        <a:xfrm>
          <a:off x="10528300" y="1681418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2,999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98</xdr:row>
      <xdr:rowOff>8260</xdr:rowOff>
    </xdr:from>
    <xdr:to>
      <xdr:col>55</xdr:col>
      <xdr:colOff>88900</xdr:colOff>
      <xdr:row>98</xdr:row>
      <xdr:rowOff>8260</xdr:rowOff>
    </xdr:to>
    <xdr:cxnSp macro="">
      <xdr:nvCxnSpPr>
        <xdr:cNvPr id="457" name="直線コネクタ 456">
          <a:extLst>
            <a:ext uri="{FF2B5EF4-FFF2-40B4-BE49-F238E27FC236}">
              <a16:creationId xmlns:a16="http://schemas.microsoft.com/office/drawing/2014/main" id="{00000000-0008-0000-0600-0000C9010000}"/>
            </a:ext>
          </a:extLst>
        </xdr:cNvPr>
        <xdr:cNvCxnSpPr/>
      </xdr:nvCxnSpPr>
      <xdr:spPr>
        <a:xfrm>
          <a:off x="10388600" y="1681036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89</xdr:row>
      <xdr:rowOff>110923</xdr:rowOff>
    </xdr:from>
    <xdr:ext cx="599010" cy="259045"/>
    <xdr:sp macro="" textlink="">
      <xdr:nvSpPr>
        <xdr:cNvPr id="458" name="普通建設事業費 （ うち更新整備　）最大値テキスト">
          <a:extLst>
            <a:ext uri="{FF2B5EF4-FFF2-40B4-BE49-F238E27FC236}">
              <a16:creationId xmlns:a16="http://schemas.microsoft.com/office/drawing/2014/main" id="{00000000-0008-0000-0600-0000CA010000}"/>
            </a:ext>
          </a:extLst>
        </xdr:cNvPr>
        <xdr:cNvSpPr txBox="1"/>
      </xdr:nvSpPr>
      <xdr:spPr>
        <a:xfrm>
          <a:off x="10528300" y="1536997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215,705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90</xdr:row>
      <xdr:rowOff>164246</xdr:rowOff>
    </xdr:from>
    <xdr:to>
      <xdr:col>55</xdr:col>
      <xdr:colOff>88900</xdr:colOff>
      <xdr:row>90</xdr:row>
      <xdr:rowOff>164246</xdr:rowOff>
    </xdr:to>
    <xdr:cxnSp macro="">
      <xdr:nvCxnSpPr>
        <xdr:cNvPr id="459" name="直線コネクタ 458">
          <a:extLst>
            <a:ext uri="{FF2B5EF4-FFF2-40B4-BE49-F238E27FC236}">
              <a16:creationId xmlns:a16="http://schemas.microsoft.com/office/drawing/2014/main" id="{00000000-0008-0000-0600-0000CB010000}"/>
            </a:ext>
          </a:extLst>
        </xdr:cNvPr>
        <xdr:cNvCxnSpPr/>
      </xdr:nvCxnSpPr>
      <xdr:spPr>
        <a:xfrm>
          <a:off x="10388600" y="1559474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96</xdr:row>
      <xdr:rowOff>60051</xdr:rowOff>
    </xdr:from>
    <xdr:to>
      <xdr:col>55</xdr:col>
      <xdr:colOff>0</xdr:colOff>
      <xdr:row>96</xdr:row>
      <xdr:rowOff>170453</xdr:rowOff>
    </xdr:to>
    <xdr:cxnSp macro="">
      <xdr:nvCxnSpPr>
        <xdr:cNvPr id="460" name="直線コネクタ 459">
          <a:extLst>
            <a:ext uri="{FF2B5EF4-FFF2-40B4-BE49-F238E27FC236}">
              <a16:creationId xmlns:a16="http://schemas.microsoft.com/office/drawing/2014/main" id="{00000000-0008-0000-0600-0000CC010000}"/>
            </a:ext>
          </a:extLst>
        </xdr:cNvPr>
        <xdr:cNvCxnSpPr/>
      </xdr:nvCxnSpPr>
      <xdr:spPr>
        <a:xfrm flipV="1">
          <a:off x="9639300" y="16519251"/>
          <a:ext cx="838200" cy="11040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94</xdr:row>
      <xdr:rowOff>96369</xdr:rowOff>
    </xdr:from>
    <xdr:ext cx="534377" cy="259045"/>
    <xdr:sp macro="" textlink="">
      <xdr:nvSpPr>
        <xdr:cNvPr id="461" name="普通建設事業費 （ うち更新整備　）平均値テキスト">
          <a:extLst>
            <a:ext uri="{FF2B5EF4-FFF2-40B4-BE49-F238E27FC236}">
              <a16:creationId xmlns:a16="http://schemas.microsoft.com/office/drawing/2014/main" id="{00000000-0008-0000-0600-0000CD010000}"/>
            </a:ext>
          </a:extLst>
        </xdr:cNvPr>
        <xdr:cNvSpPr txBox="1"/>
      </xdr:nvSpPr>
      <xdr:spPr>
        <a:xfrm>
          <a:off x="10528300" y="16212669"/>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72,696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95</xdr:row>
      <xdr:rowOff>73492</xdr:rowOff>
    </xdr:from>
    <xdr:to>
      <xdr:col>55</xdr:col>
      <xdr:colOff>50800</xdr:colOff>
      <xdr:row>96</xdr:row>
      <xdr:rowOff>3642</xdr:rowOff>
    </xdr:to>
    <xdr:sp macro="" textlink="">
      <xdr:nvSpPr>
        <xdr:cNvPr id="462" name="フローチャート: 判断 461">
          <a:extLst>
            <a:ext uri="{FF2B5EF4-FFF2-40B4-BE49-F238E27FC236}">
              <a16:creationId xmlns:a16="http://schemas.microsoft.com/office/drawing/2014/main" id="{00000000-0008-0000-0600-0000CE010000}"/>
            </a:ext>
          </a:extLst>
        </xdr:cNvPr>
        <xdr:cNvSpPr/>
      </xdr:nvSpPr>
      <xdr:spPr>
        <a:xfrm>
          <a:off x="10426700" y="1636124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96</xdr:row>
      <xdr:rowOff>65839</xdr:rowOff>
    </xdr:from>
    <xdr:to>
      <xdr:col>50</xdr:col>
      <xdr:colOff>114300</xdr:colOff>
      <xdr:row>96</xdr:row>
      <xdr:rowOff>170453</xdr:rowOff>
    </xdr:to>
    <xdr:cxnSp macro="">
      <xdr:nvCxnSpPr>
        <xdr:cNvPr id="463" name="直線コネクタ 462">
          <a:extLst>
            <a:ext uri="{FF2B5EF4-FFF2-40B4-BE49-F238E27FC236}">
              <a16:creationId xmlns:a16="http://schemas.microsoft.com/office/drawing/2014/main" id="{00000000-0008-0000-0600-0000CF010000}"/>
            </a:ext>
          </a:extLst>
        </xdr:cNvPr>
        <xdr:cNvCxnSpPr/>
      </xdr:nvCxnSpPr>
      <xdr:spPr>
        <a:xfrm>
          <a:off x="8750300" y="16525039"/>
          <a:ext cx="889000" cy="10461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95</xdr:row>
      <xdr:rowOff>41842</xdr:rowOff>
    </xdr:from>
    <xdr:to>
      <xdr:col>50</xdr:col>
      <xdr:colOff>165100</xdr:colOff>
      <xdr:row>95</xdr:row>
      <xdr:rowOff>143442</xdr:rowOff>
    </xdr:to>
    <xdr:sp macro="" textlink="">
      <xdr:nvSpPr>
        <xdr:cNvPr id="464" name="フローチャート: 判断 463">
          <a:extLst>
            <a:ext uri="{FF2B5EF4-FFF2-40B4-BE49-F238E27FC236}">
              <a16:creationId xmlns:a16="http://schemas.microsoft.com/office/drawing/2014/main" id="{00000000-0008-0000-0600-0000D0010000}"/>
            </a:ext>
          </a:extLst>
        </xdr:cNvPr>
        <xdr:cNvSpPr/>
      </xdr:nvSpPr>
      <xdr:spPr>
        <a:xfrm>
          <a:off x="9588500" y="163295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93</xdr:row>
      <xdr:rowOff>159969</xdr:rowOff>
    </xdr:from>
    <xdr:ext cx="534377" cy="259045"/>
    <xdr:sp macro="" textlink="">
      <xdr:nvSpPr>
        <xdr:cNvPr id="465" name="テキスト ボックス 464">
          <a:extLst>
            <a:ext uri="{FF2B5EF4-FFF2-40B4-BE49-F238E27FC236}">
              <a16:creationId xmlns:a16="http://schemas.microsoft.com/office/drawing/2014/main" id="{00000000-0008-0000-0600-0000D1010000}"/>
            </a:ext>
          </a:extLst>
        </xdr:cNvPr>
        <xdr:cNvSpPr txBox="1"/>
      </xdr:nvSpPr>
      <xdr:spPr>
        <a:xfrm>
          <a:off x="9372111" y="1610481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78,234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96</xdr:row>
      <xdr:rowOff>65839</xdr:rowOff>
    </xdr:from>
    <xdr:to>
      <xdr:col>45</xdr:col>
      <xdr:colOff>177800</xdr:colOff>
      <xdr:row>96</xdr:row>
      <xdr:rowOff>125161</xdr:rowOff>
    </xdr:to>
    <xdr:cxnSp macro="">
      <xdr:nvCxnSpPr>
        <xdr:cNvPr id="466" name="直線コネクタ 465">
          <a:extLst>
            <a:ext uri="{FF2B5EF4-FFF2-40B4-BE49-F238E27FC236}">
              <a16:creationId xmlns:a16="http://schemas.microsoft.com/office/drawing/2014/main" id="{00000000-0008-0000-0600-0000D2010000}"/>
            </a:ext>
          </a:extLst>
        </xdr:cNvPr>
        <xdr:cNvCxnSpPr/>
      </xdr:nvCxnSpPr>
      <xdr:spPr>
        <a:xfrm flipV="1">
          <a:off x="7861300" y="16525039"/>
          <a:ext cx="889000" cy="5932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95</xdr:row>
      <xdr:rowOff>110446</xdr:rowOff>
    </xdr:from>
    <xdr:to>
      <xdr:col>46</xdr:col>
      <xdr:colOff>38100</xdr:colOff>
      <xdr:row>96</xdr:row>
      <xdr:rowOff>40596</xdr:rowOff>
    </xdr:to>
    <xdr:sp macro="" textlink="">
      <xdr:nvSpPr>
        <xdr:cNvPr id="467" name="フローチャート: 判断 466">
          <a:extLst>
            <a:ext uri="{FF2B5EF4-FFF2-40B4-BE49-F238E27FC236}">
              <a16:creationId xmlns:a16="http://schemas.microsoft.com/office/drawing/2014/main" id="{00000000-0008-0000-0600-0000D3010000}"/>
            </a:ext>
          </a:extLst>
        </xdr:cNvPr>
        <xdr:cNvSpPr/>
      </xdr:nvSpPr>
      <xdr:spPr>
        <a:xfrm>
          <a:off x="8699500" y="163981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94</xdr:row>
      <xdr:rowOff>57123</xdr:rowOff>
    </xdr:from>
    <xdr:ext cx="534377" cy="259045"/>
    <xdr:sp macro="" textlink="">
      <xdr:nvSpPr>
        <xdr:cNvPr id="468" name="テキスト ボックス 467">
          <a:extLst>
            <a:ext uri="{FF2B5EF4-FFF2-40B4-BE49-F238E27FC236}">
              <a16:creationId xmlns:a16="http://schemas.microsoft.com/office/drawing/2014/main" id="{00000000-0008-0000-0600-0000D4010000}"/>
            </a:ext>
          </a:extLst>
        </xdr:cNvPr>
        <xdr:cNvSpPr txBox="1"/>
      </xdr:nvSpPr>
      <xdr:spPr>
        <a:xfrm>
          <a:off x="8483111" y="1617342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66,230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96</xdr:row>
      <xdr:rowOff>125161</xdr:rowOff>
    </xdr:from>
    <xdr:to>
      <xdr:col>41</xdr:col>
      <xdr:colOff>50800</xdr:colOff>
      <xdr:row>96</xdr:row>
      <xdr:rowOff>135117</xdr:rowOff>
    </xdr:to>
    <xdr:cxnSp macro="">
      <xdr:nvCxnSpPr>
        <xdr:cNvPr id="469" name="直線コネクタ 468">
          <a:extLst>
            <a:ext uri="{FF2B5EF4-FFF2-40B4-BE49-F238E27FC236}">
              <a16:creationId xmlns:a16="http://schemas.microsoft.com/office/drawing/2014/main" id="{00000000-0008-0000-0600-0000D5010000}"/>
            </a:ext>
          </a:extLst>
        </xdr:cNvPr>
        <xdr:cNvCxnSpPr/>
      </xdr:nvCxnSpPr>
      <xdr:spPr>
        <a:xfrm flipV="1">
          <a:off x="6972300" y="16584361"/>
          <a:ext cx="889000" cy="995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95</xdr:row>
      <xdr:rowOff>152571</xdr:rowOff>
    </xdr:from>
    <xdr:to>
      <xdr:col>41</xdr:col>
      <xdr:colOff>101600</xdr:colOff>
      <xdr:row>96</xdr:row>
      <xdr:rowOff>82721</xdr:rowOff>
    </xdr:to>
    <xdr:sp macro="" textlink="">
      <xdr:nvSpPr>
        <xdr:cNvPr id="470" name="フローチャート: 判断 469">
          <a:extLst>
            <a:ext uri="{FF2B5EF4-FFF2-40B4-BE49-F238E27FC236}">
              <a16:creationId xmlns:a16="http://schemas.microsoft.com/office/drawing/2014/main" id="{00000000-0008-0000-0600-0000D6010000}"/>
            </a:ext>
          </a:extLst>
        </xdr:cNvPr>
        <xdr:cNvSpPr/>
      </xdr:nvSpPr>
      <xdr:spPr>
        <a:xfrm>
          <a:off x="7810500" y="1644032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94</xdr:row>
      <xdr:rowOff>99248</xdr:rowOff>
    </xdr:from>
    <xdr:ext cx="534377" cy="259045"/>
    <xdr:sp macro="" textlink="">
      <xdr:nvSpPr>
        <xdr:cNvPr id="471" name="テキスト ボックス 470">
          <a:extLst>
            <a:ext uri="{FF2B5EF4-FFF2-40B4-BE49-F238E27FC236}">
              <a16:creationId xmlns:a16="http://schemas.microsoft.com/office/drawing/2014/main" id="{00000000-0008-0000-0600-0000D7010000}"/>
            </a:ext>
          </a:extLst>
        </xdr:cNvPr>
        <xdr:cNvSpPr txBox="1"/>
      </xdr:nvSpPr>
      <xdr:spPr>
        <a:xfrm>
          <a:off x="7594111" y="1621554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58,859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95</xdr:row>
      <xdr:rowOff>142221</xdr:rowOff>
    </xdr:from>
    <xdr:to>
      <xdr:col>36</xdr:col>
      <xdr:colOff>165100</xdr:colOff>
      <xdr:row>96</xdr:row>
      <xdr:rowOff>72371</xdr:rowOff>
    </xdr:to>
    <xdr:sp macro="" textlink="">
      <xdr:nvSpPr>
        <xdr:cNvPr id="472" name="フローチャート: 判断 471">
          <a:extLst>
            <a:ext uri="{FF2B5EF4-FFF2-40B4-BE49-F238E27FC236}">
              <a16:creationId xmlns:a16="http://schemas.microsoft.com/office/drawing/2014/main" id="{00000000-0008-0000-0600-0000D8010000}"/>
            </a:ext>
          </a:extLst>
        </xdr:cNvPr>
        <xdr:cNvSpPr/>
      </xdr:nvSpPr>
      <xdr:spPr>
        <a:xfrm>
          <a:off x="6921500" y="164299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94</xdr:row>
      <xdr:rowOff>88898</xdr:rowOff>
    </xdr:from>
    <xdr:ext cx="534377" cy="259045"/>
    <xdr:sp macro="" textlink="">
      <xdr:nvSpPr>
        <xdr:cNvPr id="473" name="テキスト ボックス 472">
          <a:extLst>
            <a:ext uri="{FF2B5EF4-FFF2-40B4-BE49-F238E27FC236}">
              <a16:creationId xmlns:a16="http://schemas.microsoft.com/office/drawing/2014/main" id="{00000000-0008-0000-0600-0000D9010000}"/>
            </a:ext>
          </a:extLst>
        </xdr:cNvPr>
        <xdr:cNvSpPr txBox="1"/>
      </xdr:nvSpPr>
      <xdr:spPr>
        <a:xfrm>
          <a:off x="6705111" y="1620519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60,670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101</xdr:row>
      <xdr:rowOff>80027</xdr:rowOff>
    </xdr:from>
    <xdr:ext cx="762000" cy="259045"/>
    <xdr:sp macro="" textlink="">
      <xdr:nvSpPr>
        <xdr:cNvPr id="474" name="テキスト ボックス 473">
          <a:extLst>
            <a:ext uri="{FF2B5EF4-FFF2-40B4-BE49-F238E27FC236}">
              <a16:creationId xmlns:a16="http://schemas.microsoft.com/office/drawing/2014/main" id="{00000000-0008-0000-0600-0000DA010000}"/>
            </a:ext>
          </a:extLst>
        </xdr:cNvPr>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101</xdr:row>
      <xdr:rowOff>80027</xdr:rowOff>
    </xdr:from>
    <xdr:ext cx="762000" cy="259045"/>
    <xdr:sp macro="" textlink="">
      <xdr:nvSpPr>
        <xdr:cNvPr id="475" name="テキスト ボックス 474">
          <a:extLst>
            <a:ext uri="{FF2B5EF4-FFF2-40B4-BE49-F238E27FC236}">
              <a16:creationId xmlns:a16="http://schemas.microsoft.com/office/drawing/2014/main" id="{00000000-0008-0000-0600-0000DB010000}"/>
            </a:ext>
          </a:extLst>
        </xdr:cNvPr>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101</xdr:row>
      <xdr:rowOff>80027</xdr:rowOff>
    </xdr:from>
    <xdr:ext cx="762000" cy="259045"/>
    <xdr:sp macro="" textlink="">
      <xdr:nvSpPr>
        <xdr:cNvPr id="476" name="テキスト ボックス 475">
          <a:extLst>
            <a:ext uri="{FF2B5EF4-FFF2-40B4-BE49-F238E27FC236}">
              <a16:creationId xmlns:a16="http://schemas.microsoft.com/office/drawing/2014/main" id="{00000000-0008-0000-0600-0000DC010000}"/>
            </a:ext>
          </a:extLst>
        </xdr:cNvPr>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101</xdr:row>
      <xdr:rowOff>80027</xdr:rowOff>
    </xdr:from>
    <xdr:ext cx="762000" cy="259045"/>
    <xdr:sp macro="" textlink="">
      <xdr:nvSpPr>
        <xdr:cNvPr id="477" name="テキスト ボックス 476">
          <a:extLst>
            <a:ext uri="{FF2B5EF4-FFF2-40B4-BE49-F238E27FC236}">
              <a16:creationId xmlns:a16="http://schemas.microsoft.com/office/drawing/2014/main" id="{00000000-0008-0000-0600-0000DD010000}"/>
            </a:ext>
          </a:extLst>
        </xdr:cNvPr>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101</xdr:row>
      <xdr:rowOff>80027</xdr:rowOff>
    </xdr:from>
    <xdr:ext cx="762000" cy="259045"/>
    <xdr:sp macro="" textlink="">
      <xdr:nvSpPr>
        <xdr:cNvPr id="478" name="テキスト ボックス 477">
          <a:extLst>
            <a:ext uri="{FF2B5EF4-FFF2-40B4-BE49-F238E27FC236}">
              <a16:creationId xmlns:a16="http://schemas.microsoft.com/office/drawing/2014/main" id="{00000000-0008-0000-0600-0000DE010000}"/>
            </a:ext>
          </a:extLst>
        </xdr:cNvPr>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96</xdr:row>
      <xdr:rowOff>9251</xdr:rowOff>
    </xdr:from>
    <xdr:to>
      <xdr:col>55</xdr:col>
      <xdr:colOff>50800</xdr:colOff>
      <xdr:row>96</xdr:row>
      <xdr:rowOff>110851</xdr:rowOff>
    </xdr:to>
    <xdr:sp macro="" textlink="">
      <xdr:nvSpPr>
        <xdr:cNvPr id="479" name="楕円 478">
          <a:extLst>
            <a:ext uri="{FF2B5EF4-FFF2-40B4-BE49-F238E27FC236}">
              <a16:creationId xmlns:a16="http://schemas.microsoft.com/office/drawing/2014/main" id="{00000000-0008-0000-0600-0000DF010000}"/>
            </a:ext>
          </a:extLst>
        </xdr:cNvPr>
        <xdr:cNvSpPr/>
      </xdr:nvSpPr>
      <xdr:spPr>
        <a:xfrm>
          <a:off x="10426700" y="1646845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95</xdr:row>
      <xdr:rowOff>159128</xdr:rowOff>
    </xdr:from>
    <xdr:ext cx="534377" cy="259045"/>
    <xdr:sp macro="" textlink="">
      <xdr:nvSpPr>
        <xdr:cNvPr id="480" name="普通建設事業費 （ うち更新整備　）該当値テキスト">
          <a:extLst>
            <a:ext uri="{FF2B5EF4-FFF2-40B4-BE49-F238E27FC236}">
              <a16:creationId xmlns:a16="http://schemas.microsoft.com/office/drawing/2014/main" id="{00000000-0008-0000-0600-0000E0010000}"/>
            </a:ext>
          </a:extLst>
        </xdr:cNvPr>
        <xdr:cNvSpPr txBox="1"/>
      </xdr:nvSpPr>
      <xdr:spPr>
        <a:xfrm>
          <a:off x="10528300" y="1644687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53,937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96</xdr:row>
      <xdr:rowOff>119653</xdr:rowOff>
    </xdr:from>
    <xdr:to>
      <xdr:col>50</xdr:col>
      <xdr:colOff>165100</xdr:colOff>
      <xdr:row>97</xdr:row>
      <xdr:rowOff>49803</xdr:rowOff>
    </xdr:to>
    <xdr:sp macro="" textlink="">
      <xdr:nvSpPr>
        <xdr:cNvPr id="481" name="楕円 480">
          <a:extLst>
            <a:ext uri="{FF2B5EF4-FFF2-40B4-BE49-F238E27FC236}">
              <a16:creationId xmlns:a16="http://schemas.microsoft.com/office/drawing/2014/main" id="{00000000-0008-0000-0600-0000E1010000}"/>
            </a:ext>
          </a:extLst>
        </xdr:cNvPr>
        <xdr:cNvSpPr/>
      </xdr:nvSpPr>
      <xdr:spPr>
        <a:xfrm>
          <a:off x="9588500" y="1657885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97</xdr:row>
      <xdr:rowOff>40930</xdr:rowOff>
    </xdr:from>
    <xdr:ext cx="534377" cy="259045"/>
    <xdr:sp macro="" textlink="">
      <xdr:nvSpPr>
        <xdr:cNvPr id="482" name="テキスト ボックス 481">
          <a:extLst>
            <a:ext uri="{FF2B5EF4-FFF2-40B4-BE49-F238E27FC236}">
              <a16:creationId xmlns:a16="http://schemas.microsoft.com/office/drawing/2014/main" id="{00000000-0008-0000-0600-0000E2010000}"/>
            </a:ext>
          </a:extLst>
        </xdr:cNvPr>
        <xdr:cNvSpPr txBox="1"/>
      </xdr:nvSpPr>
      <xdr:spPr>
        <a:xfrm>
          <a:off x="9372111" y="1667158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34,619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96</xdr:row>
      <xdr:rowOff>15039</xdr:rowOff>
    </xdr:from>
    <xdr:to>
      <xdr:col>46</xdr:col>
      <xdr:colOff>38100</xdr:colOff>
      <xdr:row>96</xdr:row>
      <xdr:rowOff>116639</xdr:rowOff>
    </xdr:to>
    <xdr:sp macro="" textlink="">
      <xdr:nvSpPr>
        <xdr:cNvPr id="483" name="楕円 482">
          <a:extLst>
            <a:ext uri="{FF2B5EF4-FFF2-40B4-BE49-F238E27FC236}">
              <a16:creationId xmlns:a16="http://schemas.microsoft.com/office/drawing/2014/main" id="{00000000-0008-0000-0600-0000E3010000}"/>
            </a:ext>
          </a:extLst>
        </xdr:cNvPr>
        <xdr:cNvSpPr/>
      </xdr:nvSpPr>
      <xdr:spPr>
        <a:xfrm>
          <a:off x="8699500" y="164742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96</xdr:row>
      <xdr:rowOff>107766</xdr:rowOff>
    </xdr:from>
    <xdr:ext cx="534377" cy="259045"/>
    <xdr:sp macro="" textlink="">
      <xdr:nvSpPr>
        <xdr:cNvPr id="484" name="テキスト ボックス 483">
          <a:extLst>
            <a:ext uri="{FF2B5EF4-FFF2-40B4-BE49-F238E27FC236}">
              <a16:creationId xmlns:a16="http://schemas.microsoft.com/office/drawing/2014/main" id="{00000000-0008-0000-0600-0000E4010000}"/>
            </a:ext>
          </a:extLst>
        </xdr:cNvPr>
        <xdr:cNvSpPr txBox="1"/>
      </xdr:nvSpPr>
      <xdr:spPr>
        <a:xfrm>
          <a:off x="8483111" y="1656696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52,924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96</xdr:row>
      <xdr:rowOff>74361</xdr:rowOff>
    </xdr:from>
    <xdr:to>
      <xdr:col>41</xdr:col>
      <xdr:colOff>101600</xdr:colOff>
      <xdr:row>97</xdr:row>
      <xdr:rowOff>4511</xdr:rowOff>
    </xdr:to>
    <xdr:sp macro="" textlink="">
      <xdr:nvSpPr>
        <xdr:cNvPr id="485" name="楕円 484">
          <a:extLst>
            <a:ext uri="{FF2B5EF4-FFF2-40B4-BE49-F238E27FC236}">
              <a16:creationId xmlns:a16="http://schemas.microsoft.com/office/drawing/2014/main" id="{00000000-0008-0000-0600-0000E5010000}"/>
            </a:ext>
          </a:extLst>
        </xdr:cNvPr>
        <xdr:cNvSpPr/>
      </xdr:nvSpPr>
      <xdr:spPr>
        <a:xfrm>
          <a:off x="7810500" y="165335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96</xdr:row>
      <xdr:rowOff>167088</xdr:rowOff>
    </xdr:from>
    <xdr:ext cx="534377" cy="259045"/>
    <xdr:sp macro="" textlink="">
      <xdr:nvSpPr>
        <xdr:cNvPr id="486" name="テキスト ボックス 485">
          <a:extLst>
            <a:ext uri="{FF2B5EF4-FFF2-40B4-BE49-F238E27FC236}">
              <a16:creationId xmlns:a16="http://schemas.microsoft.com/office/drawing/2014/main" id="{00000000-0008-0000-0600-0000E6010000}"/>
            </a:ext>
          </a:extLst>
        </xdr:cNvPr>
        <xdr:cNvSpPr txBox="1"/>
      </xdr:nvSpPr>
      <xdr:spPr>
        <a:xfrm>
          <a:off x="7594111" y="1662628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42,544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96</xdr:row>
      <xdr:rowOff>84317</xdr:rowOff>
    </xdr:from>
    <xdr:to>
      <xdr:col>36</xdr:col>
      <xdr:colOff>165100</xdr:colOff>
      <xdr:row>97</xdr:row>
      <xdr:rowOff>14467</xdr:rowOff>
    </xdr:to>
    <xdr:sp macro="" textlink="">
      <xdr:nvSpPr>
        <xdr:cNvPr id="487" name="楕円 486">
          <a:extLst>
            <a:ext uri="{FF2B5EF4-FFF2-40B4-BE49-F238E27FC236}">
              <a16:creationId xmlns:a16="http://schemas.microsoft.com/office/drawing/2014/main" id="{00000000-0008-0000-0600-0000E7010000}"/>
            </a:ext>
          </a:extLst>
        </xdr:cNvPr>
        <xdr:cNvSpPr/>
      </xdr:nvSpPr>
      <xdr:spPr>
        <a:xfrm>
          <a:off x="6921500" y="1654351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97</xdr:row>
      <xdr:rowOff>5594</xdr:rowOff>
    </xdr:from>
    <xdr:ext cx="534377" cy="259045"/>
    <xdr:sp macro="" textlink="">
      <xdr:nvSpPr>
        <xdr:cNvPr id="488" name="テキスト ボックス 487">
          <a:extLst>
            <a:ext uri="{FF2B5EF4-FFF2-40B4-BE49-F238E27FC236}">
              <a16:creationId xmlns:a16="http://schemas.microsoft.com/office/drawing/2014/main" id="{00000000-0008-0000-0600-0000E8010000}"/>
            </a:ext>
          </a:extLst>
        </xdr:cNvPr>
        <xdr:cNvSpPr txBox="1"/>
      </xdr:nvSpPr>
      <xdr:spPr>
        <a:xfrm>
          <a:off x="6705111" y="1663624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40,802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23</xdr:row>
      <xdr:rowOff>57150</xdr:rowOff>
    </xdr:from>
    <xdr:to>
      <xdr:col>89</xdr:col>
      <xdr:colOff>177800</xdr:colOff>
      <xdr:row>25</xdr:row>
      <xdr:rowOff>31750</xdr:rowOff>
    </xdr:to>
    <xdr:sp macro="" textlink="">
      <xdr:nvSpPr>
        <xdr:cNvPr id="489" name="正方形/長方形 488">
          <a:extLst>
            <a:ext uri="{FF2B5EF4-FFF2-40B4-BE49-F238E27FC236}">
              <a16:creationId xmlns:a16="http://schemas.microsoft.com/office/drawing/2014/main" id="{00000000-0008-0000-0600-0000E9010000}"/>
            </a:ext>
          </a:extLst>
        </xdr:cNvPr>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災害復旧事業費</a:t>
          </a:r>
        </a:p>
      </xdr:txBody>
    </xdr:sp>
    <xdr:clientData/>
  </xdr:twoCellAnchor>
  <xdr:twoCellAnchor>
    <xdr:from>
      <xdr:col>66</xdr:col>
      <xdr:colOff>0</xdr:colOff>
      <xdr:row>25</xdr:row>
      <xdr:rowOff>57150</xdr:rowOff>
    </xdr:from>
    <xdr:to>
      <xdr:col>74</xdr:col>
      <xdr:colOff>0</xdr:colOff>
      <xdr:row>26</xdr:row>
      <xdr:rowOff>139700</xdr:rowOff>
    </xdr:to>
    <xdr:sp macro="" textlink="">
      <xdr:nvSpPr>
        <xdr:cNvPr id="490" name="正方形/長方形 489">
          <a:extLst>
            <a:ext uri="{FF2B5EF4-FFF2-40B4-BE49-F238E27FC236}">
              <a16:creationId xmlns:a16="http://schemas.microsoft.com/office/drawing/2014/main" id="{00000000-0008-0000-0600-0000EA010000}"/>
            </a:ext>
          </a:extLst>
        </xdr:cNvPr>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26</xdr:row>
      <xdr:rowOff>88900</xdr:rowOff>
    </xdr:from>
    <xdr:to>
      <xdr:col>74</xdr:col>
      <xdr:colOff>0</xdr:colOff>
      <xdr:row>28</xdr:row>
      <xdr:rowOff>0</xdr:rowOff>
    </xdr:to>
    <xdr:sp macro="" textlink="">
      <xdr:nvSpPr>
        <xdr:cNvPr id="491" name="正方形/長方形 490">
          <a:extLst>
            <a:ext uri="{FF2B5EF4-FFF2-40B4-BE49-F238E27FC236}">
              <a16:creationId xmlns:a16="http://schemas.microsoft.com/office/drawing/2014/main" id="{00000000-0008-0000-0600-0000EB010000}"/>
            </a:ext>
          </a:extLst>
        </xdr:cNvPr>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25</xdr:row>
      <xdr:rowOff>57150</xdr:rowOff>
    </xdr:from>
    <xdr:to>
      <xdr:col>79</xdr:col>
      <xdr:colOff>63500</xdr:colOff>
      <xdr:row>26</xdr:row>
      <xdr:rowOff>139700</xdr:rowOff>
    </xdr:to>
    <xdr:sp macro="" textlink="">
      <xdr:nvSpPr>
        <xdr:cNvPr id="492" name="正方形/長方形 491">
          <a:extLst>
            <a:ext uri="{FF2B5EF4-FFF2-40B4-BE49-F238E27FC236}">
              <a16:creationId xmlns:a16="http://schemas.microsoft.com/office/drawing/2014/main" id="{00000000-0008-0000-0600-0000EC010000}"/>
            </a:ext>
          </a:extLst>
        </xdr:cNvPr>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26</xdr:row>
      <xdr:rowOff>88900</xdr:rowOff>
    </xdr:from>
    <xdr:to>
      <xdr:col>79</xdr:col>
      <xdr:colOff>63500</xdr:colOff>
      <xdr:row>28</xdr:row>
      <xdr:rowOff>0</xdr:rowOff>
    </xdr:to>
    <xdr:sp macro="" textlink="">
      <xdr:nvSpPr>
        <xdr:cNvPr id="493" name="正方形/長方形 492">
          <a:extLst>
            <a:ext uri="{FF2B5EF4-FFF2-40B4-BE49-F238E27FC236}">
              <a16:creationId xmlns:a16="http://schemas.microsoft.com/office/drawing/2014/main" id="{00000000-0008-0000-0600-0000ED010000}"/>
            </a:ext>
          </a:extLst>
        </xdr:cNvPr>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3,778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25</xdr:row>
      <xdr:rowOff>57150</xdr:rowOff>
    </xdr:from>
    <xdr:to>
      <xdr:col>85</xdr:col>
      <xdr:colOff>63500</xdr:colOff>
      <xdr:row>26</xdr:row>
      <xdr:rowOff>139700</xdr:rowOff>
    </xdr:to>
    <xdr:sp macro="" textlink="">
      <xdr:nvSpPr>
        <xdr:cNvPr id="494" name="正方形/長方形 493">
          <a:extLst>
            <a:ext uri="{FF2B5EF4-FFF2-40B4-BE49-F238E27FC236}">
              <a16:creationId xmlns:a16="http://schemas.microsoft.com/office/drawing/2014/main" id="{00000000-0008-0000-0600-0000EE010000}"/>
            </a:ext>
          </a:extLst>
        </xdr:cNvPr>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静岡県平均</a:t>
          </a:r>
        </a:p>
      </xdr:txBody>
    </xdr:sp>
    <xdr:clientData/>
  </xdr:twoCellAnchor>
  <xdr:twoCellAnchor>
    <xdr:from>
      <xdr:col>77</xdr:col>
      <xdr:colOff>63500</xdr:colOff>
      <xdr:row>26</xdr:row>
      <xdr:rowOff>88900</xdr:rowOff>
    </xdr:from>
    <xdr:to>
      <xdr:col>85</xdr:col>
      <xdr:colOff>63500</xdr:colOff>
      <xdr:row>28</xdr:row>
      <xdr:rowOff>0</xdr:rowOff>
    </xdr:to>
    <xdr:sp macro="" textlink="">
      <xdr:nvSpPr>
        <xdr:cNvPr id="495" name="正方形/長方形 494">
          <a:extLst>
            <a:ext uri="{FF2B5EF4-FFF2-40B4-BE49-F238E27FC236}">
              <a16:creationId xmlns:a16="http://schemas.microsoft.com/office/drawing/2014/main" id="{00000000-0008-0000-0600-0000EF010000}"/>
            </a:ext>
          </a:extLst>
        </xdr:cNvPr>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2,129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28</xdr:row>
      <xdr:rowOff>25400</xdr:rowOff>
    </xdr:from>
    <xdr:to>
      <xdr:col>89</xdr:col>
      <xdr:colOff>177800</xdr:colOff>
      <xdr:row>41</xdr:row>
      <xdr:rowOff>82550</xdr:rowOff>
    </xdr:to>
    <xdr:sp macro="" textlink="">
      <xdr:nvSpPr>
        <xdr:cNvPr id="496" name="正方形/長方形 495">
          <a:extLst>
            <a:ext uri="{FF2B5EF4-FFF2-40B4-BE49-F238E27FC236}">
              <a16:creationId xmlns:a16="http://schemas.microsoft.com/office/drawing/2014/main" id="{00000000-0008-0000-0600-0000F0010000}"/>
            </a:ext>
          </a:extLst>
        </xdr:cNvPr>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27</xdr:row>
      <xdr:rowOff>6350</xdr:rowOff>
    </xdr:from>
    <xdr:ext cx="349839" cy="225703"/>
    <xdr:sp macro="" textlink="">
      <xdr:nvSpPr>
        <xdr:cNvPr id="497" name="テキスト ボックス 496">
          <a:extLst>
            <a:ext uri="{FF2B5EF4-FFF2-40B4-BE49-F238E27FC236}">
              <a16:creationId xmlns:a16="http://schemas.microsoft.com/office/drawing/2014/main" id="{00000000-0008-0000-0600-0000F1010000}"/>
            </a:ext>
          </a:extLst>
        </xdr:cNvPr>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41</xdr:row>
      <xdr:rowOff>82550</xdr:rowOff>
    </xdr:from>
    <xdr:to>
      <xdr:col>89</xdr:col>
      <xdr:colOff>177800</xdr:colOff>
      <xdr:row>41</xdr:row>
      <xdr:rowOff>82550</xdr:rowOff>
    </xdr:to>
    <xdr:cxnSp macro="">
      <xdr:nvCxnSpPr>
        <xdr:cNvPr id="498" name="直線コネクタ 497">
          <a:extLst>
            <a:ext uri="{FF2B5EF4-FFF2-40B4-BE49-F238E27FC236}">
              <a16:creationId xmlns:a16="http://schemas.microsoft.com/office/drawing/2014/main" id="{00000000-0008-0000-0600-0000F2010000}"/>
            </a:ext>
          </a:extLst>
        </xdr:cNvPr>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38</xdr:row>
      <xdr:rowOff>25400</xdr:rowOff>
    </xdr:from>
    <xdr:to>
      <xdr:col>89</xdr:col>
      <xdr:colOff>177800</xdr:colOff>
      <xdr:row>38</xdr:row>
      <xdr:rowOff>25400</xdr:rowOff>
    </xdr:to>
    <xdr:cxnSp macro="">
      <xdr:nvCxnSpPr>
        <xdr:cNvPr id="499" name="直線コネクタ 498">
          <a:extLst>
            <a:ext uri="{FF2B5EF4-FFF2-40B4-BE49-F238E27FC236}">
              <a16:creationId xmlns:a16="http://schemas.microsoft.com/office/drawing/2014/main" id="{00000000-0008-0000-0600-0000F3010000}"/>
            </a:ext>
          </a:extLst>
        </xdr:cNvPr>
        <xdr:cNvCxnSpPr/>
      </xdr:nvCxnSpPr>
      <xdr:spPr>
        <a:xfrm>
          <a:off x="12446000" y="6540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37</xdr:row>
      <xdr:rowOff>54627</xdr:rowOff>
    </xdr:from>
    <xdr:ext cx="248786" cy="259045"/>
    <xdr:sp macro="" textlink="">
      <xdr:nvSpPr>
        <xdr:cNvPr id="500" name="テキスト ボックス 499">
          <a:extLst>
            <a:ext uri="{FF2B5EF4-FFF2-40B4-BE49-F238E27FC236}">
              <a16:creationId xmlns:a16="http://schemas.microsoft.com/office/drawing/2014/main" id="{00000000-0008-0000-0600-0000F4010000}"/>
            </a:ext>
          </a:extLst>
        </xdr:cNvPr>
        <xdr:cNvSpPr txBox="1"/>
      </xdr:nvSpPr>
      <xdr:spPr>
        <a:xfrm>
          <a:off x="12197214" y="63982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34</xdr:row>
      <xdr:rowOff>139700</xdr:rowOff>
    </xdr:from>
    <xdr:to>
      <xdr:col>89</xdr:col>
      <xdr:colOff>177800</xdr:colOff>
      <xdr:row>34</xdr:row>
      <xdr:rowOff>139700</xdr:rowOff>
    </xdr:to>
    <xdr:cxnSp macro="">
      <xdr:nvCxnSpPr>
        <xdr:cNvPr id="501" name="直線コネクタ 500">
          <a:extLst>
            <a:ext uri="{FF2B5EF4-FFF2-40B4-BE49-F238E27FC236}">
              <a16:creationId xmlns:a16="http://schemas.microsoft.com/office/drawing/2014/main" id="{00000000-0008-0000-0600-0000F5010000}"/>
            </a:ext>
          </a:extLst>
        </xdr:cNvPr>
        <xdr:cNvCxnSpPr/>
      </xdr:nvCxnSpPr>
      <xdr:spPr>
        <a:xfrm>
          <a:off x="12446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33</xdr:row>
      <xdr:rowOff>168927</xdr:rowOff>
    </xdr:from>
    <xdr:ext cx="595419" cy="259045"/>
    <xdr:sp macro="" textlink="">
      <xdr:nvSpPr>
        <xdr:cNvPr id="502" name="テキスト ボックス 501">
          <a:extLst>
            <a:ext uri="{FF2B5EF4-FFF2-40B4-BE49-F238E27FC236}">
              <a16:creationId xmlns:a16="http://schemas.microsoft.com/office/drawing/2014/main" id="{00000000-0008-0000-0600-0000F6010000}"/>
            </a:ext>
          </a:extLst>
        </xdr:cNvPr>
        <xdr:cNvSpPr txBox="1"/>
      </xdr:nvSpPr>
      <xdr:spPr>
        <a:xfrm>
          <a:off x="11850581" y="582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31</xdr:row>
      <xdr:rowOff>82550</xdr:rowOff>
    </xdr:from>
    <xdr:to>
      <xdr:col>89</xdr:col>
      <xdr:colOff>177800</xdr:colOff>
      <xdr:row>31</xdr:row>
      <xdr:rowOff>82550</xdr:rowOff>
    </xdr:to>
    <xdr:cxnSp macro="">
      <xdr:nvCxnSpPr>
        <xdr:cNvPr id="503" name="直線コネクタ 502">
          <a:extLst>
            <a:ext uri="{FF2B5EF4-FFF2-40B4-BE49-F238E27FC236}">
              <a16:creationId xmlns:a16="http://schemas.microsoft.com/office/drawing/2014/main" id="{00000000-0008-0000-0600-0000F7010000}"/>
            </a:ext>
          </a:extLst>
        </xdr:cNvPr>
        <xdr:cNvCxnSpPr/>
      </xdr:nvCxnSpPr>
      <xdr:spPr>
        <a:xfrm>
          <a:off x="12446000" y="5397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30</xdr:row>
      <xdr:rowOff>111777</xdr:rowOff>
    </xdr:from>
    <xdr:ext cx="595419" cy="259045"/>
    <xdr:sp macro="" textlink="">
      <xdr:nvSpPr>
        <xdr:cNvPr id="504" name="テキスト ボックス 503">
          <a:extLst>
            <a:ext uri="{FF2B5EF4-FFF2-40B4-BE49-F238E27FC236}">
              <a16:creationId xmlns:a16="http://schemas.microsoft.com/office/drawing/2014/main" id="{00000000-0008-0000-0600-0000F8010000}"/>
            </a:ext>
          </a:extLst>
        </xdr:cNvPr>
        <xdr:cNvSpPr txBox="1"/>
      </xdr:nvSpPr>
      <xdr:spPr>
        <a:xfrm>
          <a:off x="11850581" y="52552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28</xdr:row>
      <xdr:rowOff>25400</xdr:rowOff>
    </xdr:to>
    <xdr:cxnSp macro="">
      <xdr:nvCxnSpPr>
        <xdr:cNvPr id="505" name="直線コネクタ 504">
          <a:extLst>
            <a:ext uri="{FF2B5EF4-FFF2-40B4-BE49-F238E27FC236}">
              <a16:creationId xmlns:a16="http://schemas.microsoft.com/office/drawing/2014/main" id="{00000000-0008-0000-0600-0000F9010000}"/>
            </a:ext>
          </a:extLst>
        </xdr:cNvPr>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27</xdr:row>
      <xdr:rowOff>54627</xdr:rowOff>
    </xdr:from>
    <xdr:ext cx="595419" cy="259045"/>
    <xdr:sp macro="" textlink="">
      <xdr:nvSpPr>
        <xdr:cNvPr id="506" name="テキスト ボックス 505">
          <a:extLst>
            <a:ext uri="{FF2B5EF4-FFF2-40B4-BE49-F238E27FC236}">
              <a16:creationId xmlns:a16="http://schemas.microsoft.com/office/drawing/2014/main" id="{00000000-0008-0000-0600-0000FA010000}"/>
            </a:ext>
          </a:extLst>
        </xdr:cNvPr>
        <xdr:cNvSpPr txBox="1"/>
      </xdr:nvSpPr>
      <xdr:spPr>
        <a:xfrm>
          <a:off x="11850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41</xdr:row>
      <xdr:rowOff>82550</xdr:rowOff>
    </xdr:to>
    <xdr:sp macro="" textlink="">
      <xdr:nvSpPr>
        <xdr:cNvPr id="507" name="災害復旧事業費グラフ枠">
          <a:extLst>
            <a:ext uri="{FF2B5EF4-FFF2-40B4-BE49-F238E27FC236}">
              <a16:creationId xmlns:a16="http://schemas.microsoft.com/office/drawing/2014/main" id="{00000000-0008-0000-0600-0000FB010000}"/>
            </a:ext>
          </a:extLst>
        </xdr:cNvPr>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30</xdr:row>
      <xdr:rowOff>82944</xdr:rowOff>
    </xdr:from>
    <xdr:to>
      <xdr:col>85</xdr:col>
      <xdr:colOff>126364</xdr:colOff>
      <xdr:row>38</xdr:row>
      <xdr:rowOff>25400</xdr:rowOff>
    </xdr:to>
    <xdr:cxnSp macro="">
      <xdr:nvCxnSpPr>
        <xdr:cNvPr id="508" name="直線コネクタ 507">
          <a:extLst>
            <a:ext uri="{FF2B5EF4-FFF2-40B4-BE49-F238E27FC236}">
              <a16:creationId xmlns:a16="http://schemas.microsoft.com/office/drawing/2014/main" id="{00000000-0008-0000-0600-0000FC010000}"/>
            </a:ext>
          </a:extLst>
        </xdr:cNvPr>
        <xdr:cNvCxnSpPr/>
      </xdr:nvCxnSpPr>
      <xdr:spPr>
        <a:xfrm flipV="1">
          <a:off x="16317595" y="5226444"/>
          <a:ext cx="1269" cy="131405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38</xdr:row>
      <xdr:rowOff>29227</xdr:rowOff>
    </xdr:from>
    <xdr:ext cx="249299" cy="259045"/>
    <xdr:sp macro="" textlink="">
      <xdr:nvSpPr>
        <xdr:cNvPr id="509" name="災害復旧事業費最小値テキスト">
          <a:extLst>
            <a:ext uri="{FF2B5EF4-FFF2-40B4-BE49-F238E27FC236}">
              <a16:creationId xmlns:a16="http://schemas.microsoft.com/office/drawing/2014/main" id="{00000000-0008-0000-0600-0000FD010000}"/>
            </a:ext>
          </a:extLst>
        </xdr:cNvPr>
        <xdr:cNvSpPr txBox="1"/>
      </xdr:nvSpPr>
      <xdr:spPr>
        <a:xfrm>
          <a:off x="16370300" y="6544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38</xdr:row>
      <xdr:rowOff>25400</xdr:rowOff>
    </xdr:from>
    <xdr:to>
      <xdr:col>86</xdr:col>
      <xdr:colOff>25400</xdr:colOff>
      <xdr:row>38</xdr:row>
      <xdr:rowOff>25400</xdr:rowOff>
    </xdr:to>
    <xdr:cxnSp macro="">
      <xdr:nvCxnSpPr>
        <xdr:cNvPr id="510" name="直線コネクタ 509">
          <a:extLst>
            <a:ext uri="{FF2B5EF4-FFF2-40B4-BE49-F238E27FC236}">
              <a16:creationId xmlns:a16="http://schemas.microsoft.com/office/drawing/2014/main" id="{00000000-0008-0000-0600-0000FE010000}"/>
            </a:ext>
          </a:extLst>
        </xdr:cNvPr>
        <xdr:cNvCxnSpPr/>
      </xdr:nvCxnSpPr>
      <xdr:spPr>
        <a:xfrm>
          <a:off x="16230600" y="65405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29</xdr:row>
      <xdr:rowOff>29621</xdr:rowOff>
    </xdr:from>
    <xdr:ext cx="599010" cy="259045"/>
    <xdr:sp macro="" textlink="">
      <xdr:nvSpPr>
        <xdr:cNvPr id="511" name="災害復旧事業費最大値テキスト">
          <a:extLst>
            <a:ext uri="{FF2B5EF4-FFF2-40B4-BE49-F238E27FC236}">
              <a16:creationId xmlns:a16="http://schemas.microsoft.com/office/drawing/2014/main" id="{00000000-0008-0000-0600-0000FF010000}"/>
            </a:ext>
          </a:extLst>
        </xdr:cNvPr>
        <xdr:cNvSpPr txBox="1"/>
      </xdr:nvSpPr>
      <xdr:spPr>
        <a:xfrm>
          <a:off x="16370300" y="500167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229,931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30</xdr:row>
      <xdr:rowOff>82944</xdr:rowOff>
    </xdr:from>
    <xdr:to>
      <xdr:col>86</xdr:col>
      <xdr:colOff>25400</xdr:colOff>
      <xdr:row>30</xdr:row>
      <xdr:rowOff>82944</xdr:rowOff>
    </xdr:to>
    <xdr:cxnSp macro="">
      <xdr:nvCxnSpPr>
        <xdr:cNvPr id="512" name="直線コネクタ 511">
          <a:extLst>
            <a:ext uri="{FF2B5EF4-FFF2-40B4-BE49-F238E27FC236}">
              <a16:creationId xmlns:a16="http://schemas.microsoft.com/office/drawing/2014/main" id="{00000000-0008-0000-0600-000000020000}"/>
            </a:ext>
          </a:extLst>
        </xdr:cNvPr>
        <xdr:cNvCxnSpPr/>
      </xdr:nvCxnSpPr>
      <xdr:spPr>
        <a:xfrm>
          <a:off x="16230600" y="522644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37</xdr:row>
      <xdr:rowOff>130750</xdr:rowOff>
    </xdr:from>
    <xdr:to>
      <xdr:col>85</xdr:col>
      <xdr:colOff>127000</xdr:colOff>
      <xdr:row>37</xdr:row>
      <xdr:rowOff>154319</xdr:rowOff>
    </xdr:to>
    <xdr:cxnSp macro="">
      <xdr:nvCxnSpPr>
        <xdr:cNvPr id="513" name="直線コネクタ 512">
          <a:extLst>
            <a:ext uri="{FF2B5EF4-FFF2-40B4-BE49-F238E27FC236}">
              <a16:creationId xmlns:a16="http://schemas.microsoft.com/office/drawing/2014/main" id="{00000000-0008-0000-0600-000001020000}"/>
            </a:ext>
          </a:extLst>
        </xdr:cNvPr>
        <xdr:cNvCxnSpPr/>
      </xdr:nvCxnSpPr>
      <xdr:spPr>
        <a:xfrm flipV="1">
          <a:off x="15481300" y="6474400"/>
          <a:ext cx="838200" cy="2356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36</xdr:row>
      <xdr:rowOff>93712</xdr:rowOff>
    </xdr:from>
    <xdr:ext cx="534377" cy="259045"/>
    <xdr:sp macro="" textlink="">
      <xdr:nvSpPr>
        <xdr:cNvPr id="514" name="災害復旧事業費平均値テキスト">
          <a:extLst>
            <a:ext uri="{FF2B5EF4-FFF2-40B4-BE49-F238E27FC236}">
              <a16:creationId xmlns:a16="http://schemas.microsoft.com/office/drawing/2014/main" id="{00000000-0008-0000-0600-000002020000}"/>
            </a:ext>
          </a:extLst>
        </xdr:cNvPr>
        <xdr:cNvSpPr txBox="1"/>
      </xdr:nvSpPr>
      <xdr:spPr>
        <a:xfrm>
          <a:off x="16370300" y="6265912"/>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13,161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37</xdr:row>
      <xdr:rowOff>70835</xdr:rowOff>
    </xdr:from>
    <xdr:to>
      <xdr:col>85</xdr:col>
      <xdr:colOff>177800</xdr:colOff>
      <xdr:row>38</xdr:row>
      <xdr:rowOff>984</xdr:rowOff>
    </xdr:to>
    <xdr:sp macro="" textlink="">
      <xdr:nvSpPr>
        <xdr:cNvPr id="515" name="フローチャート: 判断 514">
          <a:extLst>
            <a:ext uri="{FF2B5EF4-FFF2-40B4-BE49-F238E27FC236}">
              <a16:creationId xmlns:a16="http://schemas.microsoft.com/office/drawing/2014/main" id="{00000000-0008-0000-0600-000003020000}"/>
            </a:ext>
          </a:extLst>
        </xdr:cNvPr>
        <xdr:cNvSpPr/>
      </xdr:nvSpPr>
      <xdr:spPr>
        <a:xfrm>
          <a:off x="16268700" y="6414485"/>
          <a:ext cx="101600" cy="101599"/>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37</xdr:row>
      <xdr:rowOff>154319</xdr:rowOff>
    </xdr:from>
    <xdr:to>
      <xdr:col>81</xdr:col>
      <xdr:colOff>50800</xdr:colOff>
      <xdr:row>38</xdr:row>
      <xdr:rowOff>2077</xdr:rowOff>
    </xdr:to>
    <xdr:cxnSp macro="">
      <xdr:nvCxnSpPr>
        <xdr:cNvPr id="516" name="直線コネクタ 515">
          <a:extLst>
            <a:ext uri="{FF2B5EF4-FFF2-40B4-BE49-F238E27FC236}">
              <a16:creationId xmlns:a16="http://schemas.microsoft.com/office/drawing/2014/main" id="{00000000-0008-0000-0600-000004020000}"/>
            </a:ext>
          </a:extLst>
        </xdr:cNvPr>
        <xdr:cNvCxnSpPr/>
      </xdr:nvCxnSpPr>
      <xdr:spPr>
        <a:xfrm flipV="1">
          <a:off x="14592300" y="6497969"/>
          <a:ext cx="889000" cy="192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37</xdr:row>
      <xdr:rowOff>73692</xdr:rowOff>
    </xdr:from>
    <xdr:to>
      <xdr:col>81</xdr:col>
      <xdr:colOff>101600</xdr:colOff>
      <xdr:row>38</xdr:row>
      <xdr:rowOff>3842</xdr:rowOff>
    </xdr:to>
    <xdr:sp macro="" textlink="">
      <xdr:nvSpPr>
        <xdr:cNvPr id="517" name="フローチャート: 判断 516">
          <a:extLst>
            <a:ext uri="{FF2B5EF4-FFF2-40B4-BE49-F238E27FC236}">
              <a16:creationId xmlns:a16="http://schemas.microsoft.com/office/drawing/2014/main" id="{00000000-0008-0000-0600-000005020000}"/>
            </a:ext>
          </a:extLst>
        </xdr:cNvPr>
        <xdr:cNvSpPr/>
      </xdr:nvSpPr>
      <xdr:spPr>
        <a:xfrm>
          <a:off x="15430500" y="641734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36</xdr:row>
      <xdr:rowOff>20369</xdr:rowOff>
    </xdr:from>
    <xdr:ext cx="534377" cy="259045"/>
    <xdr:sp macro="" textlink="">
      <xdr:nvSpPr>
        <xdr:cNvPr id="518" name="テキスト ボックス 517">
          <a:extLst>
            <a:ext uri="{FF2B5EF4-FFF2-40B4-BE49-F238E27FC236}">
              <a16:creationId xmlns:a16="http://schemas.microsoft.com/office/drawing/2014/main" id="{00000000-0008-0000-0600-000006020000}"/>
            </a:ext>
          </a:extLst>
        </xdr:cNvPr>
        <xdr:cNvSpPr txBox="1"/>
      </xdr:nvSpPr>
      <xdr:spPr>
        <a:xfrm>
          <a:off x="15214111" y="619256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12,661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37</xdr:row>
      <xdr:rowOff>155211</xdr:rowOff>
    </xdr:from>
    <xdr:to>
      <xdr:col>76</xdr:col>
      <xdr:colOff>114300</xdr:colOff>
      <xdr:row>38</xdr:row>
      <xdr:rowOff>2077</xdr:rowOff>
    </xdr:to>
    <xdr:cxnSp macro="">
      <xdr:nvCxnSpPr>
        <xdr:cNvPr id="519" name="直線コネクタ 518">
          <a:extLst>
            <a:ext uri="{FF2B5EF4-FFF2-40B4-BE49-F238E27FC236}">
              <a16:creationId xmlns:a16="http://schemas.microsoft.com/office/drawing/2014/main" id="{00000000-0008-0000-0600-000007020000}"/>
            </a:ext>
          </a:extLst>
        </xdr:cNvPr>
        <xdr:cNvCxnSpPr/>
      </xdr:nvCxnSpPr>
      <xdr:spPr>
        <a:xfrm>
          <a:off x="13703300" y="6498861"/>
          <a:ext cx="889000" cy="183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37</xdr:row>
      <xdr:rowOff>73909</xdr:rowOff>
    </xdr:from>
    <xdr:to>
      <xdr:col>76</xdr:col>
      <xdr:colOff>165100</xdr:colOff>
      <xdr:row>38</xdr:row>
      <xdr:rowOff>4059</xdr:rowOff>
    </xdr:to>
    <xdr:sp macro="" textlink="">
      <xdr:nvSpPr>
        <xdr:cNvPr id="520" name="フローチャート: 判断 519">
          <a:extLst>
            <a:ext uri="{FF2B5EF4-FFF2-40B4-BE49-F238E27FC236}">
              <a16:creationId xmlns:a16="http://schemas.microsoft.com/office/drawing/2014/main" id="{00000000-0008-0000-0600-000008020000}"/>
            </a:ext>
          </a:extLst>
        </xdr:cNvPr>
        <xdr:cNvSpPr/>
      </xdr:nvSpPr>
      <xdr:spPr>
        <a:xfrm>
          <a:off x="14541500" y="641755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36</xdr:row>
      <xdr:rowOff>20586</xdr:rowOff>
    </xdr:from>
    <xdr:ext cx="534377" cy="259045"/>
    <xdr:sp macro="" textlink="">
      <xdr:nvSpPr>
        <xdr:cNvPr id="521" name="テキスト ボックス 520">
          <a:extLst>
            <a:ext uri="{FF2B5EF4-FFF2-40B4-BE49-F238E27FC236}">
              <a16:creationId xmlns:a16="http://schemas.microsoft.com/office/drawing/2014/main" id="{00000000-0008-0000-0600-000009020000}"/>
            </a:ext>
          </a:extLst>
        </xdr:cNvPr>
        <xdr:cNvSpPr txBox="1"/>
      </xdr:nvSpPr>
      <xdr:spPr>
        <a:xfrm>
          <a:off x="14325111" y="619278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12,623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37</xdr:row>
      <xdr:rowOff>155211</xdr:rowOff>
    </xdr:from>
    <xdr:to>
      <xdr:col>71</xdr:col>
      <xdr:colOff>177800</xdr:colOff>
      <xdr:row>38</xdr:row>
      <xdr:rowOff>2677</xdr:rowOff>
    </xdr:to>
    <xdr:cxnSp macro="">
      <xdr:nvCxnSpPr>
        <xdr:cNvPr id="522" name="直線コネクタ 521">
          <a:extLst>
            <a:ext uri="{FF2B5EF4-FFF2-40B4-BE49-F238E27FC236}">
              <a16:creationId xmlns:a16="http://schemas.microsoft.com/office/drawing/2014/main" id="{00000000-0008-0000-0600-00000A020000}"/>
            </a:ext>
          </a:extLst>
        </xdr:cNvPr>
        <xdr:cNvCxnSpPr/>
      </xdr:nvCxnSpPr>
      <xdr:spPr>
        <a:xfrm flipV="1">
          <a:off x="12814300" y="6498861"/>
          <a:ext cx="889000" cy="189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37</xdr:row>
      <xdr:rowOff>83922</xdr:rowOff>
    </xdr:from>
    <xdr:to>
      <xdr:col>72</xdr:col>
      <xdr:colOff>38100</xdr:colOff>
      <xdr:row>38</xdr:row>
      <xdr:rowOff>14072</xdr:rowOff>
    </xdr:to>
    <xdr:sp macro="" textlink="">
      <xdr:nvSpPr>
        <xdr:cNvPr id="523" name="フローチャート: 判断 522">
          <a:extLst>
            <a:ext uri="{FF2B5EF4-FFF2-40B4-BE49-F238E27FC236}">
              <a16:creationId xmlns:a16="http://schemas.microsoft.com/office/drawing/2014/main" id="{00000000-0008-0000-0600-00000B020000}"/>
            </a:ext>
          </a:extLst>
        </xdr:cNvPr>
        <xdr:cNvSpPr/>
      </xdr:nvSpPr>
      <xdr:spPr>
        <a:xfrm>
          <a:off x="13652500" y="64275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36</xdr:row>
      <xdr:rowOff>30599</xdr:rowOff>
    </xdr:from>
    <xdr:ext cx="534377" cy="259045"/>
    <xdr:sp macro="" textlink="">
      <xdr:nvSpPr>
        <xdr:cNvPr id="524" name="テキスト ボックス 523">
          <a:extLst>
            <a:ext uri="{FF2B5EF4-FFF2-40B4-BE49-F238E27FC236}">
              <a16:creationId xmlns:a16="http://schemas.microsoft.com/office/drawing/2014/main" id="{00000000-0008-0000-0600-00000C020000}"/>
            </a:ext>
          </a:extLst>
        </xdr:cNvPr>
        <xdr:cNvSpPr txBox="1"/>
      </xdr:nvSpPr>
      <xdr:spPr>
        <a:xfrm>
          <a:off x="13436111" y="620279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10,871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37</xdr:row>
      <xdr:rowOff>72401</xdr:rowOff>
    </xdr:from>
    <xdr:to>
      <xdr:col>67</xdr:col>
      <xdr:colOff>101600</xdr:colOff>
      <xdr:row>38</xdr:row>
      <xdr:rowOff>2550</xdr:rowOff>
    </xdr:to>
    <xdr:sp macro="" textlink="">
      <xdr:nvSpPr>
        <xdr:cNvPr id="525" name="フローチャート: 判断 524">
          <a:extLst>
            <a:ext uri="{FF2B5EF4-FFF2-40B4-BE49-F238E27FC236}">
              <a16:creationId xmlns:a16="http://schemas.microsoft.com/office/drawing/2014/main" id="{00000000-0008-0000-0600-00000D020000}"/>
            </a:ext>
          </a:extLst>
        </xdr:cNvPr>
        <xdr:cNvSpPr/>
      </xdr:nvSpPr>
      <xdr:spPr>
        <a:xfrm>
          <a:off x="12763500" y="6416051"/>
          <a:ext cx="101600" cy="101599"/>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36</xdr:row>
      <xdr:rowOff>19078</xdr:rowOff>
    </xdr:from>
    <xdr:ext cx="534377" cy="259045"/>
    <xdr:sp macro="" textlink="">
      <xdr:nvSpPr>
        <xdr:cNvPr id="526" name="テキスト ボックス 525">
          <a:extLst>
            <a:ext uri="{FF2B5EF4-FFF2-40B4-BE49-F238E27FC236}">
              <a16:creationId xmlns:a16="http://schemas.microsoft.com/office/drawing/2014/main" id="{00000000-0008-0000-0600-00000E020000}"/>
            </a:ext>
          </a:extLst>
        </xdr:cNvPr>
        <xdr:cNvSpPr txBox="1"/>
      </xdr:nvSpPr>
      <xdr:spPr>
        <a:xfrm>
          <a:off x="12547111" y="619127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12,887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41</xdr:row>
      <xdr:rowOff>80027</xdr:rowOff>
    </xdr:from>
    <xdr:ext cx="762000" cy="259045"/>
    <xdr:sp macro="" textlink="">
      <xdr:nvSpPr>
        <xdr:cNvPr id="527" name="テキスト ボックス 526">
          <a:extLst>
            <a:ext uri="{FF2B5EF4-FFF2-40B4-BE49-F238E27FC236}">
              <a16:creationId xmlns:a16="http://schemas.microsoft.com/office/drawing/2014/main" id="{00000000-0008-0000-0600-00000F020000}"/>
            </a:ext>
          </a:extLst>
        </xdr:cNvPr>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41</xdr:row>
      <xdr:rowOff>80027</xdr:rowOff>
    </xdr:from>
    <xdr:ext cx="762000" cy="259045"/>
    <xdr:sp macro="" textlink="">
      <xdr:nvSpPr>
        <xdr:cNvPr id="528" name="テキスト ボックス 527">
          <a:extLst>
            <a:ext uri="{FF2B5EF4-FFF2-40B4-BE49-F238E27FC236}">
              <a16:creationId xmlns:a16="http://schemas.microsoft.com/office/drawing/2014/main" id="{00000000-0008-0000-0600-000010020000}"/>
            </a:ext>
          </a:extLst>
        </xdr:cNvPr>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41</xdr:row>
      <xdr:rowOff>80027</xdr:rowOff>
    </xdr:from>
    <xdr:ext cx="762000" cy="259045"/>
    <xdr:sp macro="" textlink="">
      <xdr:nvSpPr>
        <xdr:cNvPr id="529" name="テキスト ボックス 528">
          <a:extLst>
            <a:ext uri="{FF2B5EF4-FFF2-40B4-BE49-F238E27FC236}">
              <a16:creationId xmlns:a16="http://schemas.microsoft.com/office/drawing/2014/main" id="{00000000-0008-0000-0600-000011020000}"/>
            </a:ext>
          </a:extLst>
        </xdr:cNvPr>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41</xdr:row>
      <xdr:rowOff>80027</xdr:rowOff>
    </xdr:from>
    <xdr:ext cx="762000" cy="259045"/>
    <xdr:sp macro="" textlink="">
      <xdr:nvSpPr>
        <xdr:cNvPr id="530" name="テキスト ボックス 529">
          <a:extLst>
            <a:ext uri="{FF2B5EF4-FFF2-40B4-BE49-F238E27FC236}">
              <a16:creationId xmlns:a16="http://schemas.microsoft.com/office/drawing/2014/main" id="{00000000-0008-0000-0600-000012020000}"/>
            </a:ext>
          </a:extLst>
        </xdr:cNvPr>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41</xdr:row>
      <xdr:rowOff>80027</xdr:rowOff>
    </xdr:from>
    <xdr:ext cx="762000" cy="259045"/>
    <xdr:sp macro="" textlink="">
      <xdr:nvSpPr>
        <xdr:cNvPr id="531" name="テキスト ボックス 530">
          <a:extLst>
            <a:ext uri="{FF2B5EF4-FFF2-40B4-BE49-F238E27FC236}">
              <a16:creationId xmlns:a16="http://schemas.microsoft.com/office/drawing/2014/main" id="{00000000-0008-0000-0600-000013020000}"/>
            </a:ext>
          </a:extLst>
        </xdr:cNvPr>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37</xdr:row>
      <xdr:rowOff>79950</xdr:rowOff>
    </xdr:from>
    <xdr:to>
      <xdr:col>85</xdr:col>
      <xdr:colOff>177800</xdr:colOff>
      <xdr:row>38</xdr:row>
      <xdr:rowOff>10100</xdr:rowOff>
    </xdr:to>
    <xdr:sp macro="" textlink="">
      <xdr:nvSpPr>
        <xdr:cNvPr id="532" name="楕円 531">
          <a:extLst>
            <a:ext uri="{FF2B5EF4-FFF2-40B4-BE49-F238E27FC236}">
              <a16:creationId xmlns:a16="http://schemas.microsoft.com/office/drawing/2014/main" id="{00000000-0008-0000-0600-000014020000}"/>
            </a:ext>
          </a:extLst>
        </xdr:cNvPr>
        <xdr:cNvSpPr/>
      </xdr:nvSpPr>
      <xdr:spPr>
        <a:xfrm>
          <a:off x="16268700" y="6423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37</xdr:row>
      <xdr:rowOff>49262</xdr:rowOff>
    </xdr:from>
    <xdr:ext cx="534377" cy="259045"/>
    <xdr:sp macro="" textlink="">
      <xdr:nvSpPr>
        <xdr:cNvPr id="533" name="災害復旧事業費該当値テキスト">
          <a:extLst>
            <a:ext uri="{FF2B5EF4-FFF2-40B4-BE49-F238E27FC236}">
              <a16:creationId xmlns:a16="http://schemas.microsoft.com/office/drawing/2014/main" id="{00000000-0008-0000-0600-000015020000}"/>
            </a:ext>
          </a:extLst>
        </xdr:cNvPr>
        <xdr:cNvSpPr txBox="1"/>
      </xdr:nvSpPr>
      <xdr:spPr>
        <a:xfrm>
          <a:off x="16370300" y="639291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11,566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37</xdr:row>
      <xdr:rowOff>103519</xdr:rowOff>
    </xdr:from>
    <xdr:to>
      <xdr:col>81</xdr:col>
      <xdr:colOff>101600</xdr:colOff>
      <xdr:row>38</xdr:row>
      <xdr:rowOff>33669</xdr:rowOff>
    </xdr:to>
    <xdr:sp macro="" textlink="">
      <xdr:nvSpPr>
        <xdr:cNvPr id="534" name="楕円 533">
          <a:extLst>
            <a:ext uri="{FF2B5EF4-FFF2-40B4-BE49-F238E27FC236}">
              <a16:creationId xmlns:a16="http://schemas.microsoft.com/office/drawing/2014/main" id="{00000000-0008-0000-0600-000016020000}"/>
            </a:ext>
          </a:extLst>
        </xdr:cNvPr>
        <xdr:cNvSpPr/>
      </xdr:nvSpPr>
      <xdr:spPr>
        <a:xfrm>
          <a:off x="15430500" y="644716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6428</xdr:colOff>
      <xdr:row>38</xdr:row>
      <xdr:rowOff>24796</xdr:rowOff>
    </xdr:from>
    <xdr:ext cx="469744" cy="259045"/>
    <xdr:sp macro="" textlink="">
      <xdr:nvSpPr>
        <xdr:cNvPr id="535" name="テキスト ボックス 534">
          <a:extLst>
            <a:ext uri="{FF2B5EF4-FFF2-40B4-BE49-F238E27FC236}">
              <a16:creationId xmlns:a16="http://schemas.microsoft.com/office/drawing/2014/main" id="{00000000-0008-0000-0600-000017020000}"/>
            </a:ext>
          </a:extLst>
        </xdr:cNvPr>
        <xdr:cNvSpPr txBox="1"/>
      </xdr:nvSpPr>
      <xdr:spPr>
        <a:xfrm>
          <a:off x="15246428" y="653989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7,442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37</xdr:row>
      <xdr:rowOff>122727</xdr:rowOff>
    </xdr:from>
    <xdr:to>
      <xdr:col>76</xdr:col>
      <xdr:colOff>165100</xdr:colOff>
      <xdr:row>38</xdr:row>
      <xdr:rowOff>52877</xdr:rowOff>
    </xdr:to>
    <xdr:sp macro="" textlink="">
      <xdr:nvSpPr>
        <xdr:cNvPr id="536" name="楕円 535">
          <a:extLst>
            <a:ext uri="{FF2B5EF4-FFF2-40B4-BE49-F238E27FC236}">
              <a16:creationId xmlns:a16="http://schemas.microsoft.com/office/drawing/2014/main" id="{00000000-0008-0000-0600-000018020000}"/>
            </a:ext>
          </a:extLst>
        </xdr:cNvPr>
        <xdr:cNvSpPr/>
      </xdr:nvSpPr>
      <xdr:spPr>
        <a:xfrm>
          <a:off x="14541500" y="646637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69928</xdr:colOff>
      <xdr:row>38</xdr:row>
      <xdr:rowOff>44004</xdr:rowOff>
    </xdr:from>
    <xdr:ext cx="469744" cy="259045"/>
    <xdr:sp macro="" textlink="">
      <xdr:nvSpPr>
        <xdr:cNvPr id="537" name="テキスト ボックス 536">
          <a:extLst>
            <a:ext uri="{FF2B5EF4-FFF2-40B4-BE49-F238E27FC236}">
              <a16:creationId xmlns:a16="http://schemas.microsoft.com/office/drawing/2014/main" id="{00000000-0008-0000-0600-000019020000}"/>
            </a:ext>
          </a:extLst>
        </xdr:cNvPr>
        <xdr:cNvSpPr txBox="1"/>
      </xdr:nvSpPr>
      <xdr:spPr>
        <a:xfrm>
          <a:off x="14357428" y="655910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4,081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37</xdr:row>
      <xdr:rowOff>104411</xdr:rowOff>
    </xdr:from>
    <xdr:to>
      <xdr:col>72</xdr:col>
      <xdr:colOff>38100</xdr:colOff>
      <xdr:row>38</xdr:row>
      <xdr:rowOff>34561</xdr:rowOff>
    </xdr:to>
    <xdr:sp macro="" textlink="">
      <xdr:nvSpPr>
        <xdr:cNvPr id="538" name="楕円 537">
          <a:extLst>
            <a:ext uri="{FF2B5EF4-FFF2-40B4-BE49-F238E27FC236}">
              <a16:creationId xmlns:a16="http://schemas.microsoft.com/office/drawing/2014/main" id="{00000000-0008-0000-0600-00001A020000}"/>
            </a:ext>
          </a:extLst>
        </xdr:cNvPr>
        <xdr:cNvSpPr/>
      </xdr:nvSpPr>
      <xdr:spPr>
        <a:xfrm>
          <a:off x="13652500" y="64480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133428</xdr:colOff>
      <xdr:row>38</xdr:row>
      <xdr:rowOff>25688</xdr:rowOff>
    </xdr:from>
    <xdr:ext cx="469744" cy="259045"/>
    <xdr:sp macro="" textlink="">
      <xdr:nvSpPr>
        <xdr:cNvPr id="539" name="テキスト ボックス 538">
          <a:extLst>
            <a:ext uri="{FF2B5EF4-FFF2-40B4-BE49-F238E27FC236}">
              <a16:creationId xmlns:a16="http://schemas.microsoft.com/office/drawing/2014/main" id="{00000000-0008-0000-0600-00001B020000}"/>
            </a:ext>
          </a:extLst>
        </xdr:cNvPr>
        <xdr:cNvSpPr txBox="1"/>
      </xdr:nvSpPr>
      <xdr:spPr>
        <a:xfrm>
          <a:off x="13468428" y="654078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7,286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37</xdr:row>
      <xdr:rowOff>123327</xdr:rowOff>
    </xdr:from>
    <xdr:to>
      <xdr:col>67</xdr:col>
      <xdr:colOff>101600</xdr:colOff>
      <xdr:row>38</xdr:row>
      <xdr:rowOff>53477</xdr:rowOff>
    </xdr:to>
    <xdr:sp macro="" textlink="">
      <xdr:nvSpPr>
        <xdr:cNvPr id="540" name="楕円 539">
          <a:extLst>
            <a:ext uri="{FF2B5EF4-FFF2-40B4-BE49-F238E27FC236}">
              <a16:creationId xmlns:a16="http://schemas.microsoft.com/office/drawing/2014/main" id="{00000000-0008-0000-0600-00001C020000}"/>
            </a:ext>
          </a:extLst>
        </xdr:cNvPr>
        <xdr:cNvSpPr/>
      </xdr:nvSpPr>
      <xdr:spPr>
        <a:xfrm>
          <a:off x="12763500" y="646697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6428</xdr:colOff>
      <xdr:row>38</xdr:row>
      <xdr:rowOff>44604</xdr:rowOff>
    </xdr:from>
    <xdr:ext cx="469744" cy="259045"/>
    <xdr:sp macro="" textlink="">
      <xdr:nvSpPr>
        <xdr:cNvPr id="541" name="テキスト ボックス 540">
          <a:extLst>
            <a:ext uri="{FF2B5EF4-FFF2-40B4-BE49-F238E27FC236}">
              <a16:creationId xmlns:a16="http://schemas.microsoft.com/office/drawing/2014/main" id="{00000000-0008-0000-0600-00001D020000}"/>
            </a:ext>
          </a:extLst>
        </xdr:cNvPr>
        <xdr:cNvSpPr txBox="1"/>
      </xdr:nvSpPr>
      <xdr:spPr>
        <a:xfrm>
          <a:off x="12579428" y="655970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3,976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43</xdr:row>
      <xdr:rowOff>57150</xdr:rowOff>
    </xdr:from>
    <xdr:to>
      <xdr:col>89</xdr:col>
      <xdr:colOff>177800</xdr:colOff>
      <xdr:row>45</xdr:row>
      <xdr:rowOff>31750</xdr:rowOff>
    </xdr:to>
    <xdr:sp macro="" textlink="">
      <xdr:nvSpPr>
        <xdr:cNvPr id="542" name="正方形/長方形 541">
          <a:extLst>
            <a:ext uri="{FF2B5EF4-FFF2-40B4-BE49-F238E27FC236}">
              <a16:creationId xmlns:a16="http://schemas.microsoft.com/office/drawing/2014/main" id="{00000000-0008-0000-0600-00001E020000}"/>
            </a:ext>
          </a:extLst>
        </xdr:cNvPr>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失業対策事業費</a:t>
          </a:r>
        </a:p>
      </xdr:txBody>
    </xdr:sp>
    <xdr:clientData/>
  </xdr:twoCellAnchor>
  <xdr:twoCellAnchor>
    <xdr:from>
      <xdr:col>66</xdr:col>
      <xdr:colOff>0</xdr:colOff>
      <xdr:row>45</xdr:row>
      <xdr:rowOff>57150</xdr:rowOff>
    </xdr:from>
    <xdr:to>
      <xdr:col>74</xdr:col>
      <xdr:colOff>0</xdr:colOff>
      <xdr:row>46</xdr:row>
      <xdr:rowOff>139700</xdr:rowOff>
    </xdr:to>
    <xdr:sp macro="" textlink="">
      <xdr:nvSpPr>
        <xdr:cNvPr id="543" name="正方形/長方形 542">
          <a:extLst>
            <a:ext uri="{FF2B5EF4-FFF2-40B4-BE49-F238E27FC236}">
              <a16:creationId xmlns:a16="http://schemas.microsoft.com/office/drawing/2014/main" id="{00000000-0008-0000-0600-00001F020000}"/>
            </a:ext>
          </a:extLst>
        </xdr:cNvPr>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46</xdr:row>
      <xdr:rowOff>88900</xdr:rowOff>
    </xdr:from>
    <xdr:to>
      <xdr:col>74</xdr:col>
      <xdr:colOff>0</xdr:colOff>
      <xdr:row>48</xdr:row>
      <xdr:rowOff>0</xdr:rowOff>
    </xdr:to>
    <xdr:sp macro="" textlink="">
      <xdr:nvSpPr>
        <xdr:cNvPr id="544" name="正方形/長方形 543">
          <a:extLst>
            <a:ext uri="{FF2B5EF4-FFF2-40B4-BE49-F238E27FC236}">
              <a16:creationId xmlns:a16="http://schemas.microsoft.com/office/drawing/2014/main" id="{00000000-0008-0000-0600-000020020000}"/>
            </a:ext>
          </a:extLst>
        </xdr:cNvPr>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45</xdr:row>
      <xdr:rowOff>57150</xdr:rowOff>
    </xdr:from>
    <xdr:to>
      <xdr:col>79</xdr:col>
      <xdr:colOff>63500</xdr:colOff>
      <xdr:row>46</xdr:row>
      <xdr:rowOff>139700</xdr:rowOff>
    </xdr:to>
    <xdr:sp macro="" textlink="">
      <xdr:nvSpPr>
        <xdr:cNvPr id="545" name="正方形/長方形 544">
          <a:extLst>
            <a:ext uri="{FF2B5EF4-FFF2-40B4-BE49-F238E27FC236}">
              <a16:creationId xmlns:a16="http://schemas.microsoft.com/office/drawing/2014/main" id="{00000000-0008-0000-0600-000021020000}"/>
            </a:ext>
          </a:extLst>
        </xdr:cNvPr>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46</xdr:row>
      <xdr:rowOff>88900</xdr:rowOff>
    </xdr:from>
    <xdr:to>
      <xdr:col>79</xdr:col>
      <xdr:colOff>63500</xdr:colOff>
      <xdr:row>48</xdr:row>
      <xdr:rowOff>0</xdr:rowOff>
    </xdr:to>
    <xdr:sp macro="" textlink="">
      <xdr:nvSpPr>
        <xdr:cNvPr id="546" name="正方形/長方形 545">
          <a:extLst>
            <a:ext uri="{FF2B5EF4-FFF2-40B4-BE49-F238E27FC236}">
              <a16:creationId xmlns:a16="http://schemas.microsoft.com/office/drawing/2014/main" id="{00000000-0008-0000-0600-000022020000}"/>
            </a:ext>
          </a:extLst>
        </xdr:cNvPr>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45</xdr:row>
      <xdr:rowOff>57150</xdr:rowOff>
    </xdr:from>
    <xdr:to>
      <xdr:col>85</xdr:col>
      <xdr:colOff>63500</xdr:colOff>
      <xdr:row>46</xdr:row>
      <xdr:rowOff>139700</xdr:rowOff>
    </xdr:to>
    <xdr:sp macro="" textlink="">
      <xdr:nvSpPr>
        <xdr:cNvPr id="547" name="正方形/長方形 546">
          <a:extLst>
            <a:ext uri="{FF2B5EF4-FFF2-40B4-BE49-F238E27FC236}">
              <a16:creationId xmlns:a16="http://schemas.microsoft.com/office/drawing/2014/main" id="{00000000-0008-0000-0600-000023020000}"/>
            </a:ext>
          </a:extLst>
        </xdr:cNvPr>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静岡県平均</a:t>
          </a:r>
        </a:p>
      </xdr:txBody>
    </xdr:sp>
    <xdr:clientData/>
  </xdr:twoCellAnchor>
  <xdr:twoCellAnchor>
    <xdr:from>
      <xdr:col>77</xdr:col>
      <xdr:colOff>63500</xdr:colOff>
      <xdr:row>46</xdr:row>
      <xdr:rowOff>88900</xdr:rowOff>
    </xdr:from>
    <xdr:to>
      <xdr:col>85</xdr:col>
      <xdr:colOff>63500</xdr:colOff>
      <xdr:row>48</xdr:row>
      <xdr:rowOff>0</xdr:rowOff>
    </xdr:to>
    <xdr:sp macro="" textlink="">
      <xdr:nvSpPr>
        <xdr:cNvPr id="548" name="正方形/長方形 547">
          <a:extLst>
            <a:ext uri="{FF2B5EF4-FFF2-40B4-BE49-F238E27FC236}">
              <a16:creationId xmlns:a16="http://schemas.microsoft.com/office/drawing/2014/main" id="{00000000-0008-0000-0600-000024020000}"/>
            </a:ext>
          </a:extLst>
        </xdr:cNvPr>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48</xdr:row>
      <xdr:rowOff>25400</xdr:rowOff>
    </xdr:from>
    <xdr:to>
      <xdr:col>89</xdr:col>
      <xdr:colOff>177800</xdr:colOff>
      <xdr:row>61</xdr:row>
      <xdr:rowOff>82550</xdr:rowOff>
    </xdr:to>
    <xdr:sp macro="" textlink="">
      <xdr:nvSpPr>
        <xdr:cNvPr id="549" name="正方形/長方形 548">
          <a:extLst>
            <a:ext uri="{FF2B5EF4-FFF2-40B4-BE49-F238E27FC236}">
              <a16:creationId xmlns:a16="http://schemas.microsoft.com/office/drawing/2014/main" id="{00000000-0008-0000-0600-000025020000}"/>
            </a:ext>
          </a:extLst>
        </xdr:cNvPr>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47</xdr:row>
      <xdr:rowOff>6350</xdr:rowOff>
    </xdr:from>
    <xdr:ext cx="349839" cy="225703"/>
    <xdr:sp macro="" textlink="">
      <xdr:nvSpPr>
        <xdr:cNvPr id="550" name="テキスト ボックス 549">
          <a:extLst>
            <a:ext uri="{FF2B5EF4-FFF2-40B4-BE49-F238E27FC236}">
              <a16:creationId xmlns:a16="http://schemas.microsoft.com/office/drawing/2014/main" id="{00000000-0008-0000-0600-000026020000}"/>
            </a:ext>
          </a:extLst>
        </xdr:cNvPr>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61</xdr:row>
      <xdr:rowOff>82550</xdr:rowOff>
    </xdr:from>
    <xdr:to>
      <xdr:col>89</xdr:col>
      <xdr:colOff>177800</xdr:colOff>
      <xdr:row>61</xdr:row>
      <xdr:rowOff>82550</xdr:rowOff>
    </xdr:to>
    <xdr:cxnSp macro="">
      <xdr:nvCxnSpPr>
        <xdr:cNvPr id="551" name="直線コネクタ 550">
          <a:extLst>
            <a:ext uri="{FF2B5EF4-FFF2-40B4-BE49-F238E27FC236}">
              <a16:creationId xmlns:a16="http://schemas.microsoft.com/office/drawing/2014/main" id="{00000000-0008-0000-0600-000027020000}"/>
            </a:ext>
          </a:extLst>
        </xdr:cNvPr>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54</xdr:row>
      <xdr:rowOff>139700</xdr:rowOff>
    </xdr:from>
    <xdr:to>
      <xdr:col>89</xdr:col>
      <xdr:colOff>177800</xdr:colOff>
      <xdr:row>54</xdr:row>
      <xdr:rowOff>139700</xdr:rowOff>
    </xdr:to>
    <xdr:cxnSp macro="">
      <xdr:nvCxnSpPr>
        <xdr:cNvPr id="552" name="直線コネクタ 551">
          <a:extLst>
            <a:ext uri="{FF2B5EF4-FFF2-40B4-BE49-F238E27FC236}">
              <a16:creationId xmlns:a16="http://schemas.microsoft.com/office/drawing/2014/main" id="{00000000-0008-0000-0600-000028020000}"/>
            </a:ext>
          </a:extLst>
        </xdr:cNvPr>
        <xdr:cNvCxnSpPr/>
      </xdr:nvCxnSpPr>
      <xdr:spPr>
        <a:xfrm>
          <a:off x="12446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53</xdr:row>
      <xdr:rowOff>168927</xdr:rowOff>
    </xdr:from>
    <xdr:ext cx="248786" cy="259045"/>
    <xdr:sp macro="" textlink="">
      <xdr:nvSpPr>
        <xdr:cNvPr id="553" name="テキスト ボックス 552">
          <a:extLst>
            <a:ext uri="{FF2B5EF4-FFF2-40B4-BE49-F238E27FC236}">
              <a16:creationId xmlns:a16="http://schemas.microsoft.com/office/drawing/2014/main" id="{00000000-0008-0000-0600-000029020000}"/>
            </a:ext>
          </a:extLst>
        </xdr:cNvPr>
        <xdr:cNvSpPr txBox="1"/>
      </xdr:nvSpPr>
      <xdr:spPr>
        <a:xfrm>
          <a:off x="12197214" y="925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48</xdr:row>
      <xdr:rowOff>25400</xdr:rowOff>
    </xdr:to>
    <xdr:cxnSp macro="">
      <xdr:nvCxnSpPr>
        <xdr:cNvPr id="554" name="直線コネクタ 553">
          <a:extLst>
            <a:ext uri="{FF2B5EF4-FFF2-40B4-BE49-F238E27FC236}">
              <a16:creationId xmlns:a16="http://schemas.microsoft.com/office/drawing/2014/main" id="{00000000-0008-0000-0600-00002A020000}"/>
            </a:ext>
          </a:extLst>
        </xdr:cNvPr>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47</xdr:row>
      <xdr:rowOff>54627</xdr:rowOff>
    </xdr:from>
    <xdr:ext cx="248786" cy="259045"/>
    <xdr:sp macro="" textlink="">
      <xdr:nvSpPr>
        <xdr:cNvPr id="555" name="テキスト ボックス 554">
          <a:extLst>
            <a:ext uri="{FF2B5EF4-FFF2-40B4-BE49-F238E27FC236}">
              <a16:creationId xmlns:a16="http://schemas.microsoft.com/office/drawing/2014/main" id="{00000000-0008-0000-0600-00002B020000}"/>
            </a:ext>
          </a:extLst>
        </xdr:cNvPr>
        <xdr:cNvSpPr txBox="1"/>
      </xdr:nvSpPr>
      <xdr:spPr>
        <a:xfrm>
          <a:off x="12197214" y="8112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61</xdr:row>
      <xdr:rowOff>82550</xdr:rowOff>
    </xdr:to>
    <xdr:sp macro="" textlink="">
      <xdr:nvSpPr>
        <xdr:cNvPr id="556" name="失業対策事業費グラフ枠">
          <a:extLst>
            <a:ext uri="{FF2B5EF4-FFF2-40B4-BE49-F238E27FC236}">
              <a16:creationId xmlns:a16="http://schemas.microsoft.com/office/drawing/2014/main" id="{00000000-0008-0000-0600-00002C020000}"/>
            </a:ext>
          </a:extLst>
        </xdr:cNvPr>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54</xdr:row>
      <xdr:rowOff>139700</xdr:rowOff>
    </xdr:from>
    <xdr:to>
      <xdr:col>85</xdr:col>
      <xdr:colOff>126364</xdr:colOff>
      <xdr:row>54</xdr:row>
      <xdr:rowOff>139700</xdr:rowOff>
    </xdr:to>
    <xdr:cxnSp macro="">
      <xdr:nvCxnSpPr>
        <xdr:cNvPr id="557" name="直線コネクタ 556">
          <a:extLst>
            <a:ext uri="{FF2B5EF4-FFF2-40B4-BE49-F238E27FC236}">
              <a16:creationId xmlns:a16="http://schemas.microsoft.com/office/drawing/2014/main" id="{00000000-0008-0000-0600-00002D020000}"/>
            </a:ext>
          </a:extLst>
        </xdr:cNvPr>
        <xdr:cNvCxnSpPr/>
      </xdr:nvCxnSpPr>
      <xdr:spPr>
        <a:xfrm>
          <a:off x="16317595" y="9398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55</xdr:row>
      <xdr:rowOff>10177</xdr:rowOff>
    </xdr:from>
    <xdr:ext cx="249299" cy="259045"/>
    <xdr:sp macro="" textlink="">
      <xdr:nvSpPr>
        <xdr:cNvPr id="558" name="失業対策事業費最小値テキスト">
          <a:extLst>
            <a:ext uri="{FF2B5EF4-FFF2-40B4-BE49-F238E27FC236}">
              <a16:creationId xmlns:a16="http://schemas.microsoft.com/office/drawing/2014/main" id="{00000000-0008-0000-0600-00002E020000}"/>
            </a:ext>
          </a:extLst>
        </xdr:cNvPr>
        <xdr:cNvSpPr txBox="1"/>
      </xdr:nvSpPr>
      <xdr:spPr>
        <a:xfrm>
          <a:off x="1637030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54</xdr:row>
      <xdr:rowOff>139700</xdr:rowOff>
    </xdr:from>
    <xdr:to>
      <xdr:col>86</xdr:col>
      <xdr:colOff>25400</xdr:colOff>
      <xdr:row>54</xdr:row>
      <xdr:rowOff>139700</xdr:rowOff>
    </xdr:to>
    <xdr:cxnSp macro="">
      <xdr:nvCxnSpPr>
        <xdr:cNvPr id="559" name="直線コネクタ 558">
          <a:extLst>
            <a:ext uri="{FF2B5EF4-FFF2-40B4-BE49-F238E27FC236}">
              <a16:creationId xmlns:a16="http://schemas.microsoft.com/office/drawing/2014/main" id="{00000000-0008-0000-0600-00002F020000}"/>
            </a:ext>
          </a:extLst>
        </xdr:cNvPr>
        <xdr:cNvCxnSpPr/>
      </xdr:nvCxnSpPr>
      <xdr:spPr>
        <a:xfrm>
          <a:off x="16230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53</xdr:row>
      <xdr:rowOff>10177</xdr:rowOff>
    </xdr:from>
    <xdr:ext cx="249299" cy="259045"/>
    <xdr:sp macro="" textlink="">
      <xdr:nvSpPr>
        <xdr:cNvPr id="560" name="失業対策事業費最大値テキスト">
          <a:extLst>
            <a:ext uri="{FF2B5EF4-FFF2-40B4-BE49-F238E27FC236}">
              <a16:creationId xmlns:a16="http://schemas.microsoft.com/office/drawing/2014/main" id="{00000000-0008-0000-0600-000030020000}"/>
            </a:ext>
          </a:extLst>
        </xdr:cNvPr>
        <xdr:cNvSpPr txBox="1"/>
      </xdr:nvSpPr>
      <xdr:spPr>
        <a:xfrm>
          <a:off x="16370300" y="9097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54</xdr:row>
      <xdr:rowOff>139700</xdr:rowOff>
    </xdr:from>
    <xdr:to>
      <xdr:col>86</xdr:col>
      <xdr:colOff>25400</xdr:colOff>
      <xdr:row>54</xdr:row>
      <xdr:rowOff>139700</xdr:rowOff>
    </xdr:to>
    <xdr:cxnSp macro="">
      <xdr:nvCxnSpPr>
        <xdr:cNvPr id="561" name="直線コネクタ 560">
          <a:extLst>
            <a:ext uri="{FF2B5EF4-FFF2-40B4-BE49-F238E27FC236}">
              <a16:creationId xmlns:a16="http://schemas.microsoft.com/office/drawing/2014/main" id="{00000000-0008-0000-0600-000031020000}"/>
            </a:ext>
          </a:extLst>
        </xdr:cNvPr>
        <xdr:cNvCxnSpPr/>
      </xdr:nvCxnSpPr>
      <xdr:spPr>
        <a:xfrm>
          <a:off x="16230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54</xdr:row>
      <xdr:rowOff>139700</xdr:rowOff>
    </xdr:from>
    <xdr:to>
      <xdr:col>85</xdr:col>
      <xdr:colOff>127000</xdr:colOff>
      <xdr:row>54</xdr:row>
      <xdr:rowOff>139700</xdr:rowOff>
    </xdr:to>
    <xdr:cxnSp macro="">
      <xdr:nvCxnSpPr>
        <xdr:cNvPr id="562" name="直線コネクタ 561">
          <a:extLst>
            <a:ext uri="{FF2B5EF4-FFF2-40B4-BE49-F238E27FC236}">
              <a16:creationId xmlns:a16="http://schemas.microsoft.com/office/drawing/2014/main" id="{00000000-0008-0000-0600-000032020000}"/>
            </a:ext>
          </a:extLst>
        </xdr:cNvPr>
        <xdr:cNvCxnSpPr/>
      </xdr:nvCxnSpPr>
      <xdr:spPr>
        <a:xfrm>
          <a:off x="15481300" y="9398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54</xdr:row>
      <xdr:rowOff>67327</xdr:rowOff>
    </xdr:from>
    <xdr:ext cx="249299" cy="259045"/>
    <xdr:sp macro="" textlink="">
      <xdr:nvSpPr>
        <xdr:cNvPr id="563" name="失業対策事業費平均値テキスト">
          <a:extLst>
            <a:ext uri="{FF2B5EF4-FFF2-40B4-BE49-F238E27FC236}">
              <a16:creationId xmlns:a16="http://schemas.microsoft.com/office/drawing/2014/main" id="{00000000-0008-0000-0600-000033020000}"/>
            </a:ext>
          </a:extLst>
        </xdr:cNvPr>
        <xdr:cNvSpPr txBox="1"/>
      </xdr:nvSpPr>
      <xdr:spPr>
        <a:xfrm>
          <a:off x="16370300" y="9325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54</xdr:row>
      <xdr:rowOff>88900</xdr:rowOff>
    </xdr:from>
    <xdr:to>
      <xdr:col>85</xdr:col>
      <xdr:colOff>177800</xdr:colOff>
      <xdr:row>55</xdr:row>
      <xdr:rowOff>19050</xdr:rowOff>
    </xdr:to>
    <xdr:sp macro="" textlink="">
      <xdr:nvSpPr>
        <xdr:cNvPr id="564" name="フローチャート: 判断 563">
          <a:extLst>
            <a:ext uri="{FF2B5EF4-FFF2-40B4-BE49-F238E27FC236}">
              <a16:creationId xmlns:a16="http://schemas.microsoft.com/office/drawing/2014/main" id="{00000000-0008-0000-0600-000034020000}"/>
            </a:ext>
          </a:extLst>
        </xdr:cNvPr>
        <xdr:cNvSpPr/>
      </xdr:nvSpPr>
      <xdr:spPr>
        <a:xfrm>
          <a:off x="162687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54</xdr:row>
      <xdr:rowOff>139700</xdr:rowOff>
    </xdr:from>
    <xdr:to>
      <xdr:col>81</xdr:col>
      <xdr:colOff>50800</xdr:colOff>
      <xdr:row>54</xdr:row>
      <xdr:rowOff>139700</xdr:rowOff>
    </xdr:to>
    <xdr:cxnSp macro="">
      <xdr:nvCxnSpPr>
        <xdr:cNvPr id="565" name="直線コネクタ 564">
          <a:extLst>
            <a:ext uri="{FF2B5EF4-FFF2-40B4-BE49-F238E27FC236}">
              <a16:creationId xmlns:a16="http://schemas.microsoft.com/office/drawing/2014/main" id="{00000000-0008-0000-0600-000035020000}"/>
            </a:ext>
          </a:extLst>
        </xdr:cNvPr>
        <xdr:cNvCxnSpPr/>
      </xdr:nvCxnSpPr>
      <xdr:spPr>
        <a:xfrm>
          <a:off x="14592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54</xdr:row>
      <xdr:rowOff>88900</xdr:rowOff>
    </xdr:from>
    <xdr:to>
      <xdr:col>81</xdr:col>
      <xdr:colOff>101600</xdr:colOff>
      <xdr:row>55</xdr:row>
      <xdr:rowOff>19050</xdr:rowOff>
    </xdr:to>
    <xdr:sp macro="" textlink="">
      <xdr:nvSpPr>
        <xdr:cNvPr id="566" name="フローチャート: 判断 565">
          <a:extLst>
            <a:ext uri="{FF2B5EF4-FFF2-40B4-BE49-F238E27FC236}">
              <a16:creationId xmlns:a16="http://schemas.microsoft.com/office/drawing/2014/main" id="{00000000-0008-0000-0600-000036020000}"/>
            </a:ext>
          </a:extLst>
        </xdr:cNvPr>
        <xdr:cNvSpPr/>
      </xdr:nvSpPr>
      <xdr:spPr>
        <a:xfrm>
          <a:off x="15430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55</xdr:row>
      <xdr:rowOff>10177</xdr:rowOff>
    </xdr:from>
    <xdr:ext cx="249299" cy="259045"/>
    <xdr:sp macro="" textlink="">
      <xdr:nvSpPr>
        <xdr:cNvPr id="567" name="テキスト ボックス 566">
          <a:extLst>
            <a:ext uri="{FF2B5EF4-FFF2-40B4-BE49-F238E27FC236}">
              <a16:creationId xmlns:a16="http://schemas.microsoft.com/office/drawing/2014/main" id="{00000000-0008-0000-0600-000037020000}"/>
            </a:ext>
          </a:extLst>
        </xdr:cNvPr>
        <xdr:cNvSpPr txBox="1"/>
      </xdr:nvSpPr>
      <xdr:spPr>
        <a:xfrm>
          <a:off x="15356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54</xdr:row>
      <xdr:rowOff>139700</xdr:rowOff>
    </xdr:from>
    <xdr:to>
      <xdr:col>76</xdr:col>
      <xdr:colOff>114300</xdr:colOff>
      <xdr:row>54</xdr:row>
      <xdr:rowOff>139700</xdr:rowOff>
    </xdr:to>
    <xdr:cxnSp macro="">
      <xdr:nvCxnSpPr>
        <xdr:cNvPr id="568" name="直線コネクタ 567">
          <a:extLst>
            <a:ext uri="{FF2B5EF4-FFF2-40B4-BE49-F238E27FC236}">
              <a16:creationId xmlns:a16="http://schemas.microsoft.com/office/drawing/2014/main" id="{00000000-0008-0000-0600-000038020000}"/>
            </a:ext>
          </a:extLst>
        </xdr:cNvPr>
        <xdr:cNvCxnSpPr/>
      </xdr:nvCxnSpPr>
      <xdr:spPr>
        <a:xfrm>
          <a:off x="13703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54</xdr:row>
      <xdr:rowOff>88900</xdr:rowOff>
    </xdr:from>
    <xdr:to>
      <xdr:col>76</xdr:col>
      <xdr:colOff>165100</xdr:colOff>
      <xdr:row>55</xdr:row>
      <xdr:rowOff>19050</xdr:rowOff>
    </xdr:to>
    <xdr:sp macro="" textlink="">
      <xdr:nvSpPr>
        <xdr:cNvPr id="569" name="フローチャート: 判断 568">
          <a:extLst>
            <a:ext uri="{FF2B5EF4-FFF2-40B4-BE49-F238E27FC236}">
              <a16:creationId xmlns:a16="http://schemas.microsoft.com/office/drawing/2014/main" id="{00000000-0008-0000-0600-000039020000}"/>
            </a:ext>
          </a:extLst>
        </xdr:cNvPr>
        <xdr:cNvSpPr/>
      </xdr:nvSpPr>
      <xdr:spPr>
        <a:xfrm>
          <a:off x="14541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55</xdr:row>
      <xdr:rowOff>10177</xdr:rowOff>
    </xdr:from>
    <xdr:ext cx="249299" cy="259045"/>
    <xdr:sp macro="" textlink="">
      <xdr:nvSpPr>
        <xdr:cNvPr id="570" name="テキスト ボックス 569">
          <a:extLst>
            <a:ext uri="{FF2B5EF4-FFF2-40B4-BE49-F238E27FC236}">
              <a16:creationId xmlns:a16="http://schemas.microsoft.com/office/drawing/2014/main" id="{00000000-0008-0000-0600-00003A020000}"/>
            </a:ext>
          </a:extLst>
        </xdr:cNvPr>
        <xdr:cNvSpPr txBox="1"/>
      </xdr:nvSpPr>
      <xdr:spPr>
        <a:xfrm>
          <a:off x="14467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54</xdr:row>
      <xdr:rowOff>139700</xdr:rowOff>
    </xdr:from>
    <xdr:to>
      <xdr:col>71</xdr:col>
      <xdr:colOff>177800</xdr:colOff>
      <xdr:row>54</xdr:row>
      <xdr:rowOff>139700</xdr:rowOff>
    </xdr:to>
    <xdr:cxnSp macro="">
      <xdr:nvCxnSpPr>
        <xdr:cNvPr id="571" name="直線コネクタ 570">
          <a:extLst>
            <a:ext uri="{FF2B5EF4-FFF2-40B4-BE49-F238E27FC236}">
              <a16:creationId xmlns:a16="http://schemas.microsoft.com/office/drawing/2014/main" id="{00000000-0008-0000-0600-00003B020000}"/>
            </a:ext>
          </a:extLst>
        </xdr:cNvPr>
        <xdr:cNvCxnSpPr/>
      </xdr:nvCxnSpPr>
      <xdr:spPr>
        <a:xfrm>
          <a:off x="12814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54</xdr:row>
      <xdr:rowOff>88900</xdr:rowOff>
    </xdr:from>
    <xdr:to>
      <xdr:col>72</xdr:col>
      <xdr:colOff>38100</xdr:colOff>
      <xdr:row>55</xdr:row>
      <xdr:rowOff>19050</xdr:rowOff>
    </xdr:to>
    <xdr:sp macro="" textlink="">
      <xdr:nvSpPr>
        <xdr:cNvPr id="572" name="フローチャート: 判断 571">
          <a:extLst>
            <a:ext uri="{FF2B5EF4-FFF2-40B4-BE49-F238E27FC236}">
              <a16:creationId xmlns:a16="http://schemas.microsoft.com/office/drawing/2014/main" id="{00000000-0008-0000-0600-00003C020000}"/>
            </a:ext>
          </a:extLst>
        </xdr:cNvPr>
        <xdr:cNvSpPr/>
      </xdr:nvSpPr>
      <xdr:spPr>
        <a:xfrm>
          <a:off x="13652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55</xdr:row>
      <xdr:rowOff>10177</xdr:rowOff>
    </xdr:from>
    <xdr:ext cx="249299" cy="259045"/>
    <xdr:sp macro="" textlink="">
      <xdr:nvSpPr>
        <xdr:cNvPr id="573" name="テキスト ボックス 572">
          <a:extLst>
            <a:ext uri="{FF2B5EF4-FFF2-40B4-BE49-F238E27FC236}">
              <a16:creationId xmlns:a16="http://schemas.microsoft.com/office/drawing/2014/main" id="{00000000-0008-0000-0600-00003D020000}"/>
            </a:ext>
          </a:extLst>
        </xdr:cNvPr>
        <xdr:cNvSpPr txBox="1"/>
      </xdr:nvSpPr>
      <xdr:spPr>
        <a:xfrm>
          <a:off x="13578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54</xdr:row>
      <xdr:rowOff>88900</xdr:rowOff>
    </xdr:from>
    <xdr:to>
      <xdr:col>67</xdr:col>
      <xdr:colOff>101600</xdr:colOff>
      <xdr:row>55</xdr:row>
      <xdr:rowOff>19050</xdr:rowOff>
    </xdr:to>
    <xdr:sp macro="" textlink="">
      <xdr:nvSpPr>
        <xdr:cNvPr id="574" name="フローチャート: 判断 573">
          <a:extLst>
            <a:ext uri="{FF2B5EF4-FFF2-40B4-BE49-F238E27FC236}">
              <a16:creationId xmlns:a16="http://schemas.microsoft.com/office/drawing/2014/main" id="{00000000-0008-0000-0600-00003E020000}"/>
            </a:ext>
          </a:extLst>
        </xdr:cNvPr>
        <xdr:cNvSpPr/>
      </xdr:nvSpPr>
      <xdr:spPr>
        <a:xfrm>
          <a:off x="12763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55</xdr:row>
      <xdr:rowOff>10177</xdr:rowOff>
    </xdr:from>
    <xdr:ext cx="249299" cy="259045"/>
    <xdr:sp macro="" textlink="">
      <xdr:nvSpPr>
        <xdr:cNvPr id="575" name="テキスト ボックス 574">
          <a:extLst>
            <a:ext uri="{FF2B5EF4-FFF2-40B4-BE49-F238E27FC236}">
              <a16:creationId xmlns:a16="http://schemas.microsoft.com/office/drawing/2014/main" id="{00000000-0008-0000-0600-00003F020000}"/>
            </a:ext>
          </a:extLst>
        </xdr:cNvPr>
        <xdr:cNvSpPr txBox="1"/>
      </xdr:nvSpPr>
      <xdr:spPr>
        <a:xfrm>
          <a:off x="12689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61</xdr:row>
      <xdr:rowOff>80027</xdr:rowOff>
    </xdr:from>
    <xdr:ext cx="762000" cy="259045"/>
    <xdr:sp macro="" textlink="">
      <xdr:nvSpPr>
        <xdr:cNvPr id="576" name="テキスト ボックス 575">
          <a:extLst>
            <a:ext uri="{FF2B5EF4-FFF2-40B4-BE49-F238E27FC236}">
              <a16:creationId xmlns:a16="http://schemas.microsoft.com/office/drawing/2014/main" id="{00000000-0008-0000-0600-000040020000}"/>
            </a:ext>
          </a:extLst>
        </xdr:cNvPr>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61</xdr:row>
      <xdr:rowOff>80027</xdr:rowOff>
    </xdr:from>
    <xdr:ext cx="762000" cy="259045"/>
    <xdr:sp macro="" textlink="">
      <xdr:nvSpPr>
        <xdr:cNvPr id="577" name="テキスト ボックス 576">
          <a:extLst>
            <a:ext uri="{FF2B5EF4-FFF2-40B4-BE49-F238E27FC236}">
              <a16:creationId xmlns:a16="http://schemas.microsoft.com/office/drawing/2014/main" id="{00000000-0008-0000-0600-000041020000}"/>
            </a:ext>
          </a:extLst>
        </xdr:cNvPr>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61</xdr:row>
      <xdr:rowOff>80027</xdr:rowOff>
    </xdr:from>
    <xdr:ext cx="762000" cy="259045"/>
    <xdr:sp macro="" textlink="">
      <xdr:nvSpPr>
        <xdr:cNvPr id="578" name="テキスト ボックス 577">
          <a:extLst>
            <a:ext uri="{FF2B5EF4-FFF2-40B4-BE49-F238E27FC236}">
              <a16:creationId xmlns:a16="http://schemas.microsoft.com/office/drawing/2014/main" id="{00000000-0008-0000-0600-000042020000}"/>
            </a:ext>
          </a:extLst>
        </xdr:cNvPr>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61</xdr:row>
      <xdr:rowOff>80027</xdr:rowOff>
    </xdr:from>
    <xdr:ext cx="762000" cy="259045"/>
    <xdr:sp macro="" textlink="">
      <xdr:nvSpPr>
        <xdr:cNvPr id="579" name="テキスト ボックス 578">
          <a:extLst>
            <a:ext uri="{FF2B5EF4-FFF2-40B4-BE49-F238E27FC236}">
              <a16:creationId xmlns:a16="http://schemas.microsoft.com/office/drawing/2014/main" id="{00000000-0008-0000-0600-000043020000}"/>
            </a:ext>
          </a:extLst>
        </xdr:cNvPr>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61</xdr:row>
      <xdr:rowOff>80027</xdr:rowOff>
    </xdr:from>
    <xdr:ext cx="762000" cy="259045"/>
    <xdr:sp macro="" textlink="">
      <xdr:nvSpPr>
        <xdr:cNvPr id="580" name="テキスト ボックス 579">
          <a:extLst>
            <a:ext uri="{FF2B5EF4-FFF2-40B4-BE49-F238E27FC236}">
              <a16:creationId xmlns:a16="http://schemas.microsoft.com/office/drawing/2014/main" id="{00000000-0008-0000-0600-000044020000}"/>
            </a:ext>
          </a:extLst>
        </xdr:cNvPr>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54</xdr:row>
      <xdr:rowOff>88900</xdr:rowOff>
    </xdr:from>
    <xdr:to>
      <xdr:col>85</xdr:col>
      <xdr:colOff>177800</xdr:colOff>
      <xdr:row>55</xdr:row>
      <xdr:rowOff>19050</xdr:rowOff>
    </xdr:to>
    <xdr:sp macro="" textlink="">
      <xdr:nvSpPr>
        <xdr:cNvPr id="581" name="楕円 580">
          <a:extLst>
            <a:ext uri="{FF2B5EF4-FFF2-40B4-BE49-F238E27FC236}">
              <a16:creationId xmlns:a16="http://schemas.microsoft.com/office/drawing/2014/main" id="{00000000-0008-0000-0600-000045020000}"/>
            </a:ext>
          </a:extLst>
        </xdr:cNvPr>
        <xdr:cNvSpPr/>
      </xdr:nvSpPr>
      <xdr:spPr>
        <a:xfrm>
          <a:off x="162687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53</xdr:row>
      <xdr:rowOff>124477</xdr:rowOff>
    </xdr:from>
    <xdr:ext cx="249299" cy="259045"/>
    <xdr:sp macro="" textlink="">
      <xdr:nvSpPr>
        <xdr:cNvPr id="582" name="失業対策事業費該当値テキスト">
          <a:extLst>
            <a:ext uri="{FF2B5EF4-FFF2-40B4-BE49-F238E27FC236}">
              <a16:creationId xmlns:a16="http://schemas.microsoft.com/office/drawing/2014/main" id="{00000000-0008-0000-0600-000046020000}"/>
            </a:ext>
          </a:extLst>
        </xdr:cNvPr>
        <xdr:cNvSpPr txBox="1"/>
      </xdr:nvSpPr>
      <xdr:spPr>
        <a:xfrm>
          <a:off x="16370300" y="9211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54</xdr:row>
      <xdr:rowOff>88900</xdr:rowOff>
    </xdr:from>
    <xdr:to>
      <xdr:col>81</xdr:col>
      <xdr:colOff>101600</xdr:colOff>
      <xdr:row>55</xdr:row>
      <xdr:rowOff>19050</xdr:rowOff>
    </xdr:to>
    <xdr:sp macro="" textlink="">
      <xdr:nvSpPr>
        <xdr:cNvPr id="583" name="楕円 582">
          <a:extLst>
            <a:ext uri="{FF2B5EF4-FFF2-40B4-BE49-F238E27FC236}">
              <a16:creationId xmlns:a16="http://schemas.microsoft.com/office/drawing/2014/main" id="{00000000-0008-0000-0600-000047020000}"/>
            </a:ext>
          </a:extLst>
        </xdr:cNvPr>
        <xdr:cNvSpPr/>
      </xdr:nvSpPr>
      <xdr:spPr>
        <a:xfrm>
          <a:off x="15430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53</xdr:row>
      <xdr:rowOff>35577</xdr:rowOff>
    </xdr:from>
    <xdr:ext cx="249299" cy="259045"/>
    <xdr:sp macro="" textlink="">
      <xdr:nvSpPr>
        <xdr:cNvPr id="584" name="テキスト ボックス 583">
          <a:extLst>
            <a:ext uri="{FF2B5EF4-FFF2-40B4-BE49-F238E27FC236}">
              <a16:creationId xmlns:a16="http://schemas.microsoft.com/office/drawing/2014/main" id="{00000000-0008-0000-0600-000048020000}"/>
            </a:ext>
          </a:extLst>
        </xdr:cNvPr>
        <xdr:cNvSpPr txBox="1"/>
      </xdr:nvSpPr>
      <xdr:spPr>
        <a:xfrm>
          <a:off x="15356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54</xdr:row>
      <xdr:rowOff>88900</xdr:rowOff>
    </xdr:from>
    <xdr:to>
      <xdr:col>76</xdr:col>
      <xdr:colOff>165100</xdr:colOff>
      <xdr:row>55</xdr:row>
      <xdr:rowOff>19050</xdr:rowOff>
    </xdr:to>
    <xdr:sp macro="" textlink="">
      <xdr:nvSpPr>
        <xdr:cNvPr id="585" name="楕円 584">
          <a:extLst>
            <a:ext uri="{FF2B5EF4-FFF2-40B4-BE49-F238E27FC236}">
              <a16:creationId xmlns:a16="http://schemas.microsoft.com/office/drawing/2014/main" id="{00000000-0008-0000-0600-000049020000}"/>
            </a:ext>
          </a:extLst>
        </xdr:cNvPr>
        <xdr:cNvSpPr/>
      </xdr:nvSpPr>
      <xdr:spPr>
        <a:xfrm>
          <a:off x="14541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53</xdr:row>
      <xdr:rowOff>35577</xdr:rowOff>
    </xdr:from>
    <xdr:ext cx="249299" cy="259045"/>
    <xdr:sp macro="" textlink="">
      <xdr:nvSpPr>
        <xdr:cNvPr id="586" name="テキスト ボックス 585">
          <a:extLst>
            <a:ext uri="{FF2B5EF4-FFF2-40B4-BE49-F238E27FC236}">
              <a16:creationId xmlns:a16="http://schemas.microsoft.com/office/drawing/2014/main" id="{00000000-0008-0000-0600-00004A020000}"/>
            </a:ext>
          </a:extLst>
        </xdr:cNvPr>
        <xdr:cNvSpPr txBox="1"/>
      </xdr:nvSpPr>
      <xdr:spPr>
        <a:xfrm>
          <a:off x="14467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54</xdr:row>
      <xdr:rowOff>88900</xdr:rowOff>
    </xdr:from>
    <xdr:to>
      <xdr:col>72</xdr:col>
      <xdr:colOff>38100</xdr:colOff>
      <xdr:row>55</xdr:row>
      <xdr:rowOff>19050</xdr:rowOff>
    </xdr:to>
    <xdr:sp macro="" textlink="">
      <xdr:nvSpPr>
        <xdr:cNvPr id="587" name="楕円 586">
          <a:extLst>
            <a:ext uri="{FF2B5EF4-FFF2-40B4-BE49-F238E27FC236}">
              <a16:creationId xmlns:a16="http://schemas.microsoft.com/office/drawing/2014/main" id="{00000000-0008-0000-0600-00004B020000}"/>
            </a:ext>
          </a:extLst>
        </xdr:cNvPr>
        <xdr:cNvSpPr/>
      </xdr:nvSpPr>
      <xdr:spPr>
        <a:xfrm>
          <a:off x="13652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53</xdr:row>
      <xdr:rowOff>35577</xdr:rowOff>
    </xdr:from>
    <xdr:ext cx="249299" cy="259045"/>
    <xdr:sp macro="" textlink="">
      <xdr:nvSpPr>
        <xdr:cNvPr id="588" name="テキスト ボックス 587">
          <a:extLst>
            <a:ext uri="{FF2B5EF4-FFF2-40B4-BE49-F238E27FC236}">
              <a16:creationId xmlns:a16="http://schemas.microsoft.com/office/drawing/2014/main" id="{00000000-0008-0000-0600-00004C020000}"/>
            </a:ext>
          </a:extLst>
        </xdr:cNvPr>
        <xdr:cNvSpPr txBox="1"/>
      </xdr:nvSpPr>
      <xdr:spPr>
        <a:xfrm>
          <a:off x="13578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54</xdr:row>
      <xdr:rowOff>88900</xdr:rowOff>
    </xdr:from>
    <xdr:to>
      <xdr:col>67</xdr:col>
      <xdr:colOff>101600</xdr:colOff>
      <xdr:row>55</xdr:row>
      <xdr:rowOff>19050</xdr:rowOff>
    </xdr:to>
    <xdr:sp macro="" textlink="">
      <xdr:nvSpPr>
        <xdr:cNvPr id="589" name="楕円 588">
          <a:extLst>
            <a:ext uri="{FF2B5EF4-FFF2-40B4-BE49-F238E27FC236}">
              <a16:creationId xmlns:a16="http://schemas.microsoft.com/office/drawing/2014/main" id="{00000000-0008-0000-0600-00004D020000}"/>
            </a:ext>
          </a:extLst>
        </xdr:cNvPr>
        <xdr:cNvSpPr/>
      </xdr:nvSpPr>
      <xdr:spPr>
        <a:xfrm>
          <a:off x="12763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53</xdr:row>
      <xdr:rowOff>35577</xdr:rowOff>
    </xdr:from>
    <xdr:ext cx="249299" cy="259045"/>
    <xdr:sp macro="" textlink="">
      <xdr:nvSpPr>
        <xdr:cNvPr id="590" name="テキスト ボックス 589">
          <a:extLst>
            <a:ext uri="{FF2B5EF4-FFF2-40B4-BE49-F238E27FC236}">
              <a16:creationId xmlns:a16="http://schemas.microsoft.com/office/drawing/2014/main" id="{00000000-0008-0000-0600-00004E020000}"/>
            </a:ext>
          </a:extLst>
        </xdr:cNvPr>
        <xdr:cNvSpPr txBox="1"/>
      </xdr:nvSpPr>
      <xdr:spPr>
        <a:xfrm>
          <a:off x="12689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63</xdr:row>
      <xdr:rowOff>57150</xdr:rowOff>
    </xdr:from>
    <xdr:to>
      <xdr:col>89</xdr:col>
      <xdr:colOff>177800</xdr:colOff>
      <xdr:row>65</xdr:row>
      <xdr:rowOff>31750</xdr:rowOff>
    </xdr:to>
    <xdr:sp macro="" textlink="">
      <xdr:nvSpPr>
        <xdr:cNvPr id="591" name="正方形/長方形 590">
          <a:extLst>
            <a:ext uri="{FF2B5EF4-FFF2-40B4-BE49-F238E27FC236}">
              <a16:creationId xmlns:a16="http://schemas.microsoft.com/office/drawing/2014/main" id="{00000000-0008-0000-0600-00004F020000}"/>
            </a:ext>
          </a:extLst>
        </xdr:cNvPr>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66</xdr:col>
      <xdr:colOff>0</xdr:colOff>
      <xdr:row>65</xdr:row>
      <xdr:rowOff>57150</xdr:rowOff>
    </xdr:from>
    <xdr:to>
      <xdr:col>74</xdr:col>
      <xdr:colOff>0</xdr:colOff>
      <xdr:row>66</xdr:row>
      <xdr:rowOff>139700</xdr:rowOff>
    </xdr:to>
    <xdr:sp macro="" textlink="">
      <xdr:nvSpPr>
        <xdr:cNvPr id="592" name="正方形/長方形 591">
          <a:extLst>
            <a:ext uri="{FF2B5EF4-FFF2-40B4-BE49-F238E27FC236}">
              <a16:creationId xmlns:a16="http://schemas.microsoft.com/office/drawing/2014/main" id="{00000000-0008-0000-0600-000050020000}"/>
            </a:ext>
          </a:extLst>
        </xdr:cNvPr>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66</xdr:row>
      <xdr:rowOff>88900</xdr:rowOff>
    </xdr:from>
    <xdr:to>
      <xdr:col>74</xdr:col>
      <xdr:colOff>0</xdr:colOff>
      <xdr:row>68</xdr:row>
      <xdr:rowOff>0</xdr:rowOff>
    </xdr:to>
    <xdr:sp macro="" textlink="">
      <xdr:nvSpPr>
        <xdr:cNvPr id="593" name="正方形/長方形 592">
          <a:extLst>
            <a:ext uri="{FF2B5EF4-FFF2-40B4-BE49-F238E27FC236}">
              <a16:creationId xmlns:a16="http://schemas.microsoft.com/office/drawing/2014/main" id="{00000000-0008-0000-0600-000051020000}"/>
            </a:ext>
          </a:extLst>
        </xdr:cNvPr>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65</xdr:row>
      <xdr:rowOff>57150</xdr:rowOff>
    </xdr:from>
    <xdr:to>
      <xdr:col>79</xdr:col>
      <xdr:colOff>63500</xdr:colOff>
      <xdr:row>66</xdr:row>
      <xdr:rowOff>139700</xdr:rowOff>
    </xdr:to>
    <xdr:sp macro="" textlink="">
      <xdr:nvSpPr>
        <xdr:cNvPr id="594" name="正方形/長方形 593">
          <a:extLst>
            <a:ext uri="{FF2B5EF4-FFF2-40B4-BE49-F238E27FC236}">
              <a16:creationId xmlns:a16="http://schemas.microsoft.com/office/drawing/2014/main" id="{00000000-0008-0000-0600-000052020000}"/>
            </a:ext>
          </a:extLst>
        </xdr:cNvPr>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66</xdr:row>
      <xdr:rowOff>88900</xdr:rowOff>
    </xdr:from>
    <xdr:to>
      <xdr:col>79</xdr:col>
      <xdr:colOff>63500</xdr:colOff>
      <xdr:row>68</xdr:row>
      <xdr:rowOff>0</xdr:rowOff>
    </xdr:to>
    <xdr:sp macro="" textlink="">
      <xdr:nvSpPr>
        <xdr:cNvPr id="595" name="正方形/長方形 594">
          <a:extLst>
            <a:ext uri="{FF2B5EF4-FFF2-40B4-BE49-F238E27FC236}">
              <a16:creationId xmlns:a16="http://schemas.microsoft.com/office/drawing/2014/main" id="{00000000-0008-0000-0600-000053020000}"/>
            </a:ext>
          </a:extLst>
        </xdr:cNvPr>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42,289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65</xdr:row>
      <xdr:rowOff>57150</xdr:rowOff>
    </xdr:from>
    <xdr:to>
      <xdr:col>85</xdr:col>
      <xdr:colOff>63500</xdr:colOff>
      <xdr:row>66</xdr:row>
      <xdr:rowOff>139700</xdr:rowOff>
    </xdr:to>
    <xdr:sp macro="" textlink="">
      <xdr:nvSpPr>
        <xdr:cNvPr id="596" name="正方形/長方形 595">
          <a:extLst>
            <a:ext uri="{FF2B5EF4-FFF2-40B4-BE49-F238E27FC236}">
              <a16:creationId xmlns:a16="http://schemas.microsoft.com/office/drawing/2014/main" id="{00000000-0008-0000-0600-000054020000}"/>
            </a:ext>
          </a:extLst>
        </xdr:cNvPr>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静岡県平均</a:t>
          </a:r>
        </a:p>
      </xdr:txBody>
    </xdr:sp>
    <xdr:clientData/>
  </xdr:twoCellAnchor>
  <xdr:twoCellAnchor>
    <xdr:from>
      <xdr:col>77</xdr:col>
      <xdr:colOff>63500</xdr:colOff>
      <xdr:row>66</xdr:row>
      <xdr:rowOff>88900</xdr:rowOff>
    </xdr:from>
    <xdr:to>
      <xdr:col>85</xdr:col>
      <xdr:colOff>63500</xdr:colOff>
      <xdr:row>68</xdr:row>
      <xdr:rowOff>0</xdr:rowOff>
    </xdr:to>
    <xdr:sp macro="" textlink="">
      <xdr:nvSpPr>
        <xdr:cNvPr id="597" name="正方形/長方形 596">
          <a:extLst>
            <a:ext uri="{FF2B5EF4-FFF2-40B4-BE49-F238E27FC236}">
              <a16:creationId xmlns:a16="http://schemas.microsoft.com/office/drawing/2014/main" id="{00000000-0008-0000-0600-000055020000}"/>
            </a:ext>
          </a:extLst>
        </xdr:cNvPr>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40,524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68</xdr:row>
      <xdr:rowOff>25400</xdr:rowOff>
    </xdr:from>
    <xdr:to>
      <xdr:col>89</xdr:col>
      <xdr:colOff>177800</xdr:colOff>
      <xdr:row>81</xdr:row>
      <xdr:rowOff>82550</xdr:rowOff>
    </xdr:to>
    <xdr:sp macro="" textlink="">
      <xdr:nvSpPr>
        <xdr:cNvPr id="598" name="正方形/長方形 597">
          <a:extLst>
            <a:ext uri="{FF2B5EF4-FFF2-40B4-BE49-F238E27FC236}">
              <a16:creationId xmlns:a16="http://schemas.microsoft.com/office/drawing/2014/main" id="{00000000-0008-0000-0600-000056020000}"/>
            </a:ext>
          </a:extLst>
        </xdr:cNvPr>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67</xdr:row>
      <xdr:rowOff>6350</xdr:rowOff>
    </xdr:from>
    <xdr:ext cx="349839" cy="225703"/>
    <xdr:sp macro="" textlink="">
      <xdr:nvSpPr>
        <xdr:cNvPr id="599" name="テキスト ボックス 598">
          <a:extLst>
            <a:ext uri="{FF2B5EF4-FFF2-40B4-BE49-F238E27FC236}">
              <a16:creationId xmlns:a16="http://schemas.microsoft.com/office/drawing/2014/main" id="{00000000-0008-0000-0600-000057020000}"/>
            </a:ext>
          </a:extLst>
        </xdr:cNvPr>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82550</xdr:rowOff>
    </xdr:from>
    <xdr:to>
      <xdr:col>89</xdr:col>
      <xdr:colOff>177800</xdr:colOff>
      <xdr:row>81</xdr:row>
      <xdr:rowOff>82550</xdr:rowOff>
    </xdr:to>
    <xdr:cxnSp macro="">
      <xdr:nvCxnSpPr>
        <xdr:cNvPr id="600" name="直線コネクタ 599">
          <a:extLst>
            <a:ext uri="{FF2B5EF4-FFF2-40B4-BE49-F238E27FC236}">
              <a16:creationId xmlns:a16="http://schemas.microsoft.com/office/drawing/2014/main" id="{00000000-0008-0000-0600-000058020000}"/>
            </a:ext>
          </a:extLst>
        </xdr:cNvPr>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78</xdr:row>
      <xdr:rowOff>139700</xdr:rowOff>
    </xdr:from>
    <xdr:to>
      <xdr:col>89</xdr:col>
      <xdr:colOff>177800</xdr:colOff>
      <xdr:row>78</xdr:row>
      <xdr:rowOff>139700</xdr:rowOff>
    </xdr:to>
    <xdr:cxnSp macro="">
      <xdr:nvCxnSpPr>
        <xdr:cNvPr id="601" name="直線コネクタ 600">
          <a:extLst>
            <a:ext uri="{FF2B5EF4-FFF2-40B4-BE49-F238E27FC236}">
              <a16:creationId xmlns:a16="http://schemas.microsoft.com/office/drawing/2014/main" id="{00000000-0008-0000-0600-000059020000}"/>
            </a:ext>
          </a:extLst>
        </xdr:cNvPr>
        <xdr:cNvCxnSpPr/>
      </xdr:nvCxnSpPr>
      <xdr:spPr>
        <a:xfrm>
          <a:off x="12446000" y="1351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77</xdr:row>
      <xdr:rowOff>168927</xdr:rowOff>
    </xdr:from>
    <xdr:ext cx="248786" cy="259045"/>
    <xdr:sp macro="" textlink="">
      <xdr:nvSpPr>
        <xdr:cNvPr id="602" name="テキスト ボックス 601">
          <a:extLst>
            <a:ext uri="{FF2B5EF4-FFF2-40B4-BE49-F238E27FC236}">
              <a16:creationId xmlns:a16="http://schemas.microsoft.com/office/drawing/2014/main" id="{00000000-0008-0000-0600-00005A020000}"/>
            </a:ext>
          </a:extLst>
        </xdr:cNvPr>
        <xdr:cNvSpPr txBox="1"/>
      </xdr:nvSpPr>
      <xdr:spPr>
        <a:xfrm>
          <a:off x="12197214" y="13370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76</xdr:row>
      <xdr:rowOff>25400</xdr:rowOff>
    </xdr:from>
    <xdr:to>
      <xdr:col>89</xdr:col>
      <xdr:colOff>177800</xdr:colOff>
      <xdr:row>76</xdr:row>
      <xdr:rowOff>25400</xdr:rowOff>
    </xdr:to>
    <xdr:cxnSp macro="">
      <xdr:nvCxnSpPr>
        <xdr:cNvPr id="603" name="直線コネクタ 602">
          <a:extLst>
            <a:ext uri="{FF2B5EF4-FFF2-40B4-BE49-F238E27FC236}">
              <a16:creationId xmlns:a16="http://schemas.microsoft.com/office/drawing/2014/main" id="{00000000-0008-0000-0600-00005B020000}"/>
            </a:ext>
          </a:extLst>
        </xdr:cNvPr>
        <xdr:cNvCxnSpPr/>
      </xdr:nvCxnSpPr>
      <xdr:spPr>
        <a:xfrm>
          <a:off x="12446000" y="1305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75</xdr:row>
      <xdr:rowOff>54627</xdr:rowOff>
    </xdr:from>
    <xdr:ext cx="595419" cy="259045"/>
    <xdr:sp macro="" textlink="">
      <xdr:nvSpPr>
        <xdr:cNvPr id="604" name="テキスト ボックス 603">
          <a:extLst>
            <a:ext uri="{FF2B5EF4-FFF2-40B4-BE49-F238E27FC236}">
              <a16:creationId xmlns:a16="http://schemas.microsoft.com/office/drawing/2014/main" id="{00000000-0008-0000-0600-00005C020000}"/>
            </a:ext>
          </a:extLst>
        </xdr:cNvPr>
        <xdr:cNvSpPr txBox="1"/>
      </xdr:nvSpPr>
      <xdr:spPr>
        <a:xfrm>
          <a:off x="11850581" y="12913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73</xdr:row>
      <xdr:rowOff>82550</xdr:rowOff>
    </xdr:from>
    <xdr:to>
      <xdr:col>89</xdr:col>
      <xdr:colOff>177800</xdr:colOff>
      <xdr:row>73</xdr:row>
      <xdr:rowOff>82550</xdr:rowOff>
    </xdr:to>
    <xdr:cxnSp macro="">
      <xdr:nvCxnSpPr>
        <xdr:cNvPr id="605" name="直線コネクタ 604">
          <a:extLst>
            <a:ext uri="{FF2B5EF4-FFF2-40B4-BE49-F238E27FC236}">
              <a16:creationId xmlns:a16="http://schemas.microsoft.com/office/drawing/2014/main" id="{00000000-0008-0000-0600-00005D020000}"/>
            </a:ext>
          </a:extLst>
        </xdr:cNvPr>
        <xdr:cNvCxnSpPr/>
      </xdr:nvCxnSpPr>
      <xdr:spPr>
        <a:xfrm>
          <a:off x="12446000" y="1259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72</xdr:row>
      <xdr:rowOff>111777</xdr:rowOff>
    </xdr:from>
    <xdr:ext cx="595419" cy="259045"/>
    <xdr:sp macro="" textlink="">
      <xdr:nvSpPr>
        <xdr:cNvPr id="606" name="テキスト ボックス 605">
          <a:extLst>
            <a:ext uri="{FF2B5EF4-FFF2-40B4-BE49-F238E27FC236}">
              <a16:creationId xmlns:a16="http://schemas.microsoft.com/office/drawing/2014/main" id="{00000000-0008-0000-0600-00005E020000}"/>
            </a:ext>
          </a:extLst>
        </xdr:cNvPr>
        <xdr:cNvSpPr txBox="1"/>
      </xdr:nvSpPr>
      <xdr:spPr>
        <a:xfrm>
          <a:off x="11850581" y="12456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70</xdr:row>
      <xdr:rowOff>139700</xdr:rowOff>
    </xdr:from>
    <xdr:to>
      <xdr:col>89</xdr:col>
      <xdr:colOff>177800</xdr:colOff>
      <xdr:row>70</xdr:row>
      <xdr:rowOff>139700</xdr:rowOff>
    </xdr:to>
    <xdr:cxnSp macro="">
      <xdr:nvCxnSpPr>
        <xdr:cNvPr id="607" name="直線コネクタ 606">
          <a:extLst>
            <a:ext uri="{FF2B5EF4-FFF2-40B4-BE49-F238E27FC236}">
              <a16:creationId xmlns:a16="http://schemas.microsoft.com/office/drawing/2014/main" id="{00000000-0008-0000-0600-00005F020000}"/>
            </a:ext>
          </a:extLst>
        </xdr:cNvPr>
        <xdr:cNvCxnSpPr/>
      </xdr:nvCxnSpPr>
      <xdr:spPr>
        <a:xfrm>
          <a:off x="12446000" y="1214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69</xdr:row>
      <xdr:rowOff>168927</xdr:rowOff>
    </xdr:from>
    <xdr:ext cx="595419" cy="259045"/>
    <xdr:sp macro="" textlink="">
      <xdr:nvSpPr>
        <xdr:cNvPr id="608" name="テキスト ボックス 607">
          <a:extLst>
            <a:ext uri="{FF2B5EF4-FFF2-40B4-BE49-F238E27FC236}">
              <a16:creationId xmlns:a16="http://schemas.microsoft.com/office/drawing/2014/main" id="{00000000-0008-0000-0600-000060020000}"/>
            </a:ext>
          </a:extLst>
        </xdr:cNvPr>
        <xdr:cNvSpPr txBox="1"/>
      </xdr:nvSpPr>
      <xdr:spPr>
        <a:xfrm>
          <a:off x="11850581" y="11998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68</xdr:row>
      <xdr:rowOff>25400</xdr:rowOff>
    </xdr:to>
    <xdr:cxnSp macro="">
      <xdr:nvCxnSpPr>
        <xdr:cNvPr id="609" name="直線コネクタ 608">
          <a:extLst>
            <a:ext uri="{FF2B5EF4-FFF2-40B4-BE49-F238E27FC236}">
              <a16:creationId xmlns:a16="http://schemas.microsoft.com/office/drawing/2014/main" id="{00000000-0008-0000-0600-000061020000}"/>
            </a:ext>
          </a:extLst>
        </xdr:cNvPr>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67</xdr:row>
      <xdr:rowOff>54627</xdr:rowOff>
    </xdr:from>
    <xdr:ext cx="595419" cy="259045"/>
    <xdr:sp macro="" textlink="">
      <xdr:nvSpPr>
        <xdr:cNvPr id="610" name="テキスト ボックス 609">
          <a:extLst>
            <a:ext uri="{FF2B5EF4-FFF2-40B4-BE49-F238E27FC236}">
              <a16:creationId xmlns:a16="http://schemas.microsoft.com/office/drawing/2014/main" id="{00000000-0008-0000-0600-000062020000}"/>
            </a:ext>
          </a:extLst>
        </xdr:cNvPr>
        <xdr:cNvSpPr txBox="1"/>
      </xdr:nvSpPr>
      <xdr:spPr>
        <a:xfrm>
          <a:off x="11850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81</xdr:row>
      <xdr:rowOff>82550</xdr:rowOff>
    </xdr:to>
    <xdr:sp macro="" textlink="">
      <xdr:nvSpPr>
        <xdr:cNvPr id="611" name="公債費グラフ枠">
          <a:extLst>
            <a:ext uri="{FF2B5EF4-FFF2-40B4-BE49-F238E27FC236}">
              <a16:creationId xmlns:a16="http://schemas.microsoft.com/office/drawing/2014/main" id="{00000000-0008-0000-0600-000063020000}"/>
            </a:ext>
          </a:extLst>
        </xdr:cNvPr>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71</xdr:row>
      <xdr:rowOff>122523</xdr:rowOff>
    </xdr:from>
    <xdr:to>
      <xdr:col>85</xdr:col>
      <xdr:colOff>126364</xdr:colOff>
      <xdr:row>78</xdr:row>
      <xdr:rowOff>106507</xdr:rowOff>
    </xdr:to>
    <xdr:cxnSp macro="">
      <xdr:nvCxnSpPr>
        <xdr:cNvPr id="612" name="直線コネクタ 611">
          <a:extLst>
            <a:ext uri="{FF2B5EF4-FFF2-40B4-BE49-F238E27FC236}">
              <a16:creationId xmlns:a16="http://schemas.microsoft.com/office/drawing/2014/main" id="{00000000-0008-0000-0600-000064020000}"/>
            </a:ext>
          </a:extLst>
        </xdr:cNvPr>
        <xdr:cNvCxnSpPr/>
      </xdr:nvCxnSpPr>
      <xdr:spPr>
        <a:xfrm flipV="1">
          <a:off x="16317595" y="12295473"/>
          <a:ext cx="1269" cy="118413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78</xdr:row>
      <xdr:rowOff>110334</xdr:rowOff>
    </xdr:from>
    <xdr:ext cx="469744" cy="259045"/>
    <xdr:sp macro="" textlink="">
      <xdr:nvSpPr>
        <xdr:cNvPr id="613" name="公債費最小値テキスト">
          <a:extLst>
            <a:ext uri="{FF2B5EF4-FFF2-40B4-BE49-F238E27FC236}">
              <a16:creationId xmlns:a16="http://schemas.microsoft.com/office/drawing/2014/main" id="{00000000-0008-0000-0600-000065020000}"/>
            </a:ext>
          </a:extLst>
        </xdr:cNvPr>
        <xdr:cNvSpPr txBox="1"/>
      </xdr:nvSpPr>
      <xdr:spPr>
        <a:xfrm>
          <a:off x="16370300" y="1348343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7,260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78</xdr:row>
      <xdr:rowOff>106507</xdr:rowOff>
    </xdr:from>
    <xdr:to>
      <xdr:col>86</xdr:col>
      <xdr:colOff>25400</xdr:colOff>
      <xdr:row>78</xdr:row>
      <xdr:rowOff>106507</xdr:rowOff>
    </xdr:to>
    <xdr:cxnSp macro="">
      <xdr:nvCxnSpPr>
        <xdr:cNvPr id="614" name="直線コネクタ 613">
          <a:extLst>
            <a:ext uri="{FF2B5EF4-FFF2-40B4-BE49-F238E27FC236}">
              <a16:creationId xmlns:a16="http://schemas.microsoft.com/office/drawing/2014/main" id="{00000000-0008-0000-0600-000066020000}"/>
            </a:ext>
          </a:extLst>
        </xdr:cNvPr>
        <xdr:cNvCxnSpPr/>
      </xdr:nvCxnSpPr>
      <xdr:spPr>
        <a:xfrm>
          <a:off x="16230600" y="1347960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70</xdr:row>
      <xdr:rowOff>69200</xdr:rowOff>
    </xdr:from>
    <xdr:ext cx="599010" cy="259045"/>
    <xdr:sp macro="" textlink="">
      <xdr:nvSpPr>
        <xdr:cNvPr id="615" name="公債費最大値テキスト">
          <a:extLst>
            <a:ext uri="{FF2B5EF4-FFF2-40B4-BE49-F238E27FC236}">
              <a16:creationId xmlns:a16="http://schemas.microsoft.com/office/drawing/2014/main" id="{00000000-0008-0000-0600-000067020000}"/>
            </a:ext>
          </a:extLst>
        </xdr:cNvPr>
        <xdr:cNvSpPr txBox="1"/>
      </xdr:nvSpPr>
      <xdr:spPr>
        <a:xfrm>
          <a:off x="16370300" y="1207070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266,257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71</xdr:row>
      <xdr:rowOff>122523</xdr:rowOff>
    </xdr:from>
    <xdr:to>
      <xdr:col>86</xdr:col>
      <xdr:colOff>25400</xdr:colOff>
      <xdr:row>71</xdr:row>
      <xdr:rowOff>122523</xdr:rowOff>
    </xdr:to>
    <xdr:cxnSp macro="">
      <xdr:nvCxnSpPr>
        <xdr:cNvPr id="616" name="直線コネクタ 615">
          <a:extLst>
            <a:ext uri="{FF2B5EF4-FFF2-40B4-BE49-F238E27FC236}">
              <a16:creationId xmlns:a16="http://schemas.microsoft.com/office/drawing/2014/main" id="{00000000-0008-0000-0600-000068020000}"/>
            </a:ext>
          </a:extLst>
        </xdr:cNvPr>
        <xdr:cNvCxnSpPr/>
      </xdr:nvCxnSpPr>
      <xdr:spPr>
        <a:xfrm>
          <a:off x="16230600" y="1229547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76</xdr:row>
      <xdr:rowOff>117965</xdr:rowOff>
    </xdr:from>
    <xdr:to>
      <xdr:col>85</xdr:col>
      <xdr:colOff>127000</xdr:colOff>
      <xdr:row>76</xdr:row>
      <xdr:rowOff>120245</xdr:rowOff>
    </xdr:to>
    <xdr:cxnSp macro="">
      <xdr:nvCxnSpPr>
        <xdr:cNvPr id="617" name="直線コネクタ 616">
          <a:extLst>
            <a:ext uri="{FF2B5EF4-FFF2-40B4-BE49-F238E27FC236}">
              <a16:creationId xmlns:a16="http://schemas.microsoft.com/office/drawing/2014/main" id="{00000000-0008-0000-0600-000069020000}"/>
            </a:ext>
          </a:extLst>
        </xdr:cNvPr>
        <xdr:cNvCxnSpPr/>
      </xdr:nvCxnSpPr>
      <xdr:spPr>
        <a:xfrm flipV="1">
          <a:off x="15481300" y="13148165"/>
          <a:ext cx="838200" cy="22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76</xdr:row>
      <xdr:rowOff>78350</xdr:rowOff>
    </xdr:from>
    <xdr:ext cx="534377" cy="259045"/>
    <xdr:sp macro="" textlink="">
      <xdr:nvSpPr>
        <xdr:cNvPr id="618" name="公債費平均値テキスト">
          <a:extLst>
            <a:ext uri="{FF2B5EF4-FFF2-40B4-BE49-F238E27FC236}">
              <a16:creationId xmlns:a16="http://schemas.microsoft.com/office/drawing/2014/main" id="{00000000-0008-0000-0600-00006A020000}"/>
            </a:ext>
          </a:extLst>
        </xdr:cNvPr>
        <xdr:cNvSpPr txBox="1"/>
      </xdr:nvSpPr>
      <xdr:spPr>
        <a:xfrm>
          <a:off x="16370300" y="13108550"/>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72,589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76</xdr:row>
      <xdr:rowOff>99923</xdr:rowOff>
    </xdr:from>
    <xdr:to>
      <xdr:col>85</xdr:col>
      <xdr:colOff>177800</xdr:colOff>
      <xdr:row>77</xdr:row>
      <xdr:rowOff>30073</xdr:rowOff>
    </xdr:to>
    <xdr:sp macro="" textlink="">
      <xdr:nvSpPr>
        <xdr:cNvPr id="619" name="フローチャート: 判断 618">
          <a:extLst>
            <a:ext uri="{FF2B5EF4-FFF2-40B4-BE49-F238E27FC236}">
              <a16:creationId xmlns:a16="http://schemas.microsoft.com/office/drawing/2014/main" id="{00000000-0008-0000-0600-00006B020000}"/>
            </a:ext>
          </a:extLst>
        </xdr:cNvPr>
        <xdr:cNvSpPr/>
      </xdr:nvSpPr>
      <xdr:spPr>
        <a:xfrm>
          <a:off x="16268700" y="1313012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76</xdr:row>
      <xdr:rowOff>120245</xdr:rowOff>
    </xdr:from>
    <xdr:to>
      <xdr:col>81</xdr:col>
      <xdr:colOff>50800</xdr:colOff>
      <xdr:row>76</xdr:row>
      <xdr:rowOff>171421</xdr:rowOff>
    </xdr:to>
    <xdr:cxnSp macro="">
      <xdr:nvCxnSpPr>
        <xdr:cNvPr id="620" name="直線コネクタ 619">
          <a:extLst>
            <a:ext uri="{FF2B5EF4-FFF2-40B4-BE49-F238E27FC236}">
              <a16:creationId xmlns:a16="http://schemas.microsoft.com/office/drawing/2014/main" id="{00000000-0008-0000-0600-00006C020000}"/>
            </a:ext>
          </a:extLst>
        </xdr:cNvPr>
        <xdr:cNvCxnSpPr/>
      </xdr:nvCxnSpPr>
      <xdr:spPr>
        <a:xfrm flipV="1">
          <a:off x="14592300" y="13150445"/>
          <a:ext cx="889000" cy="511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76</xdr:row>
      <xdr:rowOff>104377</xdr:rowOff>
    </xdr:from>
    <xdr:to>
      <xdr:col>81</xdr:col>
      <xdr:colOff>101600</xdr:colOff>
      <xdr:row>77</xdr:row>
      <xdr:rowOff>34527</xdr:rowOff>
    </xdr:to>
    <xdr:sp macro="" textlink="">
      <xdr:nvSpPr>
        <xdr:cNvPr id="621" name="フローチャート: 判断 620">
          <a:extLst>
            <a:ext uri="{FF2B5EF4-FFF2-40B4-BE49-F238E27FC236}">
              <a16:creationId xmlns:a16="http://schemas.microsoft.com/office/drawing/2014/main" id="{00000000-0008-0000-0600-00006D020000}"/>
            </a:ext>
          </a:extLst>
        </xdr:cNvPr>
        <xdr:cNvSpPr/>
      </xdr:nvSpPr>
      <xdr:spPr>
        <a:xfrm>
          <a:off x="15430500" y="1313457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77</xdr:row>
      <xdr:rowOff>25654</xdr:rowOff>
    </xdr:from>
    <xdr:ext cx="534377" cy="259045"/>
    <xdr:sp macro="" textlink="">
      <xdr:nvSpPr>
        <xdr:cNvPr id="622" name="テキスト ボックス 621">
          <a:extLst>
            <a:ext uri="{FF2B5EF4-FFF2-40B4-BE49-F238E27FC236}">
              <a16:creationId xmlns:a16="http://schemas.microsoft.com/office/drawing/2014/main" id="{00000000-0008-0000-0600-00006E020000}"/>
            </a:ext>
          </a:extLst>
        </xdr:cNvPr>
        <xdr:cNvSpPr txBox="1"/>
      </xdr:nvSpPr>
      <xdr:spPr>
        <a:xfrm>
          <a:off x="15214111" y="1322730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71,615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76</xdr:row>
      <xdr:rowOff>171421</xdr:rowOff>
    </xdr:from>
    <xdr:to>
      <xdr:col>76</xdr:col>
      <xdr:colOff>114300</xdr:colOff>
      <xdr:row>77</xdr:row>
      <xdr:rowOff>4913</xdr:rowOff>
    </xdr:to>
    <xdr:cxnSp macro="">
      <xdr:nvCxnSpPr>
        <xdr:cNvPr id="623" name="直線コネクタ 622">
          <a:extLst>
            <a:ext uri="{FF2B5EF4-FFF2-40B4-BE49-F238E27FC236}">
              <a16:creationId xmlns:a16="http://schemas.microsoft.com/office/drawing/2014/main" id="{00000000-0008-0000-0600-00006F020000}"/>
            </a:ext>
          </a:extLst>
        </xdr:cNvPr>
        <xdr:cNvCxnSpPr/>
      </xdr:nvCxnSpPr>
      <xdr:spPr>
        <a:xfrm flipV="1">
          <a:off x="13703300" y="13201621"/>
          <a:ext cx="889000" cy="494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76</xdr:row>
      <xdr:rowOff>88872</xdr:rowOff>
    </xdr:from>
    <xdr:to>
      <xdr:col>76</xdr:col>
      <xdr:colOff>165100</xdr:colOff>
      <xdr:row>77</xdr:row>
      <xdr:rowOff>19022</xdr:rowOff>
    </xdr:to>
    <xdr:sp macro="" textlink="">
      <xdr:nvSpPr>
        <xdr:cNvPr id="624" name="フローチャート: 判断 623">
          <a:extLst>
            <a:ext uri="{FF2B5EF4-FFF2-40B4-BE49-F238E27FC236}">
              <a16:creationId xmlns:a16="http://schemas.microsoft.com/office/drawing/2014/main" id="{00000000-0008-0000-0600-000070020000}"/>
            </a:ext>
          </a:extLst>
        </xdr:cNvPr>
        <xdr:cNvSpPr/>
      </xdr:nvSpPr>
      <xdr:spPr>
        <a:xfrm>
          <a:off x="14541500" y="131190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75</xdr:row>
      <xdr:rowOff>35550</xdr:rowOff>
    </xdr:from>
    <xdr:ext cx="534377" cy="259045"/>
    <xdr:sp macro="" textlink="">
      <xdr:nvSpPr>
        <xdr:cNvPr id="625" name="テキスト ボックス 624">
          <a:extLst>
            <a:ext uri="{FF2B5EF4-FFF2-40B4-BE49-F238E27FC236}">
              <a16:creationId xmlns:a16="http://schemas.microsoft.com/office/drawing/2014/main" id="{00000000-0008-0000-0600-000071020000}"/>
            </a:ext>
          </a:extLst>
        </xdr:cNvPr>
        <xdr:cNvSpPr txBox="1"/>
      </xdr:nvSpPr>
      <xdr:spPr>
        <a:xfrm>
          <a:off x="14325111" y="1289430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75,006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77</xdr:row>
      <xdr:rowOff>4913</xdr:rowOff>
    </xdr:from>
    <xdr:to>
      <xdr:col>71</xdr:col>
      <xdr:colOff>177800</xdr:colOff>
      <xdr:row>77</xdr:row>
      <xdr:rowOff>26036</xdr:rowOff>
    </xdr:to>
    <xdr:cxnSp macro="">
      <xdr:nvCxnSpPr>
        <xdr:cNvPr id="626" name="直線コネクタ 625">
          <a:extLst>
            <a:ext uri="{FF2B5EF4-FFF2-40B4-BE49-F238E27FC236}">
              <a16:creationId xmlns:a16="http://schemas.microsoft.com/office/drawing/2014/main" id="{00000000-0008-0000-0600-000072020000}"/>
            </a:ext>
          </a:extLst>
        </xdr:cNvPr>
        <xdr:cNvCxnSpPr/>
      </xdr:nvCxnSpPr>
      <xdr:spPr>
        <a:xfrm flipV="1">
          <a:off x="12814300" y="13206563"/>
          <a:ext cx="889000" cy="2112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76</xdr:row>
      <xdr:rowOff>88081</xdr:rowOff>
    </xdr:from>
    <xdr:to>
      <xdr:col>72</xdr:col>
      <xdr:colOff>38100</xdr:colOff>
      <xdr:row>77</xdr:row>
      <xdr:rowOff>18231</xdr:rowOff>
    </xdr:to>
    <xdr:sp macro="" textlink="">
      <xdr:nvSpPr>
        <xdr:cNvPr id="627" name="フローチャート: 判断 626">
          <a:extLst>
            <a:ext uri="{FF2B5EF4-FFF2-40B4-BE49-F238E27FC236}">
              <a16:creationId xmlns:a16="http://schemas.microsoft.com/office/drawing/2014/main" id="{00000000-0008-0000-0600-000073020000}"/>
            </a:ext>
          </a:extLst>
        </xdr:cNvPr>
        <xdr:cNvSpPr/>
      </xdr:nvSpPr>
      <xdr:spPr>
        <a:xfrm>
          <a:off x="13652500" y="131182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75</xdr:row>
      <xdr:rowOff>34758</xdr:rowOff>
    </xdr:from>
    <xdr:ext cx="534377" cy="259045"/>
    <xdr:sp macro="" textlink="">
      <xdr:nvSpPr>
        <xdr:cNvPr id="628" name="テキスト ボックス 627">
          <a:extLst>
            <a:ext uri="{FF2B5EF4-FFF2-40B4-BE49-F238E27FC236}">
              <a16:creationId xmlns:a16="http://schemas.microsoft.com/office/drawing/2014/main" id="{00000000-0008-0000-0600-000074020000}"/>
            </a:ext>
          </a:extLst>
        </xdr:cNvPr>
        <xdr:cNvSpPr txBox="1"/>
      </xdr:nvSpPr>
      <xdr:spPr>
        <a:xfrm>
          <a:off x="13436111" y="1289350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75,179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76</xdr:row>
      <xdr:rowOff>102904</xdr:rowOff>
    </xdr:from>
    <xdr:to>
      <xdr:col>67</xdr:col>
      <xdr:colOff>101600</xdr:colOff>
      <xdr:row>77</xdr:row>
      <xdr:rowOff>33054</xdr:rowOff>
    </xdr:to>
    <xdr:sp macro="" textlink="">
      <xdr:nvSpPr>
        <xdr:cNvPr id="629" name="フローチャート: 判断 628">
          <a:extLst>
            <a:ext uri="{FF2B5EF4-FFF2-40B4-BE49-F238E27FC236}">
              <a16:creationId xmlns:a16="http://schemas.microsoft.com/office/drawing/2014/main" id="{00000000-0008-0000-0600-000075020000}"/>
            </a:ext>
          </a:extLst>
        </xdr:cNvPr>
        <xdr:cNvSpPr/>
      </xdr:nvSpPr>
      <xdr:spPr>
        <a:xfrm>
          <a:off x="12763500" y="131331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75</xdr:row>
      <xdr:rowOff>49581</xdr:rowOff>
    </xdr:from>
    <xdr:ext cx="534377" cy="259045"/>
    <xdr:sp macro="" textlink="">
      <xdr:nvSpPr>
        <xdr:cNvPr id="630" name="テキスト ボックス 629">
          <a:extLst>
            <a:ext uri="{FF2B5EF4-FFF2-40B4-BE49-F238E27FC236}">
              <a16:creationId xmlns:a16="http://schemas.microsoft.com/office/drawing/2014/main" id="{00000000-0008-0000-0600-000076020000}"/>
            </a:ext>
          </a:extLst>
        </xdr:cNvPr>
        <xdr:cNvSpPr txBox="1"/>
      </xdr:nvSpPr>
      <xdr:spPr>
        <a:xfrm>
          <a:off x="12547111" y="1290833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71,937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81</xdr:row>
      <xdr:rowOff>80027</xdr:rowOff>
    </xdr:from>
    <xdr:ext cx="762000" cy="259045"/>
    <xdr:sp macro="" textlink="">
      <xdr:nvSpPr>
        <xdr:cNvPr id="631" name="テキスト ボックス 630">
          <a:extLst>
            <a:ext uri="{FF2B5EF4-FFF2-40B4-BE49-F238E27FC236}">
              <a16:creationId xmlns:a16="http://schemas.microsoft.com/office/drawing/2014/main" id="{00000000-0008-0000-0600-000077020000}"/>
            </a:ext>
          </a:extLst>
        </xdr:cNvPr>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81</xdr:row>
      <xdr:rowOff>80027</xdr:rowOff>
    </xdr:from>
    <xdr:ext cx="762000" cy="259045"/>
    <xdr:sp macro="" textlink="">
      <xdr:nvSpPr>
        <xdr:cNvPr id="632" name="テキスト ボックス 631">
          <a:extLst>
            <a:ext uri="{FF2B5EF4-FFF2-40B4-BE49-F238E27FC236}">
              <a16:creationId xmlns:a16="http://schemas.microsoft.com/office/drawing/2014/main" id="{00000000-0008-0000-0600-000078020000}"/>
            </a:ext>
          </a:extLst>
        </xdr:cNvPr>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81</xdr:row>
      <xdr:rowOff>80027</xdr:rowOff>
    </xdr:from>
    <xdr:ext cx="762000" cy="259045"/>
    <xdr:sp macro="" textlink="">
      <xdr:nvSpPr>
        <xdr:cNvPr id="633" name="テキスト ボックス 632">
          <a:extLst>
            <a:ext uri="{FF2B5EF4-FFF2-40B4-BE49-F238E27FC236}">
              <a16:creationId xmlns:a16="http://schemas.microsoft.com/office/drawing/2014/main" id="{00000000-0008-0000-0600-000079020000}"/>
            </a:ext>
          </a:extLst>
        </xdr:cNvPr>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81</xdr:row>
      <xdr:rowOff>80027</xdr:rowOff>
    </xdr:from>
    <xdr:ext cx="762000" cy="259045"/>
    <xdr:sp macro="" textlink="">
      <xdr:nvSpPr>
        <xdr:cNvPr id="634" name="テキスト ボックス 633">
          <a:extLst>
            <a:ext uri="{FF2B5EF4-FFF2-40B4-BE49-F238E27FC236}">
              <a16:creationId xmlns:a16="http://schemas.microsoft.com/office/drawing/2014/main" id="{00000000-0008-0000-0600-00007A020000}"/>
            </a:ext>
          </a:extLst>
        </xdr:cNvPr>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81</xdr:row>
      <xdr:rowOff>80027</xdr:rowOff>
    </xdr:from>
    <xdr:ext cx="762000" cy="259045"/>
    <xdr:sp macro="" textlink="">
      <xdr:nvSpPr>
        <xdr:cNvPr id="635" name="テキスト ボックス 634">
          <a:extLst>
            <a:ext uri="{FF2B5EF4-FFF2-40B4-BE49-F238E27FC236}">
              <a16:creationId xmlns:a16="http://schemas.microsoft.com/office/drawing/2014/main" id="{00000000-0008-0000-0600-00007B020000}"/>
            </a:ext>
          </a:extLst>
        </xdr:cNvPr>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76</xdr:row>
      <xdr:rowOff>67165</xdr:rowOff>
    </xdr:from>
    <xdr:to>
      <xdr:col>85</xdr:col>
      <xdr:colOff>177800</xdr:colOff>
      <xdr:row>76</xdr:row>
      <xdr:rowOff>168765</xdr:rowOff>
    </xdr:to>
    <xdr:sp macro="" textlink="">
      <xdr:nvSpPr>
        <xdr:cNvPr id="636" name="楕円 635">
          <a:extLst>
            <a:ext uri="{FF2B5EF4-FFF2-40B4-BE49-F238E27FC236}">
              <a16:creationId xmlns:a16="http://schemas.microsoft.com/office/drawing/2014/main" id="{00000000-0008-0000-0600-00007C020000}"/>
            </a:ext>
          </a:extLst>
        </xdr:cNvPr>
        <xdr:cNvSpPr/>
      </xdr:nvSpPr>
      <xdr:spPr>
        <a:xfrm>
          <a:off x="16268700" y="130973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75</xdr:row>
      <xdr:rowOff>90042</xdr:rowOff>
    </xdr:from>
    <xdr:ext cx="534377" cy="259045"/>
    <xdr:sp macro="" textlink="">
      <xdr:nvSpPr>
        <xdr:cNvPr id="637" name="公債費該当値テキスト">
          <a:extLst>
            <a:ext uri="{FF2B5EF4-FFF2-40B4-BE49-F238E27FC236}">
              <a16:creationId xmlns:a16="http://schemas.microsoft.com/office/drawing/2014/main" id="{00000000-0008-0000-0600-00007D020000}"/>
            </a:ext>
          </a:extLst>
        </xdr:cNvPr>
        <xdr:cNvSpPr txBox="1"/>
      </xdr:nvSpPr>
      <xdr:spPr>
        <a:xfrm>
          <a:off x="16370300" y="1294879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79,754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76</xdr:row>
      <xdr:rowOff>69445</xdr:rowOff>
    </xdr:from>
    <xdr:to>
      <xdr:col>81</xdr:col>
      <xdr:colOff>101600</xdr:colOff>
      <xdr:row>76</xdr:row>
      <xdr:rowOff>171045</xdr:rowOff>
    </xdr:to>
    <xdr:sp macro="" textlink="">
      <xdr:nvSpPr>
        <xdr:cNvPr id="638" name="楕円 637">
          <a:extLst>
            <a:ext uri="{FF2B5EF4-FFF2-40B4-BE49-F238E27FC236}">
              <a16:creationId xmlns:a16="http://schemas.microsoft.com/office/drawing/2014/main" id="{00000000-0008-0000-0600-00007E020000}"/>
            </a:ext>
          </a:extLst>
        </xdr:cNvPr>
        <xdr:cNvSpPr/>
      </xdr:nvSpPr>
      <xdr:spPr>
        <a:xfrm>
          <a:off x="15430500" y="130996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75</xdr:row>
      <xdr:rowOff>16123</xdr:rowOff>
    </xdr:from>
    <xdr:ext cx="534377" cy="259045"/>
    <xdr:sp macro="" textlink="">
      <xdr:nvSpPr>
        <xdr:cNvPr id="639" name="テキスト ボックス 638">
          <a:extLst>
            <a:ext uri="{FF2B5EF4-FFF2-40B4-BE49-F238E27FC236}">
              <a16:creationId xmlns:a16="http://schemas.microsoft.com/office/drawing/2014/main" id="{00000000-0008-0000-0600-00007F020000}"/>
            </a:ext>
          </a:extLst>
        </xdr:cNvPr>
        <xdr:cNvSpPr txBox="1"/>
      </xdr:nvSpPr>
      <xdr:spPr>
        <a:xfrm>
          <a:off x="15214111" y="1287487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79,255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76</xdr:row>
      <xdr:rowOff>120621</xdr:rowOff>
    </xdr:from>
    <xdr:to>
      <xdr:col>76</xdr:col>
      <xdr:colOff>165100</xdr:colOff>
      <xdr:row>77</xdr:row>
      <xdr:rowOff>50771</xdr:rowOff>
    </xdr:to>
    <xdr:sp macro="" textlink="">
      <xdr:nvSpPr>
        <xdr:cNvPr id="640" name="楕円 639">
          <a:extLst>
            <a:ext uri="{FF2B5EF4-FFF2-40B4-BE49-F238E27FC236}">
              <a16:creationId xmlns:a16="http://schemas.microsoft.com/office/drawing/2014/main" id="{00000000-0008-0000-0600-000080020000}"/>
            </a:ext>
          </a:extLst>
        </xdr:cNvPr>
        <xdr:cNvSpPr/>
      </xdr:nvSpPr>
      <xdr:spPr>
        <a:xfrm>
          <a:off x="14541500" y="1315082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77</xdr:row>
      <xdr:rowOff>41898</xdr:rowOff>
    </xdr:from>
    <xdr:ext cx="534377" cy="259045"/>
    <xdr:sp macro="" textlink="">
      <xdr:nvSpPr>
        <xdr:cNvPr id="641" name="テキスト ボックス 640">
          <a:extLst>
            <a:ext uri="{FF2B5EF4-FFF2-40B4-BE49-F238E27FC236}">
              <a16:creationId xmlns:a16="http://schemas.microsoft.com/office/drawing/2014/main" id="{00000000-0008-0000-0600-000081020000}"/>
            </a:ext>
          </a:extLst>
        </xdr:cNvPr>
        <xdr:cNvSpPr txBox="1"/>
      </xdr:nvSpPr>
      <xdr:spPr>
        <a:xfrm>
          <a:off x="14325111" y="1324354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68,062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76</xdr:row>
      <xdr:rowOff>125563</xdr:rowOff>
    </xdr:from>
    <xdr:to>
      <xdr:col>72</xdr:col>
      <xdr:colOff>38100</xdr:colOff>
      <xdr:row>77</xdr:row>
      <xdr:rowOff>55713</xdr:rowOff>
    </xdr:to>
    <xdr:sp macro="" textlink="">
      <xdr:nvSpPr>
        <xdr:cNvPr id="642" name="楕円 641">
          <a:extLst>
            <a:ext uri="{FF2B5EF4-FFF2-40B4-BE49-F238E27FC236}">
              <a16:creationId xmlns:a16="http://schemas.microsoft.com/office/drawing/2014/main" id="{00000000-0008-0000-0600-000082020000}"/>
            </a:ext>
          </a:extLst>
        </xdr:cNvPr>
        <xdr:cNvSpPr/>
      </xdr:nvSpPr>
      <xdr:spPr>
        <a:xfrm>
          <a:off x="13652500" y="131557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77</xdr:row>
      <xdr:rowOff>46840</xdr:rowOff>
    </xdr:from>
    <xdr:ext cx="534377" cy="259045"/>
    <xdr:sp macro="" textlink="">
      <xdr:nvSpPr>
        <xdr:cNvPr id="643" name="テキスト ボックス 642">
          <a:extLst>
            <a:ext uri="{FF2B5EF4-FFF2-40B4-BE49-F238E27FC236}">
              <a16:creationId xmlns:a16="http://schemas.microsoft.com/office/drawing/2014/main" id="{00000000-0008-0000-0600-000083020000}"/>
            </a:ext>
          </a:extLst>
        </xdr:cNvPr>
        <xdr:cNvSpPr txBox="1"/>
      </xdr:nvSpPr>
      <xdr:spPr>
        <a:xfrm>
          <a:off x="13436111" y="1324849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66,981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76</xdr:row>
      <xdr:rowOff>146686</xdr:rowOff>
    </xdr:from>
    <xdr:to>
      <xdr:col>67</xdr:col>
      <xdr:colOff>101600</xdr:colOff>
      <xdr:row>77</xdr:row>
      <xdr:rowOff>76836</xdr:rowOff>
    </xdr:to>
    <xdr:sp macro="" textlink="">
      <xdr:nvSpPr>
        <xdr:cNvPr id="644" name="楕円 643">
          <a:extLst>
            <a:ext uri="{FF2B5EF4-FFF2-40B4-BE49-F238E27FC236}">
              <a16:creationId xmlns:a16="http://schemas.microsoft.com/office/drawing/2014/main" id="{00000000-0008-0000-0600-000084020000}"/>
            </a:ext>
          </a:extLst>
        </xdr:cNvPr>
        <xdr:cNvSpPr/>
      </xdr:nvSpPr>
      <xdr:spPr>
        <a:xfrm>
          <a:off x="12763500" y="131768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77</xdr:row>
      <xdr:rowOff>67963</xdr:rowOff>
    </xdr:from>
    <xdr:ext cx="534377" cy="259045"/>
    <xdr:sp macro="" textlink="">
      <xdr:nvSpPr>
        <xdr:cNvPr id="645" name="テキスト ボックス 644">
          <a:extLst>
            <a:ext uri="{FF2B5EF4-FFF2-40B4-BE49-F238E27FC236}">
              <a16:creationId xmlns:a16="http://schemas.microsoft.com/office/drawing/2014/main" id="{00000000-0008-0000-0600-000085020000}"/>
            </a:ext>
          </a:extLst>
        </xdr:cNvPr>
        <xdr:cNvSpPr txBox="1"/>
      </xdr:nvSpPr>
      <xdr:spPr>
        <a:xfrm>
          <a:off x="12547111" y="1326961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62,361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57150</xdr:rowOff>
    </xdr:from>
    <xdr:to>
      <xdr:col>89</xdr:col>
      <xdr:colOff>177800</xdr:colOff>
      <xdr:row>85</xdr:row>
      <xdr:rowOff>31750</xdr:rowOff>
    </xdr:to>
    <xdr:sp macro="" textlink="">
      <xdr:nvSpPr>
        <xdr:cNvPr id="646" name="正方形/長方形 645">
          <a:extLst>
            <a:ext uri="{FF2B5EF4-FFF2-40B4-BE49-F238E27FC236}">
              <a16:creationId xmlns:a16="http://schemas.microsoft.com/office/drawing/2014/main" id="{00000000-0008-0000-0600-000086020000}"/>
            </a:ext>
          </a:extLst>
        </xdr:cNvPr>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積立金</a:t>
          </a:r>
        </a:p>
      </xdr:txBody>
    </xdr:sp>
    <xdr:clientData/>
  </xdr:twoCellAnchor>
  <xdr:twoCellAnchor>
    <xdr:from>
      <xdr:col>66</xdr:col>
      <xdr:colOff>0</xdr:colOff>
      <xdr:row>85</xdr:row>
      <xdr:rowOff>57150</xdr:rowOff>
    </xdr:from>
    <xdr:to>
      <xdr:col>74</xdr:col>
      <xdr:colOff>0</xdr:colOff>
      <xdr:row>86</xdr:row>
      <xdr:rowOff>139700</xdr:rowOff>
    </xdr:to>
    <xdr:sp macro="" textlink="">
      <xdr:nvSpPr>
        <xdr:cNvPr id="647" name="正方形/長方形 646">
          <a:extLst>
            <a:ext uri="{FF2B5EF4-FFF2-40B4-BE49-F238E27FC236}">
              <a16:creationId xmlns:a16="http://schemas.microsoft.com/office/drawing/2014/main" id="{00000000-0008-0000-0600-000087020000}"/>
            </a:ext>
          </a:extLst>
        </xdr:cNvPr>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86</xdr:row>
      <xdr:rowOff>88900</xdr:rowOff>
    </xdr:from>
    <xdr:to>
      <xdr:col>74</xdr:col>
      <xdr:colOff>0</xdr:colOff>
      <xdr:row>88</xdr:row>
      <xdr:rowOff>0</xdr:rowOff>
    </xdr:to>
    <xdr:sp macro="" textlink="">
      <xdr:nvSpPr>
        <xdr:cNvPr id="648" name="正方形/長方形 647">
          <a:extLst>
            <a:ext uri="{FF2B5EF4-FFF2-40B4-BE49-F238E27FC236}">
              <a16:creationId xmlns:a16="http://schemas.microsoft.com/office/drawing/2014/main" id="{00000000-0008-0000-0600-000088020000}"/>
            </a:ext>
          </a:extLst>
        </xdr:cNvPr>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85</xdr:row>
      <xdr:rowOff>57150</xdr:rowOff>
    </xdr:from>
    <xdr:to>
      <xdr:col>79</xdr:col>
      <xdr:colOff>63500</xdr:colOff>
      <xdr:row>86</xdr:row>
      <xdr:rowOff>139700</xdr:rowOff>
    </xdr:to>
    <xdr:sp macro="" textlink="">
      <xdr:nvSpPr>
        <xdr:cNvPr id="649" name="正方形/長方形 648">
          <a:extLst>
            <a:ext uri="{FF2B5EF4-FFF2-40B4-BE49-F238E27FC236}">
              <a16:creationId xmlns:a16="http://schemas.microsoft.com/office/drawing/2014/main" id="{00000000-0008-0000-0600-000089020000}"/>
            </a:ext>
          </a:extLst>
        </xdr:cNvPr>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86</xdr:row>
      <xdr:rowOff>88900</xdr:rowOff>
    </xdr:from>
    <xdr:to>
      <xdr:col>79</xdr:col>
      <xdr:colOff>63500</xdr:colOff>
      <xdr:row>88</xdr:row>
      <xdr:rowOff>0</xdr:rowOff>
    </xdr:to>
    <xdr:sp macro="" textlink="">
      <xdr:nvSpPr>
        <xdr:cNvPr id="650" name="正方形/長方形 649">
          <a:extLst>
            <a:ext uri="{FF2B5EF4-FFF2-40B4-BE49-F238E27FC236}">
              <a16:creationId xmlns:a16="http://schemas.microsoft.com/office/drawing/2014/main" id="{00000000-0008-0000-0600-00008A020000}"/>
            </a:ext>
          </a:extLst>
        </xdr:cNvPr>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14,035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85</xdr:row>
      <xdr:rowOff>57150</xdr:rowOff>
    </xdr:from>
    <xdr:to>
      <xdr:col>85</xdr:col>
      <xdr:colOff>63500</xdr:colOff>
      <xdr:row>86</xdr:row>
      <xdr:rowOff>139700</xdr:rowOff>
    </xdr:to>
    <xdr:sp macro="" textlink="">
      <xdr:nvSpPr>
        <xdr:cNvPr id="651" name="正方形/長方形 650">
          <a:extLst>
            <a:ext uri="{FF2B5EF4-FFF2-40B4-BE49-F238E27FC236}">
              <a16:creationId xmlns:a16="http://schemas.microsoft.com/office/drawing/2014/main" id="{00000000-0008-0000-0600-00008B020000}"/>
            </a:ext>
          </a:extLst>
        </xdr:cNvPr>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静岡県平均</a:t>
          </a:r>
        </a:p>
      </xdr:txBody>
    </xdr:sp>
    <xdr:clientData/>
  </xdr:twoCellAnchor>
  <xdr:twoCellAnchor>
    <xdr:from>
      <xdr:col>77</xdr:col>
      <xdr:colOff>63500</xdr:colOff>
      <xdr:row>86</xdr:row>
      <xdr:rowOff>88900</xdr:rowOff>
    </xdr:from>
    <xdr:to>
      <xdr:col>85</xdr:col>
      <xdr:colOff>63500</xdr:colOff>
      <xdr:row>88</xdr:row>
      <xdr:rowOff>0</xdr:rowOff>
    </xdr:to>
    <xdr:sp macro="" textlink="">
      <xdr:nvSpPr>
        <xdr:cNvPr id="652" name="正方形/長方形 651">
          <a:extLst>
            <a:ext uri="{FF2B5EF4-FFF2-40B4-BE49-F238E27FC236}">
              <a16:creationId xmlns:a16="http://schemas.microsoft.com/office/drawing/2014/main" id="{00000000-0008-0000-0600-00008C020000}"/>
            </a:ext>
          </a:extLst>
        </xdr:cNvPr>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12,705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88</xdr:row>
      <xdr:rowOff>25400</xdr:rowOff>
    </xdr:from>
    <xdr:to>
      <xdr:col>89</xdr:col>
      <xdr:colOff>177800</xdr:colOff>
      <xdr:row>101</xdr:row>
      <xdr:rowOff>82550</xdr:rowOff>
    </xdr:to>
    <xdr:sp macro="" textlink="">
      <xdr:nvSpPr>
        <xdr:cNvPr id="653" name="正方形/長方形 652">
          <a:extLst>
            <a:ext uri="{FF2B5EF4-FFF2-40B4-BE49-F238E27FC236}">
              <a16:creationId xmlns:a16="http://schemas.microsoft.com/office/drawing/2014/main" id="{00000000-0008-0000-0600-00008D020000}"/>
            </a:ext>
          </a:extLst>
        </xdr:cNvPr>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87</xdr:row>
      <xdr:rowOff>6350</xdr:rowOff>
    </xdr:from>
    <xdr:ext cx="349839" cy="225703"/>
    <xdr:sp macro="" textlink="">
      <xdr:nvSpPr>
        <xdr:cNvPr id="654" name="テキスト ボックス 653">
          <a:extLst>
            <a:ext uri="{FF2B5EF4-FFF2-40B4-BE49-F238E27FC236}">
              <a16:creationId xmlns:a16="http://schemas.microsoft.com/office/drawing/2014/main" id="{00000000-0008-0000-0600-00008E020000}"/>
            </a:ext>
          </a:extLst>
        </xdr:cNvPr>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82550</xdr:rowOff>
    </xdr:from>
    <xdr:to>
      <xdr:col>89</xdr:col>
      <xdr:colOff>177800</xdr:colOff>
      <xdr:row>101</xdr:row>
      <xdr:rowOff>82550</xdr:rowOff>
    </xdr:to>
    <xdr:cxnSp macro="">
      <xdr:nvCxnSpPr>
        <xdr:cNvPr id="655" name="直線コネクタ 654">
          <a:extLst>
            <a:ext uri="{FF2B5EF4-FFF2-40B4-BE49-F238E27FC236}">
              <a16:creationId xmlns:a16="http://schemas.microsoft.com/office/drawing/2014/main" id="{00000000-0008-0000-0600-00008F020000}"/>
            </a:ext>
          </a:extLst>
        </xdr:cNvPr>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99</xdr:row>
      <xdr:rowOff>98879</xdr:rowOff>
    </xdr:from>
    <xdr:to>
      <xdr:col>89</xdr:col>
      <xdr:colOff>177800</xdr:colOff>
      <xdr:row>99</xdr:row>
      <xdr:rowOff>98879</xdr:rowOff>
    </xdr:to>
    <xdr:cxnSp macro="">
      <xdr:nvCxnSpPr>
        <xdr:cNvPr id="656" name="直線コネクタ 655">
          <a:extLst>
            <a:ext uri="{FF2B5EF4-FFF2-40B4-BE49-F238E27FC236}">
              <a16:creationId xmlns:a16="http://schemas.microsoft.com/office/drawing/2014/main" id="{00000000-0008-0000-0600-000090020000}"/>
            </a:ext>
          </a:extLst>
        </xdr:cNvPr>
        <xdr:cNvCxnSpPr/>
      </xdr:nvCxnSpPr>
      <xdr:spPr>
        <a:xfrm>
          <a:off x="12446000" y="17072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98</xdr:row>
      <xdr:rowOff>128106</xdr:rowOff>
    </xdr:from>
    <xdr:ext cx="248786" cy="259045"/>
    <xdr:sp macro="" textlink="">
      <xdr:nvSpPr>
        <xdr:cNvPr id="657" name="テキスト ボックス 656">
          <a:extLst>
            <a:ext uri="{FF2B5EF4-FFF2-40B4-BE49-F238E27FC236}">
              <a16:creationId xmlns:a16="http://schemas.microsoft.com/office/drawing/2014/main" id="{00000000-0008-0000-0600-000091020000}"/>
            </a:ext>
          </a:extLst>
        </xdr:cNvPr>
        <xdr:cNvSpPr txBox="1"/>
      </xdr:nvSpPr>
      <xdr:spPr>
        <a:xfrm>
          <a:off x="12197214" y="16930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115207</xdr:rowOff>
    </xdr:from>
    <xdr:to>
      <xdr:col>89</xdr:col>
      <xdr:colOff>177800</xdr:colOff>
      <xdr:row>97</xdr:row>
      <xdr:rowOff>115207</xdr:rowOff>
    </xdr:to>
    <xdr:cxnSp macro="">
      <xdr:nvCxnSpPr>
        <xdr:cNvPr id="658" name="直線コネクタ 657">
          <a:extLst>
            <a:ext uri="{FF2B5EF4-FFF2-40B4-BE49-F238E27FC236}">
              <a16:creationId xmlns:a16="http://schemas.microsoft.com/office/drawing/2014/main" id="{00000000-0008-0000-0600-000092020000}"/>
            </a:ext>
          </a:extLst>
        </xdr:cNvPr>
        <xdr:cNvCxnSpPr/>
      </xdr:nvCxnSpPr>
      <xdr:spPr>
        <a:xfrm>
          <a:off x="12446000" y="16745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96</xdr:row>
      <xdr:rowOff>144434</xdr:rowOff>
    </xdr:from>
    <xdr:ext cx="595419" cy="259045"/>
    <xdr:sp macro="" textlink="">
      <xdr:nvSpPr>
        <xdr:cNvPr id="659" name="テキスト ボックス 658">
          <a:extLst>
            <a:ext uri="{FF2B5EF4-FFF2-40B4-BE49-F238E27FC236}">
              <a16:creationId xmlns:a16="http://schemas.microsoft.com/office/drawing/2014/main" id="{00000000-0008-0000-0600-000093020000}"/>
            </a:ext>
          </a:extLst>
        </xdr:cNvPr>
        <xdr:cNvSpPr txBox="1"/>
      </xdr:nvSpPr>
      <xdr:spPr>
        <a:xfrm>
          <a:off x="11850581" y="1660363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95</xdr:row>
      <xdr:rowOff>131536</xdr:rowOff>
    </xdr:from>
    <xdr:to>
      <xdr:col>89</xdr:col>
      <xdr:colOff>177800</xdr:colOff>
      <xdr:row>95</xdr:row>
      <xdr:rowOff>131536</xdr:rowOff>
    </xdr:to>
    <xdr:cxnSp macro="">
      <xdr:nvCxnSpPr>
        <xdr:cNvPr id="660" name="直線コネクタ 659">
          <a:extLst>
            <a:ext uri="{FF2B5EF4-FFF2-40B4-BE49-F238E27FC236}">
              <a16:creationId xmlns:a16="http://schemas.microsoft.com/office/drawing/2014/main" id="{00000000-0008-0000-0600-000094020000}"/>
            </a:ext>
          </a:extLst>
        </xdr:cNvPr>
        <xdr:cNvCxnSpPr/>
      </xdr:nvCxnSpPr>
      <xdr:spPr>
        <a:xfrm>
          <a:off x="12446000" y="16419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94</xdr:row>
      <xdr:rowOff>160763</xdr:rowOff>
    </xdr:from>
    <xdr:ext cx="595419" cy="259045"/>
    <xdr:sp macro="" textlink="">
      <xdr:nvSpPr>
        <xdr:cNvPr id="661" name="テキスト ボックス 660">
          <a:extLst>
            <a:ext uri="{FF2B5EF4-FFF2-40B4-BE49-F238E27FC236}">
              <a16:creationId xmlns:a16="http://schemas.microsoft.com/office/drawing/2014/main" id="{00000000-0008-0000-0600-000095020000}"/>
            </a:ext>
          </a:extLst>
        </xdr:cNvPr>
        <xdr:cNvSpPr txBox="1"/>
      </xdr:nvSpPr>
      <xdr:spPr>
        <a:xfrm>
          <a:off x="11850581" y="16277063"/>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93</xdr:row>
      <xdr:rowOff>147864</xdr:rowOff>
    </xdr:from>
    <xdr:to>
      <xdr:col>89</xdr:col>
      <xdr:colOff>177800</xdr:colOff>
      <xdr:row>93</xdr:row>
      <xdr:rowOff>147864</xdr:rowOff>
    </xdr:to>
    <xdr:cxnSp macro="">
      <xdr:nvCxnSpPr>
        <xdr:cNvPr id="662" name="直線コネクタ 661">
          <a:extLst>
            <a:ext uri="{FF2B5EF4-FFF2-40B4-BE49-F238E27FC236}">
              <a16:creationId xmlns:a16="http://schemas.microsoft.com/office/drawing/2014/main" id="{00000000-0008-0000-0600-000096020000}"/>
            </a:ext>
          </a:extLst>
        </xdr:cNvPr>
        <xdr:cNvCxnSpPr/>
      </xdr:nvCxnSpPr>
      <xdr:spPr>
        <a:xfrm>
          <a:off x="12446000" y="16092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93</xdr:row>
      <xdr:rowOff>5641</xdr:rowOff>
    </xdr:from>
    <xdr:ext cx="595419" cy="259045"/>
    <xdr:sp macro="" textlink="">
      <xdr:nvSpPr>
        <xdr:cNvPr id="663" name="テキスト ボックス 662">
          <a:extLst>
            <a:ext uri="{FF2B5EF4-FFF2-40B4-BE49-F238E27FC236}">
              <a16:creationId xmlns:a16="http://schemas.microsoft.com/office/drawing/2014/main" id="{00000000-0008-0000-0600-000097020000}"/>
            </a:ext>
          </a:extLst>
        </xdr:cNvPr>
        <xdr:cNvSpPr txBox="1"/>
      </xdr:nvSpPr>
      <xdr:spPr>
        <a:xfrm>
          <a:off x="11850581" y="15950491"/>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91</xdr:row>
      <xdr:rowOff>164193</xdr:rowOff>
    </xdr:from>
    <xdr:to>
      <xdr:col>89</xdr:col>
      <xdr:colOff>177800</xdr:colOff>
      <xdr:row>91</xdr:row>
      <xdr:rowOff>164193</xdr:rowOff>
    </xdr:to>
    <xdr:cxnSp macro="">
      <xdr:nvCxnSpPr>
        <xdr:cNvPr id="664" name="直線コネクタ 663">
          <a:extLst>
            <a:ext uri="{FF2B5EF4-FFF2-40B4-BE49-F238E27FC236}">
              <a16:creationId xmlns:a16="http://schemas.microsoft.com/office/drawing/2014/main" id="{00000000-0008-0000-0600-000098020000}"/>
            </a:ext>
          </a:extLst>
        </xdr:cNvPr>
        <xdr:cNvCxnSpPr/>
      </xdr:nvCxnSpPr>
      <xdr:spPr>
        <a:xfrm>
          <a:off x="12446000" y="15766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91</xdr:row>
      <xdr:rowOff>21970</xdr:rowOff>
    </xdr:from>
    <xdr:ext cx="595419" cy="259045"/>
    <xdr:sp macro="" textlink="">
      <xdr:nvSpPr>
        <xdr:cNvPr id="665" name="テキスト ボックス 664">
          <a:extLst>
            <a:ext uri="{FF2B5EF4-FFF2-40B4-BE49-F238E27FC236}">
              <a16:creationId xmlns:a16="http://schemas.microsoft.com/office/drawing/2014/main" id="{00000000-0008-0000-0600-000099020000}"/>
            </a:ext>
          </a:extLst>
        </xdr:cNvPr>
        <xdr:cNvSpPr txBox="1"/>
      </xdr:nvSpPr>
      <xdr:spPr>
        <a:xfrm>
          <a:off x="11850581" y="15623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90</xdr:row>
      <xdr:rowOff>9071</xdr:rowOff>
    </xdr:from>
    <xdr:to>
      <xdr:col>89</xdr:col>
      <xdr:colOff>177800</xdr:colOff>
      <xdr:row>90</xdr:row>
      <xdr:rowOff>9071</xdr:rowOff>
    </xdr:to>
    <xdr:cxnSp macro="">
      <xdr:nvCxnSpPr>
        <xdr:cNvPr id="666" name="直線コネクタ 665">
          <a:extLst>
            <a:ext uri="{FF2B5EF4-FFF2-40B4-BE49-F238E27FC236}">
              <a16:creationId xmlns:a16="http://schemas.microsoft.com/office/drawing/2014/main" id="{00000000-0008-0000-0600-00009A020000}"/>
            </a:ext>
          </a:extLst>
        </xdr:cNvPr>
        <xdr:cNvCxnSpPr/>
      </xdr:nvCxnSpPr>
      <xdr:spPr>
        <a:xfrm>
          <a:off x="12446000" y="15439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89</xdr:row>
      <xdr:rowOff>38298</xdr:rowOff>
    </xdr:from>
    <xdr:ext cx="595419" cy="259045"/>
    <xdr:sp macro="" textlink="">
      <xdr:nvSpPr>
        <xdr:cNvPr id="667" name="テキスト ボックス 666">
          <a:extLst>
            <a:ext uri="{FF2B5EF4-FFF2-40B4-BE49-F238E27FC236}">
              <a16:creationId xmlns:a16="http://schemas.microsoft.com/office/drawing/2014/main" id="{00000000-0008-0000-0600-00009B020000}"/>
            </a:ext>
          </a:extLst>
        </xdr:cNvPr>
        <xdr:cNvSpPr txBox="1"/>
      </xdr:nvSpPr>
      <xdr:spPr>
        <a:xfrm>
          <a:off x="11850581" y="15297348"/>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88</xdr:row>
      <xdr:rowOff>25400</xdr:rowOff>
    </xdr:to>
    <xdr:cxnSp macro="">
      <xdr:nvCxnSpPr>
        <xdr:cNvPr id="668" name="直線コネクタ 667">
          <a:extLst>
            <a:ext uri="{FF2B5EF4-FFF2-40B4-BE49-F238E27FC236}">
              <a16:creationId xmlns:a16="http://schemas.microsoft.com/office/drawing/2014/main" id="{00000000-0008-0000-0600-00009C020000}"/>
            </a:ext>
          </a:extLst>
        </xdr:cNvPr>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87</xdr:row>
      <xdr:rowOff>54627</xdr:rowOff>
    </xdr:from>
    <xdr:ext cx="595419" cy="259045"/>
    <xdr:sp macro="" textlink="">
      <xdr:nvSpPr>
        <xdr:cNvPr id="669" name="テキスト ボックス 668">
          <a:extLst>
            <a:ext uri="{FF2B5EF4-FFF2-40B4-BE49-F238E27FC236}">
              <a16:creationId xmlns:a16="http://schemas.microsoft.com/office/drawing/2014/main" id="{00000000-0008-0000-0600-00009D020000}"/>
            </a:ext>
          </a:extLst>
        </xdr:cNvPr>
        <xdr:cNvSpPr txBox="1"/>
      </xdr:nvSpPr>
      <xdr:spPr>
        <a:xfrm>
          <a:off x="11850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101</xdr:row>
      <xdr:rowOff>82550</xdr:rowOff>
    </xdr:to>
    <xdr:sp macro="" textlink="">
      <xdr:nvSpPr>
        <xdr:cNvPr id="670" name="積立金グラフ枠">
          <a:extLst>
            <a:ext uri="{FF2B5EF4-FFF2-40B4-BE49-F238E27FC236}">
              <a16:creationId xmlns:a16="http://schemas.microsoft.com/office/drawing/2014/main" id="{00000000-0008-0000-0600-00009E020000}"/>
            </a:ext>
          </a:extLst>
        </xdr:cNvPr>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90</xdr:row>
      <xdr:rowOff>111075</xdr:rowOff>
    </xdr:from>
    <xdr:to>
      <xdr:col>85</xdr:col>
      <xdr:colOff>126364</xdr:colOff>
      <xdr:row>99</xdr:row>
      <xdr:rowOff>94866</xdr:rowOff>
    </xdr:to>
    <xdr:cxnSp macro="">
      <xdr:nvCxnSpPr>
        <xdr:cNvPr id="671" name="直線コネクタ 670">
          <a:extLst>
            <a:ext uri="{FF2B5EF4-FFF2-40B4-BE49-F238E27FC236}">
              <a16:creationId xmlns:a16="http://schemas.microsoft.com/office/drawing/2014/main" id="{00000000-0008-0000-0600-00009F020000}"/>
            </a:ext>
          </a:extLst>
        </xdr:cNvPr>
        <xdr:cNvCxnSpPr/>
      </xdr:nvCxnSpPr>
      <xdr:spPr>
        <a:xfrm flipV="1">
          <a:off x="16317595" y="15541575"/>
          <a:ext cx="1269" cy="152684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99</xdr:row>
      <xdr:rowOff>98693</xdr:rowOff>
    </xdr:from>
    <xdr:ext cx="469744" cy="259045"/>
    <xdr:sp macro="" textlink="">
      <xdr:nvSpPr>
        <xdr:cNvPr id="672" name="積立金最小値テキスト">
          <a:extLst>
            <a:ext uri="{FF2B5EF4-FFF2-40B4-BE49-F238E27FC236}">
              <a16:creationId xmlns:a16="http://schemas.microsoft.com/office/drawing/2014/main" id="{00000000-0008-0000-0600-0000A0020000}"/>
            </a:ext>
          </a:extLst>
        </xdr:cNvPr>
        <xdr:cNvSpPr txBox="1"/>
      </xdr:nvSpPr>
      <xdr:spPr>
        <a:xfrm>
          <a:off x="16370300" y="1707224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1,229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99</xdr:row>
      <xdr:rowOff>94866</xdr:rowOff>
    </xdr:from>
    <xdr:to>
      <xdr:col>86</xdr:col>
      <xdr:colOff>25400</xdr:colOff>
      <xdr:row>99</xdr:row>
      <xdr:rowOff>94866</xdr:rowOff>
    </xdr:to>
    <xdr:cxnSp macro="">
      <xdr:nvCxnSpPr>
        <xdr:cNvPr id="673" name="直線コネクタ 672">
          <a:extLst>
            <a:ext uri="{FF2B5EF4-FFF2-40B4-BE49-F238E27FC236}">
              <a16:creationId xmlns:a16="http://schemas.microsoft.com/office/drawing/2014/main" id="{00000000-0008-0000-0600-0000A1020000}"/>
            </a:ext>
          </a:extLst>
        </xdr:cNvPr>
        <xdr:cNvCxnSpPr/>
      </xdr:nvCxnSpPr>
      <xdr:spPr>
        <a:xfrm>
          <a:off x="16230600" y="1706841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89</xdr:row>
      <xdr:rowOff>57752</xdr:rowOff>
    </xdr:from>
    <xdr:ext cx="599010" cy="259045"/>
    <xdr:sp macro="" textlink="">
      <xdr:nvSpPr>
        <xdr:cNvPr id="674" name="積立金最大値テキスト">
          <a:extLst>
            <a:ext uri="{FF2B5EF4-FFF2-40B4-BE49-F238E27FC236}">
              <a16:creationId xmlns:a16="http://schemas.microsoft.com/office/drawing/2014/main" id="{00000000-0008-0000-0600-0000A2020000}"/>
            </a:ext>
          </a:extLst>
        </xdr:cNvPr>
        <xdr:cNvSpPr txBox="1"/>
      </xdr:nvSpPr>
      <xdr:spPr>
        <a:xfrm>
          <a:off x="16370300" y="1531680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468,765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90</xdr:row>
      <xdr:rowOff>111075</xdr:rowOff>
    </xdr:from>
    <xdr:to>
      <xdr:col>86</xdr:col>
      <xdr:colOff>25400</xdr:colOff>
      <xdr:row>90</xdr:row>
      <xdr:rowOff>111075</xdr:rowOff>
    </xdr:to>
    <xdr:cxnSp macro="">
      <xdr:nvCxnSpPr>
        <xdr:cNvPr id="675" name="直線コネクタ 674">
          <a:extLst>
            <a:ext uri="{FF2B5EF4-FFF2-40B4-BE49-F238E27FC236}">
              <a16:creationId xmlns:a16="http://schemas.microsoft.com/office/drawing/2014/main" id="{00000000-0008-0000-0600-0000A3020000}"/>
            </a:ext>
          </a:extLst>
        </xdr:cNvPr>
        <xdr:cNvCxnSpPr/>
      </xdr:nvCxnSpPr>
      <xdr:spPr>
        <a:xfrm>
          <a:off x="16230600" y="1554157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94</xdr:row>
      <xdr:rowOff>80877</xdr:rowOff>
    </xdr:from>
    <xdr:to>
      <xdr:col>85</xdr:col>
      <xdr:colOff>127000</xdr:colOff>
      <xdr:row>95</xdr:row>
      <xdr:rowOff>32010</xdr:rowOff>
    </xdr:to>
    <xdr:cxnSp macro="">
      <xdr:nvCxnSpPr>
        <xdr:cNvPr id="676" name="直線コネクタ 675">
          <a:extLst>
            <a:ext uri="{FF2B5EF4-FFF2-40B4-BE49-F238E27FC236}">
              <a16:creationId xmlns:a16="http://schemas.microsoft.com/office/drawing/2014/main" id="{00000000-0008-0000-0600-0000A4020000}"/>
            </a:ext>
          </a:extLst>
        </xdr:cNvPr>
        <xdr:cNvCxnSpPr/>
      </xdr:nvCxnSpPr>
      <xdr:spPr>
        <a:xfrm flipV="1">
          <a:off x="15481300" y="16197177"/>
          <a:ext cx="838200" cy="12258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98</xdr:row>
      <xdr:rowOff>29278</xdr:rowOff>
    </xdr:from>
    <xdr:ext cx="534377" cy="259045"/>
    <xdr:sp macro="" textlink="">
      <xdr:nvSpPr>
        <xdr:cNvPr id="677" name="積立金平均値テキスト">
          <a:extLst>
            <a:ext uri="{FF2B5EF4-FFF2-40B4-BE49-F238E27FC236}">
              <a16:creationId xmlns:a16="http://schemas.microsoft.com/office/drawing/2014/main" id="{00000000-0008-0000-0600-0000A5020000}"/>
            </a:ext>
          </a:extLst>
        </xdr:cNvPr>
        <xdr:cNvSpPr txBox="1"/>
      </xdr:nvSpPr>
      <xdr:spPr>
        <a:xfrm>
          <a:off x="16370300" y="16831378"/>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51,651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98</xdr:row>
      <xdr:rowOff>50851</xdr:rowOff>
    </xdr:from>
    <xdr:to>
      <xdr:col>85</xdr:col>
      <xdr:colOff>177800</xdr:colOff>
      <xdr:row>98</xdr:row>
      <xdr:rowOff>152451</xdr:rowOff>
    </xdr:to>
    <xdr:sp macro="" textlink="">
      <xdr:nvSpPr>
        <xdr:cNvPr id="678" name="フローチャート: 判断 677">
          <a:extLst>
            <a:ext uri="{FF2B5EF4-FFF2-40B4-BE49-F238E27FC236}">
              <a16:creationId xmlns:a16="http://schemas.microsoft.com/office/drawing/2014/main" id="{00000000-0008-0000-0600-0000A6020000}"/>
            </a:ext>
          </a:extLst>
        </xdr:cNvPr>
        <xdr:cNvSpPr/>
      </xdr:nvSpPr>
      <xdr:spPr>
        <a:xfrm>
          <a:off x="16268700" y="1685295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95</xdr:row>
      <xdr:rowOff>32010</xdr:rowOff>
    </xdr:from>
    <xdr:to>
      <xdr:col>81</xdr:col>
      <xdr:colOff>50800</xdr:colOff>
      <xdr:row>97</xdr:row>
      <xdr:rowOff>39038</xdr:rowOff>
    </xdr:to>
    <xdr:cxnSp macro="">
      <xdr:nvCxnSpPr>
        <xdr:cNvPr id="679" name="直線コネクタ 678">
          <a:extLst>
            <a:ext uri="{FF2B5EF4-FFF2-40B4-BE49-F238E27FC236}">
              <a16:creationId xmlns:a16="http://schemas.microsoft.com/office/drawing/2014/main" id="{00000000-0008-0000-0600-0000A7020000}"/>
            </a:ext>
          </a:extLst>
        </xdr:cNvPr>
        <xdr:cNvCxnSpPr/>
      </xdr:nvCxnSpPr>
      <xdr:spPr>
        <a:xfrm flipV="1">
          <a:off x="14592300" y="16319760"/>
          <a:ext cx="889000" cy="3499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98</xdr:row>
      <xdr:rowOff>59023</xdr:rowOff>
    </xdr:from>
    <xdr:to>
      <xdr:col>81</xdr:col>
      <xdr:colOff>101600</xdr:colOff>
      <xdr:row>98</xdr:row>
      <xdr:rowOff>160623</xdr:rowOff>
    </xdr:to>
    <xdr:sp macro="" textlink="">
      <xdr:nvSpPr>
        <xdr:cNvPr id="680" name="フローチャート: 判断 679">
          <a:extLst>
            <a:ext uri="{FF2B5EF4-FFF2-40B4-BE49-F238E27FC236}">
              <a16:creationId xmlns:a16="http://schemas.microsoft.com/office/drawing/2014/main" id="{00000000-0008-0000-0600-0000A8020000}"/>
            </a:ext>
          </a:extLst>
        </xdr:cNvPr>
        <xdr:cNvSpPr/>
      </xdr:nvSpPr>
      <xdr:spPr>
        <a:xfrm>
          <a:off x="15430500" y="1686112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98</xdr:row>
      <xdr:rowOff>151750</xdr:rowOff>
    </xdr:from>
    <xdr:ext cx="534377" cy="259045"/>
    <xdr:sp macro="" textlink="">
      <xdr:nvSpPr>
        <xdr:cNvPr id="681" name="テキスト ボックス 680">
          <a:extLst>
            <a:ext uri="{FF2B5EF4-FFF2-40B4-BE49-F238E27FC236}">
              <a16:creationId xmlns:a16="http://schemas.microsoft.com/office/drawing/2014/main" id="{00000000-0008-0000-0600-0000A9020000}"/>
            </a:ext>
          </a:extLst>
        </xdr:cNvPr>
        <xdr:cNvSpPr txBox="1"/>
      </xdr:nvSpPr>
      <xdr:spPr>
        <a:xfrm>
          <a:off x="15214111" y="1695385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49,149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95</xdr:row>
      <xdr:rowOff>123774</xdr:rowOff>
    </xdr:from>
    <xdr:to>
      <xdr:col>76</xdr:col>
      <xdr:colOff>114300</xdr:colOff>
      <xdr:row>97</xdr:row>
      <xdr:rowOff>39038</xdr:rowOff>
    </xdr:to>
    <xdr:cxnSp macro="">
      <xdr:nvCxnSpPr>
        <xdr:cNvPr id="682" name="直線コネクタ 681">
          <a:extLst>
            <a:ext uri="{FF2B5EF4-FFF2-40B4-BE49-F238E27FC236}">
              <a16:creationId xmlns:a16="http://schemas.microsoft.com/office/drawing/2014/main" id="{00000000-0008-0000-0600-0000AA020000}"/>
            </a:ext>
          </a:extLst>
        </xdr:cNvPr>
        <xdr:cNvCxnSpPr/>
      </xdr:nvCxnSpPr>
      <xdr:spPr>
        <a:xfrm>
          <a:off x="13703300" y="16411524"/>
          <a:ext cx="889000" cy="2581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98</xdr:row>
      <xdr:rowOff>59655</xdr:rowOff>
    </xdr:from>
    <xdr:to>
      <xdr:col>76</xdr:col>
      <xdr:colOff>165100</xdr:colOff>
      <xdr:row>98</xdr:row>
      <xdr:rowOff>161255</xdr:rowOff>
    </xdr:to>
    <xdr:sp macro="" textlink="">
      <xdr:nvSpPr>
        <xdr:cNvPr id="683" name="フローチャート: 判断 682">
          <a:extLst>
            <a:ext uri="{FF2B5EF4-FFF2-40B4-BE49-F238E27FC236}">
              <a16:creationId xmlns:a16="http://schemas.microsoft.com/office/drawing/2014/main" id="{00000000-0008-0000-0600-0000AB020000}"/>
            </a:ext>
          </a:extLst>
        </xdr:cNvPr>
        <xdr:cNvSpPr/>
      </xdr:nvSpPr>
      <xdr:spPr>
        <a:xfrm>
          <a:off x="14541500" y="168617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98</xdr:row>
      <xdr:rowOff>152382</xdr:rowOff>
    </xdr:from>
    <xdr:ext cx="534377" cy="259045"/>
    <xdr:sp macro="" textlink="">
      <xdr:nvSpPr>
        <xdr:cNvPr id="684" name="テキスト ボックス 683">
          <a:extLst>
            <a:ext uri="{FF2B5EF4-FFF2-40B4-BE49-F238E27FC236}">
              <a16:creationId xmlns:a16="http://schemas.microsoft.com/office/drawing/2014/main" id="{00000000-0008-0000-0600-0000AC020000}"/>
            </a:ext>
          </a:extLst>
        </xdr:cNvPr>
        <xdr:cNvSpPr txBox="1"/>
      </xdr:nvSpPr>
      <xdr:spPr>
        <a:xfrm>
          <a:off x="14325111" y="1695448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48,955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95</xdr:row>
      <xdr:rowOff>123774</xdr:rowOff>
    </xdr:from>
    <xdr:to>
      <xdr:col>71</xdr:col>
      <xdr:colOff>177800</xdr:colOff>
      <xdr:row>96</xdr:row>
      <xdr:rowOff>1583</xdr:rowOff>
    </xdr:to>
    <xdr:cxnSp macro="">
      <xdr:nvCxnSpPr>
        <xdr:cNvPr id="685" name="直線コネクタ 684">
          <a:extLst>
            <a:ext uri="{FF2B5EF4-FFF2-40B4-BE49-F238E27FC236}">
              <a16:creationId xmlns:a16="http://schemas.microsoft.com/office/drawing/2014/main" id="{00000000-0008-0000-0600-0000AD020000}"/>
            </a:ext>
          </a:extLst>
        </xdr:cNvPr>
        <xdr:cNvCxnSpPr/>
      </xdr:nvCxnSpPr>
      <xdr:spPr>
        <a:xfrm flipV="1">
          <a:off x="12814300" y="16411524"/>
          <a:ext cx="889000" cy="492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98</xdr:row>
      <xdr:rowOff>41737</xdr:rowOff>
    </xdr:from>
    <xdr:to>
      <xdr:col>72</xdr:col>
      <xdr:colOff>38100</xdr:colOff>
      <xdr:row>98</xdr:row>
      <xdr:rowOff>143337</xdr:rowOff>
    </xdr:to>
    <xdr:sp macro="" textlink="">
      <xdr:nvSpPr>
        <xdr:cNvPr id="686" name="フローチャート: 判断 685">
          <a:extLst>
            <a:ext uri="{FF2B5EF4-FFF2-40B4-BE49-F238E27FC236}">
              <a16:creationId xmlns:a16="http://schemas.microsoft.com/office/drawing/2014/main" id="{00000000-0008-0000-0600-0000AE020000}"/>
            </a:ext>
          </a:extLst>
        </xdr:cNvPr>
        <xdr:cNvSpPr/>
      </xdr:nvSpPr>
      <xdr:spPr>
        <a:xfrm>
          <a:off x="13652500" y="1684383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98</xdr:row>
      <xdr:rowOff>134464</xdr:rowOff>
    </xdr:from>
    <xdr:ext cx="534377" cy="259045"/>
    <xdr:sp macro="" textlink="">
      <xdr:nvSpPr>
        <xdr:cNvPr id="687" name="テキスト ボックス 686">
          <a:extLst>
            <a:ext uri="{FF2B5EF4-FFF2-40B4-BE49-F238E27FC236}">
              <a16:creationId xmlns:a16="http://schemas.microsoft.com/office/drawing/2014/main" id="{00000000-0008-0000-0600-0000AF020000}"/>
            </a:ext>
          </a:extLst>
        </xdr:cNvPr>
        <xdr:cNvSpPr txBox="1"/>
      </xdr:nvSpPr>
      <xdr:spPr>
        <a:xfrm>
          <a:off x="13436111" y="1693656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54,442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98</xdr:row>
      <xdr:rowOff>57699</xdr:rowOff>
    </xdr:from>
    <xdr:to>
      <xdr:col>67</xdr:col>
      <xdr:colOff>101600</xdr:colOff>
      <xdr:row>98</xdr:row>
      <xdr:rowOff>159299</xdr:rowOff>
    </xdr:to>
    <xdr:sp macro="" textlink="">
      <xdr:nvSpPr>
        <xdr:cNvPr id="688" name="フローチャート: 判断 687">
          <a:extLst>
            <a:ext uri="{FF2B5EF4-FFF2-40B4-BE49-F238E27FC236}">
              <a16:creationId xmlns:a16="http://schemas.microsoft.com/office/drawing/2014/main" id="{00000000-0008-0000-0600-0000B0020000}"/>
            </a:ext>
          </a:extLst>
        </xdr:cNvPr>
        <xdr:cNvSpPr/>
      </xdr:nvSpPr>
      <xdr:spPr>
        <a:xfrm>
          <a:off x="12763500" y="168597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98</xdr:row>
      <xdr:rowOff>150426</xdr:rowOff>
    </xdr:from>
    <xdr:ext cx="534377" cy="259045"/>
    <xdr:sp macro="" textlink="">
      <xdr:nvSpPr>
        <xdr:cNvPr id="689" name="テキスト ボックス 688">
          <a:extLst>
            <a:ext uri="{FF2B5EF4-FFF2-40B4-BE49-F238E27FC236}">
              <a16:creationId xmlns:a16="http://schemas.microsoft.com/office/drawing/2014/main" id="{00000000-0008-0000-0600-0000B1020000}"/>
            </a:ext>
          </a:extLst>
        </xdr:cNvPr>
        <xdr:cNvSpPr txBox="1"/>
      </xdr:nvSpPr>
      <xdr:spPr>
        <a:xfrm>
          <a:off x="12547111" y="1695252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49,554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101</xdr:row>
      <xdr:rowOff>80027</xdr:rowOff>
    </xdr:from>
    <xdr:ext cx="762000" cy="259045"/>
    <xdr:sp macro="" textlink="">
      <xdr:nvSpPr>
        <xdr:cNvPr id="690" name="テキスト ボックス 689">
          <a:extLst>
            <a:ext uri="{FF2B5EF4-FFF2-40B4-BE49-F238E27FC236}">
              <a16:creationId xmlns:a16="http://schemas.microsoft.com/office/drawing/2014/main" id="{00000000-0008-0000-0600-0000B2020000}"/>
            </a:ext>
          </a:extLst>
        </xdr:cNvPr>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101</xdr:row>
      <xdr:rowOff>80027</xdr:rowOff>
    </xdr:from>
    <xdr:ext cx="762000" cy="259045"/>
    <xdr:sp macro="" textlink="">
      <xdr:nvSpPr>
        <xdr:cNvPr id="691" name="テキスト ボックス 690">
          <a:extLst>
            <a:ext uri="{FF2B5EF4-FFF2-40B4-BE49-F238E27FC236}">
              <a16:creationId xmlns:a16="http://schemas.microsoft.com/office/drawing/2014/main" id="{00000000-0008-0000-0600-0000B3020000}"/>
            </a:ext>
          </a:extLst>
        </xdr:cNvPr>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101</xdr:row>
      <xdr:rowOff>80027</xdr:rowOff>
    </xdr:from>
    <xdr:ext cx="762000" cy="259045"/>
    <xdr:sp macro="" textlink="">
      <xdr:nvSpPr>
        <xdr:cNvPr id="692" name="テキスト ボックス 691">
          <a:extLst>
            <a:ext uri="{FF2B5EF4-FFF2-40B4-BE49-F238E27FC236}">
              <a16:creationId xmlns:a16="http://schemas.microsoft.com/office/drawing/2014/main" id="{00000000-0008-0000-0600-0000B4020000}"/>
            </a:ext>
          </a:extLst>
        </xdr:cNvPr>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101</xdr:row>
      <xdr:rowOff>80027</xdr:rowOff>
    </xdr:from>
    <xdr:ext cx="762000" cy="259045"/>
    <xdr:sp macro="" textlink="">
      <xdr:nvSpPr>
        <xdr:cNvPr id="693" name="テキスト ボックス 692">
          <a:extLst>
            <a:ext uri="{FF2B5EF4-FFF2-40B4-BE49-F238E27FC236}">
              <a16:creationId xmlns:a16="http://schemas.microsoft.com/office/drawing/2014/main" id="{00000000-0008-0000-0600-0000B5020000}"/>
            </a:ext>
          </a:extLst>
        </xdr:cNvPr>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101</xdr:row>
      <xdr:rowOff>80027</xdr:rowOff>
    </xdr:from>
    <xdr:ext cx="762000" cy="259045"/>
    <xdr:sp macro="" textlink="">
      <xdr:nvSpPr>
        <xdr:cNvPr id="694" name="テキスト ボックス 693">
          <a:extLst>
            <a:ext uri="{FF2B5EF4-FFF2-40B4-BE49-F238E27FC236}">
              <a16:creationId xmlns:a16="http://schemas.microsoft.com/office/drawing/2014/main" id="{00000000-0008-0000-0600-0000B6020000}"/>
            </a:ext>
          </a:extLst>
        </xdr:cNvPr>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94</xdr:row>
      <xdr:rowOff>30077</xdr:rowOff>
    </xdr:from>
    <xdr:to>
      <xdr:col>85</xdr:col>
      <xdr:colOff>177800</xdr:colOff>
      <xdr:row>94</xdr:row>
      <xdr:rowOff>131677</xdr:rowOff>
    </xdr:to>
    <xdr:sp macro="" textlink="">
      <xdr:nvSpPr>
        <xdr:cNvPr id="695" name="楕円 694">
          <a:extLst>
            <a:ext uri="{FF2B5EF4-FFF2-40B4-BE49-F238E27FC236}">
              <a16:creationId xmlns:a16="http://schemas.microsoft.com/office/drawing/2014/main" id="{00000000-0008-0000-0600-0000B7020000}"/>
            </a:ext>
          </a:extLst>
        </xdr:cNvPr>
        <xdr:cNvSpPr/>
      </xdr:nvSpPr>
      <xdr:spPr>
        <a:xfrm>
          <a:off x="16268700" y="1614637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93</xdr:row>
      <xdr:rowOff>52954</xdr:rowOff>
    </xdr:from>
    <xdr:ext cx="599010" cy="259045"/>
    <xdr:sp macro="" textlink="">
      <xdr:nvSpPr>
        <xdr:cNvPr id="696" name="積立金該当値テキスト">
          <a:extLst>
            <a:ext uri="{FF2B5EF4-FFF2-40B4-BE49-F238E27FC236}">
              <a16:creationId xmlns:a16="http://schemas.microsoft.com/office/drawing/2014/main" id="{00000000-0008-0000-0600-0000B8020000}"/>
            </a:ext>
          </a:extLst>
        </xdr:cNvPr>
        <xdr:cNvSpPr txBox="1"/>
      </xdr:nvSpPr>
      <xdr:spPr>
        <a:xfrm>
          <a:off x="16370300" y="1599780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268,012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94</xdr:row>
      <xdr:rowOff>152660</xdr:rowOff>
    </xdr:from>
    <xdr:to>
      <xdr:col>81</xdr:col>
      <xdr:colOff>101600</xdr:colOff>
      <xdr:row>95</xdr:row>
      <xdr:rowOff>82810</xdr:rowOff>
    </xdr:to>
    <xdr:sp macro="" textlink="">
      <xdr:nvSpPr>
        <xdr:cNvPr id="697" name="楕円 696">
          <a:extLst>
            <a:ext uri="{FF2B5EF4-FFF2-40B4-BE49-F238E27FC236}">
              <a16:creationId xmlns:a16="http://schemas.microsoft.com/office/drawing/2014/main" id="{00000000-0008-0000-0600-0000B9020000}"/>
            </a:ext>
          </a:extLst>
        </xdr:cNvPr>
        <xdr:cNvSpPr/>
      </xdr:nvSpPr>
      <xdr:spPr>
        <a:xfrm>
          <a:off x="15430500" y="162689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132295</xdr:colOff>
      <xdr:row>93</xdr:row>
      <xdr:rowOff>99337</xdr:rowOff>
    </xdr:from>
    <xdr:ext cx="599010" cy="259045"/>
    <xdr:sp macro="" textlink="">
      <xdr:nvSpPr>
        <xdr:cNvPr id="698" name="テキスト ボックス 697">
          <a:extLst>
            <a:ext uri="{FF2B5EF4-FFF2-40B4-BE49-F238E27FC236}">
              <a16:creationId xmlns:a16="http://schemas.microsoft.com/office/drawing/2014/main" id="{00000000-0008-0000-0600-0000BA020000}"/>
            </a:ext>
          </a:extLst>
        </xdr:cNvPr>
        <xdr:cNvSpPr txBox="1"/>
      </xdr:nvSpPr>
      <xdr:spPr>
        <a:xfrm>
          <a:off x="15181795" y="1604418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230,476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96</xdr:row>
      <xdr:rowOff>159688</xdr:rowOff>
    </xdr:from>
    <xdr:to>
      <xdr:col>76</xdr:col>
      <xdr:colOff>165100</xdr:colOff>
      <xdr:row>97</xdr:row>
      <xdr:rowOff>89838</xdr:rowOff>
    </xdr:to>
    <xdr:sp macro="" textlink="">
      <xdr:nvSpPr>
        <xdr:cNvPr id="699" name="楕円 698">
          <a:extLst>
            <a:ext uri="{FF2B5EF4-FFF2-40B4-BE49-F238E27FC236}">
              <a16:creationId xmlns:a16="http://schemas.microsoft.com/office/drawing/2014/main" id="{00000000-0008-0000-0600-0000BB020000}"/>
            </a:ext>
          </a:extLst>
        </xdr:cNvPr>
        <xdr:cNvSpPr/>
      </xdr:nvSpPr>
      <xdr:spPr>
        <a:xfrm>
          <a:off x="14541500" y="166188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5295</xdr:colOff>
      <xdr:row>95</xdr:row>
      <xdr:rowOff>106365</xdr:rowOff>
    </xdr:from>
    <xdr:ext cx="599010" cy="259045"/>
    <xdr:sp macro="" textlink="">
      <xdr:nvSpPr>
        <xdr:cNvPr id="700" name="テキスト ボックス 699">
          <a:extLst>
            <a:ext uri="{FF2B5EF4-FFF2-40B4-BE49-F238E27FC236}">
              <a16:creationId xmlns:a16="http://schemas.microsoft.com/office/drawing/2014/main" id="{00000000-0008-0000-0600-0000BC020000}"/>
            </a:ext>
          </a:extLst>
        </xdr:cNvPr>
        <xdr:cNvSpPr txBox="1"/>
      </xdr:nvSpPr>
      <xdr:spPr>
        <a:xfrm>
          <a:off x="14292795" y="1639411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123,324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95</xdr:row>
      <xdr:rowOff>72974</xdr:rowOff>
    </xdr:from>
    <xdr:to>
      <xdr:col>72</xdr:col>
      <xdr:colOff>38100</xdr:colOff>
      <xdr:row>96</xdr:row>
      <xdr:rowOff>3124</xdr:rowOff>
    </xdr:to>
    <xdr:sp macro="" textlink="">
      <xdr:nvSpPr>
        <xdr:cNvPr id="701" name="楕円 700">
          <a:extLst>
            <a:ext uri="{FF2B5EF4-FFF2-40B4-BE49-F238E27FC236}">
              <a16:creationId xmlns:a16="http://schemas.microsoft.com/office/drawing/2014/main" id="{00000000-0008-0000-0600-0000BD020000}"/>
            </a:ext>
          </a:extLst>
        </xdr:cNvPr>
        <xdr:cNvSpPr/>
      </xdr:nvSpPr>
      <xdr:spPr>
        <a:xfrm>
          <a:off x="13652500" y="163607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68795</xdr:colOff>
      <xdr:row>94</xdr:row>
      <xdr:rowOff>19651</xdr:rowOff>
    </xdr:from>
    <xdr:ext cx="599010" cy="259045"/>
    <xdr:sp macro="" textlink="">
      <xdr:nvSpPr>
        <xdr:cNvPr id="702" name="テキスト ボックス 701">
          <a:extLst>
            <a:ext uri="{FF2B5EF4-FFF2-40B4-BE49-F238E27FC236}">
              <a16:creationId xmlns:a16="http://schemas.microsoft.com/office/drawing/2014/main" id="{00000000-0008-0000-0600-0000BE020000}"/>
            </a:ext>
          </a:extLst>
        </xdr:cNvPr>
        <xdr:cNvSpPr txBox="1"/>
      </xdr:nvSpPr>
      <xdr:spPr>
        <a:xfrm>
          <a:off x="13403795" y="1613595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202,377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95</xdr:row>
      <xdr:rowOff>122233</xdr:rowOff>
    </xdr:from>
    <xdr:to>
      <xdr:col>67</xdr:col>
      <xdr:colOff>101600</xdr:colOff>
      <xdr:row>96</xdr:row>
      <xdr:rowOff>52383</xdr:rowOff>
    </xdr:to>
    <xdr:sp macro="" textlink="">
      <xdr:nvSpPr>
        <xdr:cNvPr id="703" name="楕円 702">
          <a:extLst>
            <a:ext uri="{FF2B5EF4-FFF2-40B4-BE49-F238E27FC236}">
              <a16:creationId xmlns:a16="http://schemas.microsoft.com/office/drawing/2014/main" id="{00000000-0008-0000-0600-0000BF020000}"/>
            </a:ext>
          </a:extLst>
        </xdr:cNvPr>
        <xdr:cNvSpPr/>
      </xdr:nvSpPr>
      <xdr:spPr>
        <a:xfrm>
          <a:off x="12763500" y="164099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132295</xdr:colOff>
      <xdr:row>94</xdr:row>
      <xdr:rowOff>68910</xdr:rowOff>
    </xdr:from>
    <xdr:ext cx="599010" cy="259045"/>
    <xdr:sp macro="" textlink="">
      <xdr:nvSpPr>
        <xdr:cNvPr id="704" name="テキスト ボックス 703">
          <a:extLst>
            <a:ext uri="{FF2B5EF4-FFF2-40B4-BE49-F238E27FC236}">
              <a16:creationId xmlns:a16="http://schemas.microsoft.com/office/drawing/2014/main" id="{00000000-0008-0000-0600-0000C0020000}"/>
            </a:ext>
          </a:extLst>
        </xdr:cNvPr>
        <xdr:cNvSpPr txBox="1"/>
      </xdr:nvSpPr>
      <xdr:spPr>
        <a:xfrm>
          <a:off x="12514795" y="1618521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187,293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23</xdr:row>
      <xdr:rowOff>57150</xdr:rowOff>
    </xdr:from>
    <xdr:to>
      <xdr:col>120</xdr:col>
      <xdr:colOff>114300</xdr:colOff>
      <xdr:row>25</xdr:row>
      <xdr:rowOff>31750</xdr:rowOff>
    </xdr:to>
    <xdr:sp macro="" textlink="">
      <xdr:nvSpPr>
        <xdr:cNvPr id="705" name="正方形/長方形 704">
          <a:extLst>
            <a:ext uri="{FF2B5EF4-FFF2-40B4-BE49-F238E27FC236}">
              <a16:creationId xmlns:a16="http://schemas.microsoft.com/office/drawing/2014/main" id="{00000000-0008-0000-0600-0000C1020000}"/>
            </a:ext>
          </a:extLst>
        </xdr:cNvPr>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投資及び出資金</a:t>
          </a:r>
        </a:p>
      </xdr:txBody>
    </xdr:sp>
    <xdr:clientData/>
  </xdr:twoCellAnchor>
  <xdr:twoCellAnchor>
    <xdr:from>
      <xdr:col>96</xdr:col>
      <xdr:colOff>127000</xdr:colOff>
      <xdr:row>25</xdr:row>
      <xdr:rowOff>57150</xdr:rowOff>
    </xdr:from>
    <xdr:to>
      <xdr:col>104</xdr:col>
      <xdr:colOff>127000</xdr:colOff>
      <xdr:row>26</xdr:row>
      <xdr:rowOff>139700</xdr:rowOff>
    </xdr:to>
    <xdr:sp macro="" textlink="">
      <xdr:nvSpPr>
        <xdr:cNvPr id="706" name="正方形/長方形 705">
          <a:extLst>
            <a:ext uri="{FF2B5EF4-FFF2-40B4-BE49-F238E27FC236}">
              <a16:creationId xmlns:a16="http://schemas.microsoft.com/office/drawing/2014/main" id="{00000000-0008-0000-0600-0000C2020000}"/>
            </a:ext>
          </a:extLst>
        </xdr:cNvPr>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26</xdr:row>
      <xdr:rowOff>88900</xdr:rowOff>
    </xdr:from>
    <xdr:to>
      <xdr:col>104</xdr:col>
      <xdr:colOff>127000</xdr:colOff>
      <xdr:row>28</xdr:row>
      <xdr:rowOff>0</xdr:rowOff>
    </xdr:to>
    <xdr:sp macro="" textlink="">
      <xdr:nvSpPr>
        <xdr:cNvPr id="707" name="正方形/長方形 706">
          <a:extLst>
            <a:ext uri="{FF2B5EF4-FFF2-40B4-BE49-F238E27FC236}">
              <a16:creationId xmlns:a16="http://schemas.microsoft.com/office/drawing/2014/main" id="{00000000-0008-0000-0600-0000C3020000}"/>
            </a:ext>
          </a:extLst>
        </xdr:cNvPr>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25</xdr:row>
      <xdr:rowOff>57150</xdr:rowOff>
    </xdr:from>
    <xdr:to>
      <xdr:col>110</xdr:col>
      <xdr:colOff>0</xdr:colOff>
      <xdr:row>26</xdr:row>
      <xdr:rowOff>139700</xdr:rowOff>
    </xdr:to>
    <xdr:sp macro="" textlink="">
      <xdr:nvSpPr>
        <xdr:cNvPr id="708" name="正方形/長方形 707">
          <a:extLst>
            <a:ext uri="{FF2B5EF4-FFF2-40B4-BE49-F238E27FC236}">
              <a16:creationId xmlns:a16="http://schemas.microsoft.com/office/drawing/2014/main" id="{00000000-0008-0000-0600-0000C4020000}"/>
            </a:ext>
          </a:extLst>
        </xdr:cNvPr>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26</xdr:row>
      <xdr:rowOff>88900</xdr:rowOff>
    </xdr:from>
    <xdr:to>
      <xdr:col>110</xdr:col>
      <xdr:colOff>0</xdr:colOff>
      <xdr:row>28</xdr:row>
      <xdr:rowOff>0</xdr:rowOff>
    </xdr:to>
    <xdr:sp macro="" textlink="">
      <xdr:nvSpPr>
        <xdr:cNvPr id="709" name="正方形/長方形 708">
          <a:extLst>
            <a:ext uri="{FF2B5EF4-FFF2-40B4-BE49-F238E27FC236}">
              <a16:creationId xmlns:a16="http://schemas.microsoft.com/office/drawing/2014/main" id="{00000000-0008-0000-0600-0000C5020000}"/>
            </a:ext>
          </a:extLst>
        </xdr:cNvPr>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2,057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25</xdr:row>
      <xdr:rowOff>57150</xdr:rowOff>
    </xdr:from>
    <xdr:to>
      <xdr:col>116</xdr:col>
      <xdr:colOff>0</xdr:colOff>
      <xdr:row>26</xdr:row>
      <xdr:rowOff>139700</xdr:rowOff>
    </xdr:to>
    <xdr:sp macro="" textlink="">
      <xdr:nvSpPr>
        <xdr:cNvPr id="710" name="正方形/長方形 709">
          <a:extLst>
            <a:ext uri="{FF2B5EF4-FFF2-40B4-BE49-F238E27FC236}">
              <a16:creationId xmlns:a16="http://schemas.microsoft.com/office/drawing/2014/main" id="{00000000-0008-0000-0600-0000C6020000}"/>
            </a:ext>
          </a:extLst>
        </xdr:cNvPr>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静岡県平均</a:t>
          </a:r>
        </a:p>
      </xdr:txBody>
    </xdr:sp>
    <xdr:clientData/>
  </xdr:twoCellAnchor>
  <xdr:twoCellAnchor>
    <xdr:from>
      <xdr:col>108</xdr:col>
      <xdr:colOff>0</xdr:colOff>
      <xdr:row>26</xdr:row>
      <xdr:rowOff>88900</xdr:rowOff>
    </xdr:from>
    <xdr:to>
      <xdr:col>116</xdr:col>
      <xdr:colOff>0</xdr:colOff>
      <xdr:row>28</xdr:row>
      <xdr:rowOff>0</xdr:rowOff>
    </xdr:to>
    <xdr:sp macro="" textlink="">
      <xdr:nvSpPr>
        <xdr:cNvPr id="711" name="正方形/長方形 710">
          <a:extLst>
            <a:ext uri="{FF2B5EF4-FFF2-40B4-BE49-F238E27FC236}">
              <a16:creationId xmlns:a16="http://schemas.microsoft.com/office/drawing/2014/main" id="{00000000-0008-0000-0600-0000C7020000}"/>
            </a:ext>
          </a:extLst>
        </xdr:cNvPr>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2,956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28</xdr:row>
      <xdr:rowOff>25400</xdr:rowOff>
    </xdr:from>
    <xdr:to>
      <xdr:col>120</xdr:col>
      <xdr:colOff>114300</xdr:colOff>
      <xdr:row>41</xdr:row>
      <xdr:rowOff>82550</xdr:rowOff>
    </xdr:to>
    <xdr:sp macro="" textlink="">
      <xdr:nvSpPr>
        <xdr:cNvPr id="712" name="正方形/長方形 711">
          <a:extLst>
            <a:ext uri="{FF2B5EF4-FFF2-40B4-BE49-F238E27FC236}">
              <a16:creationId xmlns:a16="http://schemas.microsoft.com/office/drawing/2014/main" id="{00000000-0008-0000-0600-0000C8020000}"/>
            </a:ext>
          </a:extLst>
        </xdr:cNvPr>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27</xdr:row>
      <xdr:rowOff>6350</xdr:rowOff>
    </xdr:from>
    <xdr:ext cx="349839" cy="225703"/>
    <xdr:sp macro="" textlink="">
      <xdr:nvSpPr>
        <xdr:cNvPr id="713" name="テキスト ボックス 712">
          <a:extLst>
            <a:ext uri="{FF2B5EF4-FFF2-40B4-BE49-F238E27FC236}">
              <a16:creationId xmlns:a16="http://schemas.microsoft.com/office/drawing/2014/main" id="{00000000-0008-0000-0600-0000C9020000}"/>
            </a:ext>
          </a:extLst>
        </xdr:cNvPr>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41</xdr:row>
      <xdr:rowOff>82550</xdr:rowOff>
    </xdr:from>
    <xdr:to>
      <xdr:col>120</xdr:col>
      <xdr:colOff>114300</xdr:colOff>
      <xdr:row>41</xdr:row>
      <xdr:rowOff>82550</xdr:rowOff>
    </xdr:to>
    <xdr:cxnSp macro="">
      <xdr:nvCxnSpPr>
        <xdr:cNvPr id="714" name="直線コネクタ 713">
          <a:extLst>
            <a:ext uri="{FF2B5EF4-FFF2-40B4-BE49-F238E27FC236}">
              <a16:creationId xmlns:a16="http://schemas.microsoft.com/office/drawing/2014/main" id="{00000000-0008-0000-0600-0000CA020000}"/>
            </a:ext>
          </a:extLst>
        </xdr:cNvPr>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38</xdr:row>
      <xdr:rowOff>139700</xdr:rowOff>
    </xdr:from>
    <xdr:to>
      <xdr:col>120</xdr:col>
      <xdr:colOff>114300</xdr:colOff>
      <xdr:row>38</xdr:row>
      <xdr:rowOff>139700</xdr:rowOff>
    </xdr:to>
    <xdr:cxnSp macro="">
      <xdr:nvCxnSpPr>
        <xdr:cNvPr id="715" name="直線コネクタ 714">
          <a:extLst>
            <a:ext uri="{FF2B5EF4-FFF2-40B4-BE49-F238E27FC236}">
              <a16:creationId xmlns:a16="http://schemas.microsoft.com/office/drawing/2014/main" id="{00000000-0008-0000-0600-0000CB020000}"/>
            </a:ext>
          </a:extLst>
        </xdr:cNvPr>
        <xdr:cNvCxnSpPr/>
      </xdr:nvCxnSpPr>
      <xdr:spPr>
        <a:xfrm>
          <a:off x="18288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37</xdr:row>
      <xdr:rowOff>168927</xdr:rowOff>
    </xdr:from>
    <xdr:ext cx="248786" cy="259045"/>
    <xdr:sp macro="" textlink="">
      <xdr:nvSpPr>
        <xdr:cNvPr id="716" name="テキスト ボックス 715">
          <a:extLst>
            <a:ext uri="{FF2B5EF4-FFF2-40B4-BE49-F238E27FC236}">
              <a16:creationId xmlns:a16="http://schemas.microsoft.com/office/drawing/2014/main" id="{00000000-0008-0000-0600-0000CC020000}"/>
            </a:ext>
          </a:extLst>
        </xdr:cNvPr>
        <xdr:cNvSpPr txBox="1"/>
      </xdr:nvSpPr>
      <xdr:spPr>
        <a:xfrm>
          <a:off x="18039214" y="6512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36</xdr:row>
      <xdr:rowOff>25400</xdr:rowOff>
    </xdr:from>
    <xdr:to>
      <xdr:col>120</xdr:col>
      <xdr:colOff>114300</xdr:colOff>
      <xdr:row>36</xdr:row>
      <xdr:rowOff>25400</xdr:rowOff>
    </xdr:to>
    <xdr:cxnSp macro="">
      <xdr:nvCxnSpPr>
        <xdr:cNvPr id="717" name="直線コネクタ 716">
          <a:extLst>
            <a:ext uri="{FF2B5EF4-FFF2-40B4-BE49-F238E27FC236}">
              <a16:creationId xmlns:a16="http://schemas.microsoft.com/office/drawing/2014/main" id="{00000000-0008-0000-0600-0000CD020000}"/>
            </a:ext>
          </a:extLst>
        </xdr:cNvPr>
        <xdr:cNvCxnSpPr/>
      </xdr:nvCxnSpPr>
      <xdr:spPr>
        <a:xfrm>
          <a:off x="18288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35</xdr:row>
      <xdr:rowOff>54627</xdr:rowOff>
    </xdr:from>
    <xdr:ext cx="531299" cy="259045"/>
    <xdr:sp macro="" textlink="">
      <xdr:nvSpPr>
        <xdr:cNvPr id="718" name="テキスト ボックス 717">
          <a:extLst>
            <a:ext uri="{FF2B5EF4-FFF2-40B4-BE49-F238E27FC236}">
              <a16:creationId xmlns:a16="http://schemas.microsoft.com/office/drawing/2014/main" id="{00000000-0008-0000-0600-0000CE020000}"/>
            </a:ext>
          </a:extLst>
        </xdr:cNvPr>
        <xdr:cNvSpPr txBox="1"/>
      </xdr:nvSpPr>
      <xdr:spPr>
        <a:xfrm>
          <a:off x="17756701" y="6055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33</xdr:row>
      <xdr:rowOff>82550</xdr:rowOff>
    </xdr:from>
    <xdr:to>
      <xdr:col>120</xdr:col>
      <xdr:colOff>114300</xdr:colOff>
      <xdr:row>33</xdr:row>
      <xdr:rowOff>82550</xdr:rowOff>
    </xdr:to>
    <xdr:cxnSp macro="">
      <xdr:nvCxnSpPr>
        <xdr:cNvPr id="719" name="直線コネクタ 718">
          <a:extLst>
            <a:ext uri="{FF2B5EF4-FFF2-40B4-BE49-F238E27FC236}">
              <a16:creationId xmlns:a16="http://schemas.microsoft.com/office/drawing/2014/main" id="{00000000-0008-0000-0600-0000CF020000}"/>
            </a:ext>
          </a:extLst>
        </xdr:cNvPr>
        <xdr:cNvCxnSpPr/>
      </xdr:nvCxnSpPr>
      <xdr:spPr>
        <a:xfrm>
          <a:off x="18288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32</xdr:row>
      <xdr:rowOff>111777</xdr:rowOff>
    </xdr:from>
    <xdr:ext cx="531299" cy="259045"/>
    <xdr:sp macro="" textlink="">
      <xdr:nvSpPr>
        <xdr:cNvPr id="720" name="テキスト ボックス 719">
          <a:extLst>
            <a:ext uri="{FF2B5EF4-FFF2-40B4-BE49-F238E27FC236}">
              <a16:creationId xmlns:a16="http://schemas.microsoft.com/office/drawing/2014/main" id="{00000000-0008-0000-0600-0000D0020000}"/>
            </a:ext>
          </a:extLst>
        </xdr:cNvPr>
        <xdr:cNvSpPr txBox="1"/>
      </xdr:nvSpPr>
      <xdr:spPr>
        <a:xfrm>
          <a:off x="17756701" y="5598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30</xdr:row>
      <xdr:rowOff>139700</xdr:rowOff>
    </xdr:from>
    <xdr:to>
      <xdr:col>120</xdr:col>
      <xdr:colOff>114300</xdr:colOff>
      <xdr:row>30</xdr:row>
      <xdr:rowOff>139700</xdr:rowOff>
    </xdr:to>
    <xdr:cxnSp macro="">
      <xdr:nvCxnSpPr>
        <xdr:cNvPr id="721" name="直線コネクタ 720">
          <a:extLst>
            <a:ext uri="{FF2B5EF4-FFF2-40B4-BE49-F238E27FC236}">
              <a16:creationId xmlns:a16="http://schemas.microsoft.com/office/drawing/2014/main" id="{00000000-0008-0000-0600-0000D1020000}"/>
            </a:ext>
          </a:extLst>
        </xdr:cNvPr>
        <xdr:cNvCxnSpPr/>
      </xdr:nvCxnSpPr>
      <xdr:spPr>
        <a:xfrm>
          <a:off x="18288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29</xdr:row>
      <xdr:rowOff>168927</xdr:rowOff>
    </xdr:from>
    <xdr:ext cx="531299" cy="259045"/>
    <xdr:sp macro="" textlink="">
      <xdr:nvSpPr>
        <xdr:cNvPr id="722" name="テキスト ボックス 721">
          <a:extLst>
            <a:ext uri="{FF2B5EF4-FFF2-40B4-BE49-F238E27FC236}">
              <a16:creationId xmlns:a16="http://schemas.microsoft.com/office/drawing/2014/main" id="{00000000-0008-0000-0600-0000D2020000}"/>
            </a:ext>
          </a:extLst>
        </xdr:cNvPr>
        <xdr:cNvSpPr txBox="1"/>
      </xdr:nvSpPr>
      <xdr:spPr>
        <a:xfrm>
          <a:off x="17756701" y="5140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28</xdr:row>
      <xdr:rowOff>25400</xdr:rowOff>
    </xdr:to>
    <xdr:cxnSp macro="">
      <xdr:nvCxnSpPr>
        <xdr:cNvPr id="723" name="直線コネクタ 722">
          <a:extLst>
            <a:ext uri="{FF2B5EF4-FFF2-40B4-BE49-F238E27FC236}">
              <a16:creationId xmlns:a16="http://schemas.microsoft.com/office/drawing/2014/main" id="{00000000-0008-0000-0600-0000D3020000}"/>
            </a:ext>
          </a:extLst>
        </xdr:cNvPr>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27</xdr:row>
      <xdr:rowOff>54627</xdr:rowOff>
    </xdr:from>
    <xdr:ext cx="531299" cy="259045"/>
    <xdr:sp macro="" textlink="">
      <xdr:nvSpPr>
        <xdr:cNvPr id="724" name="テキスト ボックス 723">
          <a:extLst>
            <a:ext uri="{FF2B5EF4-FFF2-40B4-BE49-F238E27FC236}">
              <a16:creationId xmlns:a16="http://schemas.microsoft.com/office/drawing/2014/main" id="{00000000-0008-0000-0600-0000D4020000}"/>
            </a:ext>
          </a:extLst>
        </xdr:cNvPr>
        <xdr:cNvSpPr txBox="1"/>
      </xdr:nvSpPr>
      <xdr:spPr>
        <a:xfrm>
          <a:off x="17756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41</xdr:row>
      <xdr:rowOff>82550</xdr:rowOff>
    </xdr:to>
    <xdr:sp macro="" textlink="">
      <xdr:nvSpPr>
        <xdr:cNvPr id="725" name="投資及び出資金グラフ枠">
          <a:extLst>
            <a:ext uri="{FF2B5EF4-FFF2-40B4-BE49-F238E27FC236}">
              <a16:creationId xmlns:a16="http://schemas.microsoft.com/office/drawing/2014/main" id="{00000000-0008-0000-0600-0000D5020000}"/>
            </a:ext>
          </a:extLst>
        </xdr:cNvPr>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32</xdr:row>
      <xdr:rowOff>10221</xdr:rowOff>
    </xdr:from>
    <xdr:to>
      <xdr:col>116</xdr:col>
      <xdr:colOff>62864</xdr:colOff>
      <xdr:row>38</xdr:row>
      <xdr:rowOff>139700</xdr:rowOff>
    </xdr:to>
    <xdr:cxnSp macro="">
      <xdr:nvCxnSpPr>
        <xdr:cNvPr id="726" name="直線コネクタ 725">
          <a:extLst>
            <a:ext uri="{FF2B5EF4-FFF2-40B4-BE49-F238E27FC236}">
              <a16:creationId xmlns:a16="http://schemas.microsoft.com/office/drawing/2014/main" id="{00000000-0008-0000-0600-0000D6020000}"/>
            </a:ext>
          </a:extLst>
        </xdr:cNvPr>
        <xdr:cNvCxnSpPr/>
      </xdr:nvCxnSpPr>
      <xdr:spPr>
        <a:xfrm flipV="1">
          <a:off x="22159595" y="5496621"/>
          <a:ext cx="1269" cy="115817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38</xdr:row>
      <xdr:rowOff>143527</xdr:rowOff>
    </xdr:from>
    <xdr:ext cx="249299" cy="259045"/>
    <xdr:sp macro="" textlink="">
      <xdr:nvSpPr>
        <xdr:cNvPr id="727" name="投資及び出資金最小値テキスト">
          <a:extLst>
            <a:ext uri="{FF2B5EF4-FFF2-40B4-BE49-F238E27FC236}">
              <a16:creationId xmlns:a16="http://schemas.microsoft.com/office/drawing/2014/main" id="{00000000-0008-0000-0600-0000D7020000}"/>
            </a:ext>
          </a:extLst>
        </xdr:cNvPr>
        <xdr:cNvSpPr txBox="1"/>
      </xdr:nvSpPr>
      <xdr:spPr>
        <a:xfrm>
          <a:off x="22212300" y="66586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38</xdr:row>
      <xdr:rowOff>139700</xdr:rowOff>
    </xdr:from>
    <xdr:to>
      <xdr:col>116</xdr:col>
      <xdr:colOff>152400</xdr:colOff>
      <xdr:row>38</xdr:row>
      <xdr:rowOff>139700</xdr:rowOff>
    </xdr:to>
    <xdr:cxnSp macro="">
      <xdr:nvCxnSpPr>
        <xdr:cNvPr id="728" name="直線コネクタ 727">
          <a:extLst>
            <a:ext uri="{FF2B5EF4-FFF2-40B4-BE49-F238E27FC236}">
              <a16:creationId xmlns:a16="http://schemas.microsoft.com/office/drawing/2014/main" id="{00000000-0008-0000-0600-0000D8020000}"/>
            </a:ext>
          </a:extLst>
        </xdr:cNvPr>
        <xdr:cNvCxnSpPr/>
      </xdr:nvCxnSpPr>
      <xdr:spPr>
        <a:xfrm>
          <a:off x="22072600" y="6654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30</xdr:row>
      <xdr:rowOff>128348</xdr:rowOff>
    </xdr:from>
    <xdr:ext cx="534377" cy="259045"/>
    <xdr:sp macro="" textlink="">
      <xdr:nvSpPr>
        <xdr:cNvPr id="729" name="投資及び出資金最大値テキスト">
          <a:extLst>
            <a:ext uri="{FF2B5EF4-FFF2-40B4-BE49-F238E27FC236}">
              <a16:creationId xmlns:a16="http://schemas.microsoft.com/office/drawing/2014/main" id="{00000000-0008-0000-0600-0000D9020000}"/>
            </a:ext>
          </a:extLst>
        </xdr:cNvPr>
        <xdr:cNvSpPr txBox="1"/>
      </xdr:nvSpPr>
      <xdr:spPr>
        <a:xfrm>
          <a:off x="22212300" y="527184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25,332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32</xdr:row>
      <xdr:rowOff>10221</xdr:rowOff>
    </xdr:from>
    <xdr:to>
      <xdr:col>116</xdr:col>
      <xdr:colOff>152400</xdr:colOff>
      <xdr:row>32</xdr:row>
      <xdr:rowOff>10221</xdr:rowOff>
    </xdr:to>
    <xdr:cxnSp macro="">
      <xdr:nvCxnSpPr>
        <xdr:cNvPr id="730" name="直線コネクタ 729">
          <a:extLst>
            <a:ext uri="{FF2B5EF4-FFF2-40B4-BE49-F238E27FC236}">
              <a16:creationId xmlns:a16="http://schemas.microsoft.com/office/drawing/2014/main" id="{00000000-0008-0000-0600-0000DA020000}"/>
            </a:ext>
          </a:extLst>
        </xdr:cNvPr>
        <xdr:cNvCxnSpPr/>
      </xdr:nvCxnSpPr>
      <xdr:spPr>
        <a:xfrm>
          <a:off x="22072600" y="549662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38</xdr:row>
      <xdr:rowOff>135082</xdr:rowOff>
    </xdr:from>
    <xdr:to>
      <xdr:col>116</xdr:col>
      <xdr:colOff>63500</xdr:colOff>
      <xdr:row>38</xdr:row>
      <xdr:rowOff>136728</xdr:rowOff>
    </xdr:to>
    <xdr:cxnSp macro="">
      <xdr:nvCxnSpPr>
        <xdr:cNvPr id="731" name="直線コネクタ 730">
          <a:extLst>
            <a:ext uri="{FF2B5EF4-FFF2-40B4-BE49-F238E27FC236}">
              <a16:creationId xmlns:a16="http://schemas.microsoft.com/office/drawing/2014/main" id="{00000000-0008-0000-0600-0000DB020000}"/>
            </a:ext>
          </a:extLst>
        </xdr:cNvPr>
        <xdr:cNvCxnSpPr/>
      </xdr:nvCxnSpPr>
      <xdr:spPr>
        <a:xfrm flipV="1">
          <a:off x="21323300" y="6650182"/>
          <a:ext cx="838200" cy="164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37</xdr:row>
      <xdr:rowOff>15628</xdr:rowOff>
    </xdr:from>
    <xdr:ext cx="469744" cy="259045"/>
    <xdr:sp macro="" textlink="">
      <xdr:nvSpPr>
        <xdr:cNvPr id="732" name="投資及び出資金平均値テキスト">
          <a:extLst>
            <a:ext uri="{FF2B5EF4-FFF2-40B4-BE49-F238E27FC236}">
              <a16:creationId xmlns:a16="http://schemas.microsoft.com/office/drawing/2014/main" id="{00000000-0008-0000-0600-0000DC020000}"/>
            </a:ext>
          </a:extLst>
        </xdr:cNvPr>
        <xdr:cNvSpPr txBox="1"/>
      </xdr:nvSpPr>
      <xdr:spPr>
        <a:xfrm>
          <a:off x="22212300" y="6359278"/>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2,103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37</xdr:row>
      <xdr:rowOff>164201</xdr:rowOff>
    </xdr:from>
    <xdr:to>
      <xdr:col>116</xdr:col>
      <xdr:colOff>114300</xdr:colOff>
      <xdr:row>38</xdr:row>
      <xdr:rowOff>94351</xdr:rowOff>
    </xdr:to>
    <xdr:sp macro="" textlink="">
      <xdr:nvSpPr>
        <xdr:cNvPr id="733" name="フローチャート: 判断 732">
          <a:extLst>
            <a:ext uri="{FF2B5EF4-FFF2-40B4-BE49-F238E27FC236}">
              <a16:creationId xmlns:a16="http://schemas.microsoft.com/office/drawing/2014/main" id="{00000000-0008-0000-0600-0000DD020000}"/>
            </a:ext>
          </a:extLst>
        </xdr:cNvPr>
        <xdr:cNvSpPr/>
      </xdr:nvSpPr>
      <xdr:spPr>
        <a:xfrm>
          <a:off x="22110700" y="650785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38</xdr:row>
      <xdr:rowOff>136728</xdr:rowOff>
    </xdr:from>
    <xdr:to>
      <xdr:col>111</xdr:col>
      <xdr:colOff>177800</xdr:colOff>
      <xdr:row>38</xdr:row>
      <xdr:rowOff>136957</xdr:rowOff>
    </xdr:to>
    <xdr:cxnSp macro="">
      <xdr:nvCxnSpPr>
        <xdr:cNvPr id="734" name="直線コネクタ 733">
          <a:extLst>
            <a:ext uri="{FF2B5EF4-FFF2-40B4-BE49-F238E27FC236}">
              <a16:creationId xmlns:a16="http://schemas.microsoft.com/office/drawing/2014/main" id="{00000000-0008-0000-0600-0000DE020000}"/>
            </a:ext>
          </a:extLst>
        </xdr:cNvPr>
        <xdr:cNvCxnSpPr/>
      </xdr:nvCxnSpPr>
      <xdr:spPr>
        <a:xfrm flipV="1">
          <a:off x="20434300" y="6651828"/>
          <a:ext cx="889000" cy="22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38</xdr:row>
      <xdr:rowOff>22286</xdr:rowOff>
    </xdr:from>
    <xdr:to>
      <xdr:col>112</xdr:col>
      <xdr:colOff>38100</xdr:colOff>
      <xdr:row>38</xdr:row>
      <xdr:rowOff>123886</xdr:rowOff>
    </xdr:to>
    <xdr:sp macro="" textlink="">
      <xdr:nvSpPr>
        <xdr:cNvPr id="735" name="フローチャート: 判断 734">
          <a:extLst>
            <a:ext uri="{FF2B5EF4-FFF2-40B4-BE49-F238E27FC236}">
              <a16:creationId xmlns:a16="http://schemas.microsoft.com/office/drawing/2014/main" id="{00000000-0008-0000-0600-0000DF020000}"/>
            </a:ext>
          </a:extLst>
        </xdr:cNvPr>
        <xdr:cNvSpPr/>
      </xdr:nvSpPr>
      <xdr:spPr>
        <a:xfrm>
          <a:off x="21272500" y="65373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133428</xdr:colOff>
      <xdr:row>36</xdr:row>
      <xdr:rowOff>140413</xdr:rowOff>
    </xdr:from>
    <xdr:ext cx="469744" cy="259045"/>
    <xdr:sp macro="" textlink="">
      <xdr:nvSpPr>
        <xdr:cNvPr id="736" name="テキスト ボックス 735">
          <a:extLst>
            <a:ext uri="{FF2B5EF4-FFF2-40B4-BE49-F238E27FC236}">
              <a16:creationId xmlns:a16="http://schemas.microsoft.com/office/drawing/2014/main" id="{00000000-0008-0000-0600-0000E0020000}"/>
            </a:ext>
          </a:extLst>
        </xdr:cNvPr>
        <xdr:cNvSpPr txBox="1"/>
      </xdr:nvSpPr>
      <xdr:spPr>
        <a:xfrm>
          <a:off x="21088428" y="631261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38</xdr:row>
      <xdr:rowOff>136957</xdr:rowOff>
    </xdr:from>
    <xdr:to>
      <xdr:col>107</xdr:col>
      <xdr:colOff>50800</xdr:colOff>
      <xdr:row>38</xdr:row>
      <xdr:rowOff>136957</xdr:rowOff>
    </xdr:to>
    <xdr:cxnSp macro="">
      <xdr:nvCxnSpPr>
        <xdr:cNvPr id="737" name="直線コネクタ 736">
          <a:extLst>
            <a:ext uri="{FF2B5EF4-FFF2-40B4-BE49-F238E27FC236}">
              <a16:creationId xmlns:a16="http://schemas.microsoft.com/office/drawing/2014/main" id="{00000000-0008-0000-0600-0000E1020000}"/>
            </a:ext>
          </a:extLst>
        </xdr:cNvPr>
        <xdr:cNvCxnSpPr/>
      </xdr:nvCxnSpPr>
      <xdr:spPr>
        <a:xfrm>
          <a:off x="19545300" y="6652057"/>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38</xdr:row>
      <xdr:rowOff>4090</xdr:rowOff>
    </xdr:from>
    <xdr:to>
      <xdr:col>107</xdr:col>
      <xdr:colOff>101600</xdr:colOff>
      <xdr:row>38</xdr:row>
      <xdr:rowOff>105690</xdr:rowOff>
    </xdr:to>
    <xdr:sp macro="" textlink="">
      <xdr:nvSpPr>
        <xdr:cNvPr id="738" name="フローチャート: 判断 737">
          <a:extLst>
            <a:ext uri="{FF2B5EF4-FFF2-40B4-BE49-F238E27FC236}">
              <a16:creationId xmlns:a16="http://schemas.microsoft.com/office/drawing/2014/main" id="{00000000-0008-0000-0600-0000E2020000}"/>
            </a:ext>
          </a:extLst>
        </xdr:cNvPr>
        <xdr:cNvSpPr/>
      </xdr:nvSpPr>
      <xdr:spPr>
        <a:xfrm>
          <a:off x="20383500" y="65191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6428</xdr:colOff>
      <xdr:row>36</xdr:row>
      <xdr:rowOff>122216</xdr:rowOff>
    </xdr:from>
    <xdr:ext cx="469744" cy="259045"/>
    <xdr:sp macro="" textlink="">
      <xdr:nvSpPr>
        <xdr:cNvPr id="739" name="テキスト ボックス 738">
          <a:extLst>
            <a:ext uri="{FF2B5EF4-FFF2-40B4-BE49-F238E27FC236}">
              <a16:creationId xmlns:a16="http://schemas.microsoft.com/office/drawing/2014/main" id="{00000000-0008-0000-0600-0000E3020000}"/>
            </a:ext>
          </a:extLst>
        </xdr:cNvPr>
        <xdr:cNvSpPr txBox="1"/>
      </xdr:nvSpPr>
      <xdr:spPr>
        <a:xfrm>
          <a:off x="20199428" y="629441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38</xdr:row>
      <xdr:rowOff>134351</xdr:rowOff>
    </xdr:from>
    <xdr:to>
      <xdr:col>102</xdr:col>
      <xdr:colOff>114300</xdr:colOff>
      <xdr:row>38</xdr:row>
      <xdr:rowOff>136957</xdr:rowOff>
    </xdr:to>
    <xdr:cxnSp macro="">
      <xdr:nvCxnSpPr>
        <xdr:cNvPr id="740" name="直線コネクタ 739">
          <a:extLst>
            <a:ext uri="{FF2B5EF4-FFF2-40B4-BE49-F238E27FC236}">
              <a16:creationId xmlns:a16="http://schemas.microsoft.com/office/drawing/2014/main" id="{00000000-0008-0000-0600-0000E4020000}"/>
            </a:ext>
          </a:extLst>
        </xdr:cNvPr>
        <xdr:cNvCxnSpPr/>
      </xdr:nvCxnSpPr>
      <xdr:spPr>
        <a:xfrm>
          <a:off x="18656300" y="6649451"/>
          <a:ext cx="889000" cy="26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38</xdr:row>
      <xdr:rowOff>11405</xdr:rowOff>
    </xdr:from>
    <xdr:to>
      <xdr:col>102</xdr:col>
      <xdr:colOff>165100</xdr:colOff>
      <xdr:row>38</xdr:row>
      <xdr:rowOff>113005</xdr:rowOff>
    </xdr:to>
    <xdr:sp macro="" textlink="">
      <xdr:nvSpPr>
        <xdr:cNvPr id="741" name="フローチャート: 判断 740">
          <a:extLst>
            <a:ext uri="{FF2B5EF4-FFF2-40B4-BE49-F238E27FC236}">
              <a16:creationId xmlns:a16="http://schemas.microsoft.com/office/drawing/2014/main" id="{00000000-0008-0000-0600-0000E5020000}"/>
            </a:ext>
          </a:extLst>
        </xdr:cNvPr>
        <xdr:cNvSpPr/>
      </xdr:nvSpPr>
      <xdr:spPr>
        <a:xfrm>
          <a:off x="19494500" y="65265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69928</xdr:colOff>
      <xdr:row>36</xdr:row>
      <xdr:rowOff>129532</xdr:rowOff>
    </xdr:from>
    <xdr:ext cx="469744" cy="259045"/>
    <xdr:sp macro="" textlink="">
      <xdr:nvSpPr>
        <xdr:cNvPr id="742" name="テキスト ボックス 741">
          <a:extLst>
            <a:ext uri="{FF2B5EF4-FFF2-40B4-BE49-F238E27FC236}">
              <a16:creationId xmlns:a16="http://schemas.microsoft.com/office/drawing/2014/main" id="{00000000-0008-0000-0600-0000E6020000}"/>
            </a:ext>
          </a:extLst>
        </xdr:cNvPr>
        <xdr:cNvSpPr txBox="1"/>
      </xdr:nvSpPr>
      <xdr:spPr>
        <a:xfrm>
          <a:off x="19310428" y="630173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42174</xdr:rowOff>
    </xdr:from>
    <xdr:to>
      <xdr:col>98</xdr:col>
      <xdr:colOff>38100</xdr:colOff>
      <xdr:row>38</xdr:row>
      <xdr:rowOff>143774</xdr:rowOff>
    </xdr:to>
    <xdr:sp macro="" textlink="">
      <xdr:nvSpPr>
        <xdr:cNvPr id="743" name="フローチャート: 判断 742">
          <a:extLst>
            <a:ext uri="{FF2B5EF4-FFF2-40B4-BE49-F238E27FC236}">
              <a16:creationId xmlns:a16="http://schemas.microsoft.com/office/drawing/2014/main" id="{00000000-0008-0000-0600-0000E7020000}"/>
            </a:ext>
          </a:extLst>
        </xdr:cNvPr>
        <xdr:cNvSpPr/>
      </xdr:nvSpPr>
      <xdr:spPr>
        <a:xfrm>
          <a:off x="18605500" y="65572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133428</xdr:colOff>
      <xdr:row>36</xdr:row>
      <xdr:rowOff>160301</xdr:rowOff>
    </xdr:from>
    <xdr:ext cx="469744" cy="259045"/>
    <xdr:sp macro="" textlink="">
      <xdr:nvSpPr>
        <xdr:cNvPr id="744" name="テキスト ボックス 743">
          <a:extLst>
            <a:ext uri="{FF2B5EF4-FFF2-40B4-BE49-F238E27FC236}">
              <a16:creationId xmlns:a16="http://schemas.microsoft.com/office/drawing/2014/main" id="{00000000-0008-0000-0600-0000E8020000}"/>
            </a:ext>
          </a:extLst>
        </xdr:cNvPr>
        <xdr:cNvSpPr txBox="1"/>
      </xdr:nvSpPr>
      <xdr:spPr>
        <a:xfrm>
          <a:off x="18421428" y="633250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41</xdr:row>
      <xdr:rowOff>80027</xdr:rowOff>
    </xdr:from>
    <xdr:ext cx="762000" cy="259045"/>
    <xdr:sp macro="" textlink="">
      <xdr:nvSpPr>
        <xdr:cNvPr id="745" name="テキスト ボックス 744">
          <a:extLst>
            <a:ext uri="{FF2B5EF4-FFF2-40B4-BE49-F238E27FC236}">
              <a16:creationId xmlns:a16="http://schemas.microsoft.com/office/drawing/2014/main" id="{00000000-0008-0000-0600-0000E9020000}"/>
            </a:ext>
          </a:extLst>
        </xdr:cNvPr>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41</xdr:row>
      <xdr:rowOff>80027</xdr:rowOff>
    </xdr:from>
    <xdr:ext cx="762000" cy="259045"/>
    <xdr:sp macro="" textlink="">
      <xdr:nvSpPr>
        <xdr:cNvPr id="746" name="テキスト ボックス 745">
          <a:extLst>
            <a:ext uri="{FF2B5EF4-FFF2-40B4-BE49-F238E27FC236}">
              <a16:creationId xmlns:a16="http://schemas.microsoft.com/office/drawing/2014/main" id="{00000000-0008-0000-0600-0000EA020000}"/>
            </a:ext>
          </a:extLst>
        </xdr:cNvPr>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41</xdr:row>
      <xdr:rowOff>80027</xdr:rowOff>
    </xdr:from>
    <xdr:ext cx="762000" cy="259045"/>
    <xdr:sp macro="" textlink="">
      <xdr:nvSpPr>
        <xdr:cNvPr id="747" name="テキスト ボックス 746">
          <a:extLst>
            <a:ext uri="{FF2B5EF4-FFF2-40B4-BE49-F238E27FC236}">
              <a16:creationId xmlns:a16="http://schemas.microsoft.com/office/drawing/2014/main" id="{00000000-0008-0000-0600-0000EB020000}"/>
            </a:ext>
          </a:extLst>
        </xdr:cNvPr>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41</xdr:row>
      <xdr:rowOff>80027</xdr:rowOff>
    </xdr:from>
    <xdr:ext cx="762000" cy="259045"/>
    <xdr:sp macro="" textlink="">
      <xdr:nvSpPr>
        <xdr:cNvPr id="748" name="テキスト ボックス 747">
          <a:extLst>
            <a:ext uri="{FF2B5EF4-FFF2-40B4-BE49-F238E27FC236}">
              <a16:creationId xmlns:a16="http://schemas.microsoft.com/office/drawing/2014/main" id="{00000000-0008-0000-0600-0000EC020000}"/>
            </a:ext>
          </a:extLst>
        </xdr:cNvPr>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41</xdr:row>
      <xdr:rowOff>80027</xdr:rowOff>
    </xdr:from>
    <xdr:ext cx="762000" cy="259045"/>
    <xdr:sp macro="" textlink="">
      <xdr:nvSpPr>
        <xdr:cNvPr id="749" name="テキスト ボックス 748">
          <a:extLst>
            <a:ext uri="{FF2B5EF4-FFF2-40B4-BE49-F238E27FC236}">
              <a16:creationId xmlns:a16="http://schemas.microsoft.com/office/drawing/2014/main" id="{00000000-0008-0000-0600-0000ED020000}"/>
            </a:ext>
          </a:extLst>
        </xdr:cNvPr>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84282</xdr:rowOff>
    </xdr:from>
    <xdr:to>
      <xdr:col>116</xdr:col>
      <xdr:colOff>114300</xdr:colOff>
      <xdr:row>39</xdr:row>
      <xdr:rowOff>14432</xdr:rowOff>
    </xdr:to>
    <xdr:sp macro="" textlink="">
      <xdr:nvSpPr>
        <xdr:cNvPr id="750" name="楕円 749">
          <a:extLst>
            <a:ext uri="{FF2B5EF4-FFF2-40B4-BE49-F238E27FC236}">
              <a16:creationId xmlns:a16="http://schemas.microsoft.com/office/drawing/2014/main" id="{00000000-0008-0000-0600-0000EE020000}"/>
            </a:ext>
          </a:extLst>
        </xdr:cNvPr>
        <xdr:cNvSpPr/>
      </xdr:nvSpPr>
      <xdr:spPr>
        <a:xfrm>
          <a:off x="22110700" y="659938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37</xdr:row>
      <xdr:rowOff>170659</xdr:rowOff>
    </xdr:from>
    <xdr:ext cx="378565" cy="259045"/>
    <xdr:sp macro="" textlink="">
      <xdr:nvSpPr>
        <xdr:cNvPr id="751" name="投資及び出資金該当値テキスト">
          <a:extLst>
            <a:ext uri="{FF2B5EF4-FFF2-40B4-BE49-F238E27FC236}">
              <a16:creationId xmlns:a16="http://schemas.microsoft.com/office/drawing/2014/main" id="{00000000-0008-0000-0600-0000EF020000}"/>
            </a:ext>
          </a:extLst>
        </xdr:cNvPr>
        <xdr:cNvSpPr txBox="1"/>
      </xdr:nvSpPr>
      <xdr:spPr>
        <a:xfrm>
          <a:off x="22212300" y="6514309"/>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38</xdr:row>
      <xdr:rowOff>85928</xdr:rowOff>
    </xdr:from>
    <xdr:to>
      <xdr:col>112</xdr:col>
      <xdr:colOff>38100</xdr:colOff>
      <xdr:row>39</xdr:row>
      <xdr:rowOff>16078</xdr:rowOff>
    </xdr:to>
    <xdr:sp macro="" textlink="">
      <xdr:nvSpPr>
        <xdr:cNvPr id="752" name="楕円 751">
          <a:extLst>
            <a:ext uri="{FF2B5EF4-FFF2-40B4-BE49-F238E27FC236}">
              <a16:creationId xmlns:a16="http://schemas.microsoft.com/office/drawing/2014/main" id="{00000000-0008-0000-0600-0000F0020000}"/>
            </a:ext>
          </a:extLst>
        </xdr:cNvPr>
        <xdr:cNvSpPr/>
      </xdr:nvSpPr>
      <xdr:spPr>
        <a:xfrm>
          <a:off x="21272500" y="66010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20833</xdr:colOff>
      <xdr:row>39</xdr:row>
      <xdr:rowOff>7205</xdr:rowOff>
    </xdr:from>
    <xdr:ext cx="313932" cy="259045"/>
    <xdr:sp macro="" textlink="">
      <xdr:nvSpPr>
        <xdr:cNvPr id="753" name="テキスト ボックス 752">
          <a:extLst>
            <a:ext uri="{FF2B5EF4-FFF2-40B4-BE49-F238E27FC236}">
              <a16:creationId xmlns:a16="http://schemas.microsoft.com/office/drawing/2014/main" id="{00000000-0008-0000-0600-0000F1020000}"/>
            </a:ext>
          </a:extLst>
        </xdr:cNvPr>
        <xdr:cNvSpPr txBox="1"/>
      </xdr:nvSpPr>
      <xdr:spPr>
        <a:xfrm>
          <a:off x="21166333" y="6693755"/>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38</xdr:row>
      <xdr:rowOff>86157</xdr:rowOff>
    </xdr:from>
    <xdr:to>
      <xdr:col>107</xdr:col>
      <xdr:colOff>101600</xdr:colOff>
      <xdr:row>39</xdr:row>
      <xdr:rowOff>16307</xdr:rowOff>
    </xdr:to>
    <xdr:sp macro="" textlink="">
      <xdr:nvSpPr>
        <xdr:cNvPr id="754" name="楕円 753">
          <a:extLst>
            <a:ext uri="{FF2B5EF4-FFF2-40B4-BE49-F238E27FC236}">
              <a16:creationId xmlns:a16="http://schemas.microsoft.com/office/drawing/2014/main" id="{00000000-0008-0000-0600-0000F2020000}"/>
            </a:ext>
          </a:extLst>
        </xdr:cNvPr>
        <xdr:cNvSpPr/>
      </xdr:nvSpPr>
      <xdr:spPr>
        <a:xfrm>
          <a:off x="20383500" y="66012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84333</xdr:colOff>
      <xdr:row>39</xdr:row>
      <xdr:rowOff>7434</xdr:rowOff>
    </xdr:from>
    <xdr:ext cx="313932" cy="259045"/>
    <xdr:sp macro="" textlink="">
      <xdr:nvSpPr>
        <xdr:cNvPr id="755" name="テキスト ボックス 754">
          <a:extLst>
            <a:ext uri="{FF2B5EF4-FFF2-40B4-BE49-F238E27FC236}">
              <a16:creationId xmlns:a16="http://schemas.microsoft.com/office/drawing/2014/main" id="{00000000-0008-0000-0600-0000F3020000}"/>
            </a:ext>
          </a:extLst>
        </xdr:cNvPr>
        <xdr:cNvSpPr txBox="1"/>
      </xdr:nvSpPr>
      <xdr:spPr>
        <a:xfrm>
          <a:off x="20277333" y="6693984"/>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38</xdr:row>
      <xdr:rowOff>86157</xdr:rowOff>
    </xdr:from>
    <xdr:to>
      <xdr:col>102</xdr:col>
      <xdr:colOff>165100</xdr:colOff>
      <xdr:row>39</xdr:row>
      <xdr:rowOff>16307</xdr:rowOff>
    </xdr:to>
    <xdr:sp macro="" textlink="">
      <xdr:nvSpPr>
        <xdr:cNvPr id="756" name="楕円 755">
          <a:extLst>
            <a:ext uri="{FF2B5EF4-FFF2-40B4-BE49-F238E27FC236}">
              <a16:creationId xmlns:a16="http://schemas.microsoft.com/office/drawing/2014/main" id="{00000000-0008-0000-0600-0000F4020000}"/>
            </a:ext>
          </a:extLst>
        </xdr:cNvPr>
        <xdr:cNvSpPr/>
      </xdr:nvSpPr>
      <xdr:spPr>
        <a:xfrm>
          <a:off x="19494500" y="66012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147833</xdr:colOff>
      <xdr:row>39</xdr:row>
      <xdr:rowOff>7434</xdr:rowOff>
    </xdr:from>
    <xdr:ext cx="313932" cy="259045"/>
    <xdr:sp macro="" textlink="">
      <xdr:nvSpPr>
        <xdr:cNvPr id="757" name="テキスト ボックス 756">
          <a:extLst>
            <a:ext uri="{FF2B5EF4-FFF2-40B4-BE49-F238E27FC236}">
              <a16:creationId xmlns:a16="http://schemas.microsoft.com/office/drawing/2014/main" id="{00000000-0008-0000-0600-0000F5020000}"/>
            </a:ext>
          </a:extLst>
        </xdr:cNvPr>
        <xdr:cNvSpPr txBox="1"/>
      </xdr:nvSpPr>
      <xdr:spPr>
        <a:xfrm>
          <a:off x="19388333" y="6693984"/>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83551</xdr:rowOff>
    </xdr:from>
    <xdr:to>
      <xdr:col>98</xdr:col>
      <xdr:colOff>38100</xdr:colOff>
      <xdr:row>39</xdr:row>
      <xdr:rowOff>13701</xdr:rowOff>
    </xdr:to>
    <xdr:sp macro="" textlink="">
      <xdr:nvSpPr>
        <xdr:cNvPr id="758" name="楕円 757">
          <a:extLst>
            <a:ext uri="{FF2B5EF4-FFF2-40B4-BE49-F238E27FC236}">
              <a16:creationId xmlns:a16="http://schemas.microsoft.com/office/drawing/2014/main" id="{00000000-0008-0000-0600-0000F6020000}"/>
            </a:ext>
          </a:extLst>
        </xdr:cNvPr>
        <xdr:cNvSpPr/>
      </xdr:nvSpPr>
      <xdr:spPr>
        <a:xfrm>
          <a:off x="18605500" y="659865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179017</xdr:colOff>
      <xdr:row>39</xdr:row>
      <xdr:rowOff>4828</xdr:rowOff>
    </xdr:from>
    <xdr:ext cx="378565" cy="259045"/>
    <xdr:sp macro="" textlink="">
      <xdr:nvSpPr>
        <xdr:cNvPr id="759" name="テキスト ボックス 758">
          <a:extLst>
            <a:ext uri="{FF2B5EF4-FFF2-40B4-BE49-F238E27FC236}">
              <a16:creationId xmlns:a16="http://schemas.microsoft.com/office/drawing/2014/main" id="{00000000-0008-0000-0600-0000F7020000}"/>
            </a:ext>
          </a:extLst>
        </xdr:cNvPr>
        <xdr:cNvSpPr txBox="1"/>
      </xdr:nvSpPr>
      <xdr:spPr>
        <a:xfrm>
          <a:off x="18467017" y="6691378"/>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43</xdr:row>
      <xdr:rowOff>57150</xdr:rowOff>
    </xdr:from>
    <xdr:to>
      <xdr:col>120</xdr:col>
      <xdr:colOff>114300</xdr:colOff>
      <xdr:row>45</xdr:row>
      <xdr:rowOff>31750</xdr:rowOff>
    </xdr:to>
    <xdr:sp macro="" textlink="">
      <xdr:nvSpPr>
        <xdr:cNvPr id="760" name="正方形/長方形 759">
          <a:extLst>
            <a:ext uri="{FF2B5EF4-FFF2-40B4-BE49-F238E27FC236}">
              <a16:creationId xmlns:a16="http://schemas.microsoft.com/office/drawing/2014/main" id="{00000000-0008-0000-0600-0000F8020000}"/>
            </a:ext>
          </a:extLst>
        </xdr:cNvPr>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貸付金</a:t>
          </a:r>
        </a:p>
      </xdr:txBody>
    </xdr:sp>
    <xdr:clientData/>
  </xdr:twoCellAnchor>
  <xdr:twoCellAnchor>
    <xdr:from>
      <xdr:col>96</xdr:col>
      <xdr:colOff>127000</xdr:colOff>
      <xdr:row>45</xdr:row>
      <xdr:rowOff>57150</xdr:rowOff>
    </xdr:from>
    <xdr:to>
      <xdr:col>104</xdr:col>
      <xdr:colOff>127000</xdr:colOff>
      <xdr:row>46</xdr:row>
      <xdr:rowOff>139700</xdr:rowOff>
    </xdr:to>
    <xdr:sp macro="" textlink="">
      <xdr:nvSpPr>
        <xdr:cNvPr id="761" name="正方形/長方形 760">
          <a:extLst>
            <a:ext uri="{FF2B5EF4-FFF2-40B4-BE49-F238E27FC236}">
              <a16:creationId xmlns:a16="http://schemas.microsoft.com/office/drawing/2014/main" id="{00000000-0008-0000-0600-0000F9020000}"/>
            </a:ext>
          </a:extLst>
        </xdr:cNvPr>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46</xdr:row>
      <xdr:rowOff>88900</xdr:rowOff>
    </xdr:from>
    <xdr:to>
      <xdr:col>104</xdr:col>
      <xdr:colOff>127000</xdr:colOff>
      <xdr:row>48</xdr:row>
      <xdr:rowOff>0</xdr:rowOff>
    </xdr:to>
    <xdr:sp macro="" textlink="">
      <xdr:nvSpPr>
        <xdr:cNvPr id="762" name="正方形/長方形 761">
          <a:extLst>
            <a:ext uri="{FF2B5EF4-FFF2-40B4-BE49-F238E27FC236}">
              <a16:creationId xmlns:a16="http://schemas.microsoft.com/office/drawing/2014/main" id="{00000000-0008-0000-0600-0000FA020000}"/>
            </a:ext>
          </a:extLst>
        </xdr:cNvPr>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38/68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45</xdr:row>
      <xdr:rowOff>57150</xdr:rowOff>
    </xdr:from>
    <xdr:to>
      <xdr:col>110</xdr:col>
      <xdr:colOff>0</xdr:colOff>
      <xdr:row>46</xdr:row>
      <xdr:rowOff>139700</xdr:rowOff>
    </xdr:to>
    <xdr:sp macro="" textlink="">
      <xdr:nvSpPr>
        <xdr:cNvPr id="763" name="正方形/長方形 762">
          <a:extLst>
            <a:ext uri="{FF2B5EF4-FFF2-40B4-BE49-F238E27FC236}">
              <a16:creationId xmlns:a16="http://schemas.microsoft.com/office/drawing/2014/main" id="{00000000-0008-0000-0600-0000FB020000}"/>
            </a:ext>
          </a:extLst>
        </xdr:cNvPr>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46</xdr:row>
      <xdr:rowOff>88900</xdr:rowOff>
    </xdr:from>
    <xdr:to>
      <xdr:col>110</xdr:col>
      <xdr:colOff>0</xdr:colOff>
      <xdr:row>48</xdr:row>
      <xdr:rowOff>0</xdr:rowOff>
    </xdr:to>
    <xdr:sp macro="" textlink="">
      <xdr:nvSpPr>
        <xdr:cNvPr id="764" name="正方形/長方形 763">
          <a:extLst>
            <a:ext uri="{FF2B5EF4-FFF2-40B4-BE49-F238E27FC236}">
              <a16:creationId xmlns:a16="http://schemas.microsoft.com/office/drawing/2014/main" id="{00000000-0008-0000-0600-0000FC020000}"/>
            </a:ext>
          </a:extLst>
        </xdr:cNvPr>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12,920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45</xdr:row>
      <xdr:rowOff>57150</xdr:rowOff>
    </xdr:from>
    <xdr:to>
      <xdr:col>116</xdr:col>
      <xdr:colOff>0</xdr:colOff>
      <xdr:row>46</xdr:row>
      <xdr:rowOff>139700</xdr:rowOff>
    </xdr:to>
    <xdr:sp macro="" textlink="">
      <xdr:nvSpPr>
        <xdr:cNvPr id="765" name="正方形/長方形 764">
          <a:extLst>
            <a:ext uri="{FF2B5EF4-FFF2-40B4-BE49-F238E27FC236}">
              <a16:creationId xmlns:a16="http://schemas.microsoft.com/office/drawing/2014/main" id="{00000000-0008-0000-0600-0000FD020000}"/>
            </a:ext>
          </a:extLst>
        </xdr:cNvPr>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静岡県平均</a:t>
          </a:r>
        </a:p>
      </xdr:txBody>
    </xdr:sp>
    <xdr:clientData/>
  </xdr:twoCellAnchor>
  <xdr:twoCellAnchor>
    <xdr:from>
      <xdr:col>108</xdr:col>
      <xdr:colOff>0</xdr:colOff>
      <xdr:row>46</xdr:row>
      <xdr:rowOff>88900</xdr:rowOff>
    </xdr:from>
    <xdr:to>
      <xdr:col>116</xdr:col>
      <xdr:colOff>0</xdr:colOff>
      <xdr:row>48</xdr:row>
      <xdr:rowOff>0</xdr:rowOff>
    </xdr:to>
    <xdr:sp macro="" textlink="">
      <xdr:nvSpPr>
        <xdr:cNvPr id="766" name="正方形/長方形 765">
          <a:extLst>
            <a:ext uri="{FF2B5EF4-FFF2-40B4-BE49-F238E27FC236}">
              <a16:creationId xmlns:a16="http://schemas.microsoft.com/office/drawing/2014/main" id="{00000000-0008-0000-0600-0000FE020000}"/>
            </a:ext>
          </a:extLst>
        </xdr:cNvPr>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2,630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48</xdr:row>
      <xdr:rowOff>25400</xdr:rowOff>
    </xdr:from>
    <xdr:to>
      <xdr:col>120</xdr:col>
      <xdr:colOff>114300</xdr:colOff>
      <xdr:row>61</xdr:row>
      <xdr:rowOff>82550</xdr:rowOff>
    </xdr:to>
    <xdr:sp macro="" textlink="">
      <xdr:nvSpPr>
        <xdr:cNvPr id="767" name="正方形/長方形 766">
          <a:extLst>
            <a:ext uri="{FF2B5EF4-FFF2-40B4-BE49-F238E27FC236}">
              <a16:creationId xmlns:a16="http://schemas.microsoft.com/office/drawing/2014/main" id="{00000000-0008-0000-0600-0000FF020000}"/>
            </a:ext>
          </a:extLst>
        </xdr:cNvPr>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47</xdr:row>
      <xdr:rowOff>6350</xdr:rowOff>
    </xdr:from>
    <xdr:ext cx="349839" cy="225703"/>
    <xdr:sp macro="" textlink="">
      <xdr:nvSpPr>
        <xdr:cNvPr id="768" name="テキスト ボックス 767">
          <a:extLst>
            <a:ext uri="{FF2B5EF4-FFF2-40B4-BE49-F238E27FC236}">
              <a16:creationId xmlns:a16="http://schemas.microsoft.com/office/drawing/2014/main" id="{00000000-0008-0000-0600-000000030000}"/>
            </a:ext>
          </a:extLst>
        </xdr:cNvPr>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61</xdr:row>
      <xdr:rowOff>82550</xdr:rowOff>
    </xdr:from>
    <xdr:to>
      <xdr:col>120</xdr:col>
      <xdr:colOff>114300</xdr:colOff>
      <xdr:row>61</xdr:row>
      <xdr:rowOff>82550</xdr:rowOff>
    </xdr:to>
    <xdr:cxnSp macro="">
      <xdr:nvCxnSpPr>
        <xdr:cNvPr id="769" name="直線コネクタ 768">
          <a:extLst>
            <a:ext uri="{FF2B5EF4-FFF2-40B4-BE49-F238E27FC236}">
              <a16:creationId xmlns:a16="http://schemas.microsoft.com/office/drawing/2014/main" id="{00000000-0008-0000-0600-000001030000}"/>
            </a:ext>
          </a:extLst>
        </xdr:cNvPr>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59</xdr:row>
      <xdr:rowOff>44450</xdr:rowOff>
    </xdr:from>
    <xdr:to>
      <xdr:col>120</xdr:col>
      <xdr:colOff>114300</xdr:colOff>
      <xdr:row>59</xdr:row>
      <xdr:rowOff>44450</xdr:rowOff>
    </xdr:to>
    <xdr:cxnSp macro="">
      <xdr:nvCxnSpPr>
        <xdr:cNvPr id="770" name="直線コネクタ 769">
          <a:extLst>
            <a:ext uri="{FF2B5EF4-FFF2-40B4-BE49-F238E27FC236}">
              <a16:creationId xmlns:a16="http://schemas.microsoft.com/office/drawing/2014/main" id="{00000000-0008-0000-0600-000002030000}"/>
            </a:ext>
          </a:extLst>
        </xdr:cNvPr>
        <xdr:cNvCxnSpPr/>
      </xdr:nvCxnSpPr>
      <xdr:spPr>
        <a:xfrm>
          <a:off x="18288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58</xdr:row>
      <xdr:rowOff>73677</xdr:rowOff>
    </xdr:from>
    <xdr:ext cx="248786" cy="259045"/>
    <xdr:sp macro="" textlink="">
      <xdr:nvSpPr>
        <xdr:cNvPr id="771" name="テキスト ボックス 770">
          <a:extLst>
            <a:ext uri="{FF2B5EF4-FFF2-40B4-BE49-F238E27FC236}">
              <a16:creationId xmlns:a16="http://schemas.microsoft.com/office/drawing/2014/main" id="{00000000-0008-0000-0600-000003030000}"/>
            </a:ext>
          </a:extLst>
        </xdr:cNvPr>
        <xdr:cNvSpPr txBox="1"/>
      </xdr:nvSpPr>
      <xdr:spPr>
        <a:xfrm>
          <a:off x="18039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57</xdr:row>
      <xdr:rowOff>6350</xdr:rowOff>
    </xdr:from>
    <xdr:to>
      <xdr:col>120</xdr:col>
      <xdr:colOff>114300</xdr:colOff>
      <xdr:row>57</xdr:row>
      <xdr:rowOff>6350</xdr:rowOff>
    </xdr:to>
    <xdr:cxnSp macro="">
      <xdr:nvCxnSpPr>
        <xdr:cNvPr id="772" name="直線コネクタ 771">
          <a:extLst>
            <a:ext uri="{FF2B5EF4-FFF2-40B4-BE49-F238E27FC236}">
              <a16:creationId xmlns:a16="http://schemas.microsoft.com/office/drawing/2014/main" id="{00000000-0008-0000-0600-000004030000}"/>
            </a:ext>
          </a:extLst>
        </xdr:cNvPr>
        <xdr:cNvCxnSpPr/>
      </xdr:nvCxnSpPr>
      <xdr:spPr>
        <a:xfrm>
          <a:off x="18288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56</xdr:row>
      <xdr:rowOff>35577</xdr:rowOff>
    </xdr:from>
    <xdr:ext cx="531299" cy="259045"/>
    <xdr:sp macro="" textlink="">
      <xdr:nvSpPr>
        <xdr:cNvPr id="773" name="テキスト ボックス 772">
          <a:extLst>
            <a:ext uri="{FF2B5EF4-FFF2-40B4-BE49-F238E27FC236}">
              <a16:creationId xmlns:a16="http://schemas.microsoft.com/office/drawing/2014/main" id="{00000000-0008-0000-0600-000005030000}"/>
            </a:ext>
          </a:extLst>
        </xdr:cNvPr>
        <xdr:cNvSpPr txBox="1"/>
      </xdr:nvSpPr>
      <xdr:spPr>
        <a:xfrm>
          <a:off x="17756701" y="963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54</xdr:row>
      <xdr:rowOff>139700</xdr:rowOff>
    </xdr:from>
    <xdr:to>
      <xdr:col>120</xdr:col>
      <xdr:colOff>114300</xdr:colOff>
      <xdr:row>54</xdr:row>
      <xdr:rowOff>139700</xdr:rowOff>
    </xdr:to>
    <xdr:cxnSp macro="">
      <xdr:nvCxnSpPr>
        <xdr:cNvPr id="774" name="直線コネクタ 773">
          <a:extLst>
            <a:ext uri="{FF2B5EF4-FFF2-40B4-BE49-F238E27FC236}">
              <a16:creationId xmlns:a16="http://schemas.microsoft.com/office/drawing/2014/main" id="{00000000-0008-0000-0600-000006030000}"/>
            </a:ext>
          </a:extLst>
        </xdr:cNvPr>
        <xdr:cNvCxnSpPr/>
      </xdr:nvCxnSpPr>
      <xdr:spPr>
        <a:xfrm>
          <a:off x="18288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53</xdr:row>
      <xdr:rowOff>168927</xdr:rowOff>
    </xdr:from>
    <xdr:ext cx="531299" cy="259045"/>
    <xdr:sp macro="" textlink="">
      <xdr:nvSpPr>
        <xdr:cNvPr id="775" name="テキスト ボックス 774">
          <a:extLst>
            <a:ext uri="{FF2B5EF4-FFF2-40B4-BE49-F238E27FC236}">
              <a16:creationId xmlns:a16="http://schemas.microsoft.com/office/drawing/2014/main" id="{00000000-0008-0000-0600-000007030000}"/>
            </a:ext>
          </a:extLst>
        </xdr:cNvPr>
        <xdr:cNvSpPr txBox="1"/>
      </xdr:nvSpPr>
      <xdr:spPr>
        <a:xfrm>
          <a:off x="17756701" y="925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52</xdr:row>
      <xdr:rowOff>101600</xdr:rowOff>
    </xdr:from>
    <xdr:to>
      <xdr:col>120</xdr:col>
      <xdr:colOff>114300</xdr:colOff>
      <xdr:row>52</xdr:row>
      <xdr:rowOff>101600</xdr:rowOff>
    </xdr:to>
    <xdr:cxnSp macro="">
      <xdr:nvCxnSpPr>
        <xdr:cNvPr id="776" name="直線コネクタ 775">
          <a:extLst>
            <a:ext uri="{FF2B5EF4-FFF2-40B4-BE49-F238E27FC236}">
              <a16:creationId xmlns:a16="http://schemas.microsoft.com/office/drawing/2014/main" id="{00000000-0008-0000-0600-000008030000}"/>
            </a:ext>
          </a:extLst>
        </xdr:cNvPr>
        <xdr:cNvCxnSpPr/>
      </xdr:nvCxnSpPr>
      <xdr:spPr>
        <a:xfrm>
          <a:off x="18288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51</xdr:row>
      <xdr:rowOff>130827</xdr:rowOff>
    </xdr:from>
    <xdr:ext cx="531299" cy="259045"/>
    <xdr:sp macro="" textlink="">
      <xdr:nvSpPr>
        <xdr:cNvPr id="777" name="テキスト ボックス 776">
          <a:extLst>
            <a:ext uri="{FF2B5EF4-FFF2-40B4-BE49-F238E27FC236}">
              <a16:creationId xmlns:a16="http://schemas.microsoft.com/office/drawing/2014/main" id="{00000000-0008-0000-0600-000009030000}"/>
            </a:ext>
          </a:extLst>
        </xdr:cNvPr>
        <xdr:cNvSpPr txBox="1"/>
      </xdr:nvSpPr>
      <xdr:spPr>
        <a:xfrm>
          <a:off x="17756701" y="887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50</xdr:row>
      <xdr:rowOff>63500</xdr:rowOff>
    </xdr:from>
    <xdr:to>
      <xdr:col>120</xdr:col>
      <xdr:colOff>114300</xdr:colOff>
      <xdr:row>50</xdr:row>
      <xdr:rowOff>63500</xdr:rowOff>
    </xdr:to>
    <xdr:cxnSp macro="">
      <xdr:nvCxnSpPr>
        <xdr:cNvPr id="778" name="直線コネクタ 777">
          <a:extLst>
            <a:ext uri="{FF2B5EF4-FFF2-40B4-BE49-F238E27FC236}">
              <a16:creationId xmlns:a16="http://schemas.microsoft.com/office/drawing/2014/main" id="{00000000-0008-0000-0600-00000A030000}"/>
            </a:ext>
          </a:extLst>
        </xdr:cNvPr>
        <xdr:cNvCxnSpPr/>
      </xdr:nvCxnSpPr>
      <xdr:spPr>
        <a:xfrm>
          <a:off x="18288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49</xdr:row>
      <xdr:rowOff>92727</xdr:rowOff>
    </xdr:from>
    <xdr:ext cx="531299" cy="259045"/>
    <xdr:sp macro="" textlink="">
      <xdr:nvSpPr>
        <xdr:cNvPr id="779" name="テキスト ボックス 778">
          <a:extLst>
            <a:ext uri="{FF2B5EF4-FFF2-40B4-BE49-F238E27FC236}">
              <a16:creationId xmlns:a16="http://schemas.microsoft.com/office/drawing/2014/main" id="{00000000-0008-0000-0600-00000B030000}"/>
            </a:ext>
          </a:extLst>
        </xdr:cNvPr>
        <xdr:cNvSpPr txBox="1"/>
      </xdr:nvSpPr>
      <xdr:spPr>
        <a:xfrm>
          <a:off x="17756701" y="849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48</xdr:row>
      <xdr:rowOff>25400</xdr:rowOff>
    </xdr:to>
    <xdr:cxnSp macro="">
      <xdr:nvCxnSpPr>
        <xdr:cNvPr id="780" name="直線コネクタ 779">
          <a:extLst>
            <a:ext uri="{FF2B5EF4-FFF2-40B4-BE49-F238E27FC236}">
              <a16:creationId xmlns:a16="http://schemas.microsoft.com/office/drawing/2014/main" id="{00000000-0008-0000-0600-00000C030000}"/>
            </a:ext>
          </a:extLst>
        </xdr:cNvPr>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47</xdr:row>
      <xdr:rowOff>54627</xdr:rowOff>
    </xdr:from>
    <xdr:ext cx="595419" cy="259045"/>
    <xdr:sp macro="" textlink="">
      <xdr:nvSpPr>
        <xdr:cNvPr id="781" name="テキスト ボックス 780">
          <a:extLst>
            <a:ext uri="{FF2B5EF4-FFF2-40B4-BE49-F238E27FC236}">
              <a16:creationId xmlns:a16="http://schemas.microsoft.com/office/drawing/2014/main" id="{00000000-0008-0000-0600-00000D030000}"/>
            </a:ext>
          </a:extLst>
        </xdr:cNvPr>
        <xdr:cNvSpPr txBox="1"/>
      </xdr:nvSpPr>
      <xdr:spPr>
        <a:xfrm>
          <a:off x="17692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61</xdr:row>
      <xdr:rowOff>82550</xdr:rowOff>
    </xdr:to>
    <xdr:sp macro="" textlink="">
      <xdr:nvSpPr>
        <xdr:cNvPr id="782" name="貸付金グラフ枠">
          <a:extLst>
            <a:ext uri="{FF2B5EF4-FFF2-40B4-BE49-F238E27FC236}">
              <a16:creationId xmlns:a16="http://schemas.microsoft.com/office/drawing/2014/main" id="{00000000-0008-0000-0600-00000E030000}"/>
            </a:ext>
          </a:extLst>
        </xdr:cNvPr>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50</xdr:row>
      <xdr:rowOff>11627</xdr:rowOff>
    </xdr:from>
    <xdr:to>
      <xdr:col>116</xdr:col>
      <xdr:colOff>62864</xdr:colOff>
      <xdr:row>59</xdr:row>
      <xdr:rowOff>44450</xdr:rowOff>
    </xdr:to>
    <xdr:cxnSp macro="">
      <xdr:nvCxnSpPr>
        <xdr:cNvPr id="783" name="直線コネクタ 782">
          <a:extLst>
            <a:ext uri="{FF2B5EF4-FFF2-40B4-BE49-F238E27FC236}">
              <a16:creationId xmlns:a16="http://schemas.microsoft.com/office/drawing/2014/main" id="{00000000-0008-0000-0600-00000F030000}"/>
            </a:ext>
          </a:extLst>
        </xdr:cNvPr>
        <xdr:cNvCxnSpPr/>
      </xdr:nvCxnSpPr>
      <xdr:spPr>
        <a:xfrm flipV="1">
          <a:off x="22159595" y="8584127"/>
          <a:ext cx="1269" cy="157587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59</xdr:row>
      <xdr:rowOff>48277</xdr:rowOff>
    </xdr:from>
    <xdr:ext cx="249299" cy="259045"/>
    <xdr:sp macro="" textlink="">
      <xdr:nvSpPr>
        <xdr:cNvPr id="784" name="貸付金最小値テキスト">
          <a:extLst>
            <a:ext uri="{FF2B5EF4-FFF2-40B4-BE49-F238E27FC236}">
              <a16:creationId xmlns:a16="http://schemas.microsoft.com/office/drawing/2014/main" id="{00000000-0008-0000-0600-000010030000}"/>
            </a:ext>
          </a:extLst>
        </xdr:cNvPr>
        <xdr:cNvSpPr txBox="1"/>
      </xdr:nvSpPr>
      <xdr:spPr>
        <a:xfrm>
          <a:off x="22212300" y="10163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59</xdr:row>
      <xdr:rowOff>44450</xdr:rowOff>
    </xdr:from>
    <xdr:to>
      <xdr:col>116</xdr:col>
      <xdr:colOff>152400</xdr:colOff>
      <xdr:row>59</xdr:row>
      <xdr:rowOff>44450</xdr:rowOff>
    </xdr:to>
    <xdr:cxnSp macro="">
      <xdr:nvCxnSpPr>
        <xdr:cNvPr id="785" name="直線コネクタ 784">
          <a:extLst>
            <a:ext uri="{FF2B5EF4-FFF2-40B4-BE49-F238E27FC236}">
              <a16:creationId xmlns:a16="http://schemas.microsoft.com/office/drawing/2014/main" id="{00000000-0008-0000-0600-000011030000}"/>
            </a:ext>
          </a:extLst>
        </xdr:cNvPr>
        <xdr:cNvCxnSpPr/>
      </xdr:nvCxnSpPr>
      <xdr:spPr>
        <a:xfrm>
          <a:off x="22072600" y="10160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48</xdr:row>
      <xdr:rowOff>129754</xdr:rowOff>
    </xdr:from>
    <xdr:ext cx="534377" cy="259045"/>
    <xdr:sp macro="" textlink="">
      <xdr:nvSpPr>
        <xdr:cNvPr id="786" name="貸付金最大値テキスト">
          <a:extLst>
            <a:ext uri="{FF2B5EF4-FFF2-40B4-BE49-F238E27FC236}">
              <a16:creationId xmlns:a16="http://schemas.microsoft.com/office/drawing/2014/main" id="{00000000-0008-0000-0600-000012030000}"/>
            </a:ext>
          </a:extLst>
        </xdr:cNvPr>
        <xdr:cNvSpPr txBox="1"/>
      </xdr:nvSpPr>
      <xdr:spPr>
        <a:xfrm>
          <a:off x="22212300" y="835935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82,723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50</xdr:row>
      <xdr:rowOff>11627</xdr:rowOff>
    </xdr:from>
    <xdr:to>
      <xdr:col>116</xdr:col>
      <xdr:colOff>152400</xdr:colOff>
      <xdr:row>50</xdr:row>
      <xdr:rowOff>11627</xdr:rowOff>
    </xdr:to>
    <xdr:cxnSp macro="">
      <xdr:nvCxnSpPr>
        <xdr:cNvPr id="787" name="直線コネクタ 786">
          <a:extLst>
            <a:ext uri="{FF2B5EF4-FFF2-40B4-BE49-F238E27FC236}">
              <a16:creationId xmlns:a16="http://schemas.microsoft.com/office/drawing/2014/main" id="{00000000-0008-0000-0600-000013030000}"/>
            </a:ext>
          </a:extLst>
        </xdr:cNvPr>
        <xdr:cNvCxnSpPr/>
      </xdr:nvCxnSpPr>
      <xdr:spPr>
        <a:xfrm>
          <a:off x="22072600" y="858412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59</xdr:row>
      <xdr:rowOff>44450</xdr:rowOff>
    </xdr:from>
    <xdr:to>
      <xdr:col>116</xdr:col>
      <xdr:colOff>63500</xdr:colOff>
      <xdr:row>59</xdr:row>
      <xdr:rowOff>44450</xdr:rowOff>
    </xdr:to>
    <xdr:cxnSp macro="">
      <xdr:nvCxnSpPr>
        <xdr:cNvPr id="788" name="直線コネクタ 787">
          <a:extLst>
            <a:ext uri="{FF2B5EF4-FFF2-40B4-BE49-F238E27FC236}">
              <a16:creationId xmlns:a16="http://schemas.microsoft.com/office/drawing/2014/main" id="{00000000-0008-0000-0600-000014030000}"/>
            </a:ext>
          </a:extLst>
        </xdr:cNvPr>
        <xdr:cNvCxnSpPr/>
      </xdr:nvCxnSpPr>
      <xdr:spPr>
        <a:xfrm>
          <a:off x="21323300" y="10160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57</xdr:row>
      <xdr:rowOff>121035</xdr:rowOff>
    </xdr:from>
    <xdr:ext cx="469744" cy="259045"/>
    <xdr:sp macro="" textlink="">
      <xdr:nvSpPr>
        <xdr:cNvPr id="789" name="貸付金平均値テキスト">
          <a:extLst>
            <a:ext uri="{FF2B5EF4-FFF2-40B4-BE49-F238E27FC236}">
              <a16:creationId xmlns:a16="http://schemas.microsoft.com/office/drawing/2014/main" id="{00000000-0008-0000-0600-000015030000}"/>
            </a:ext>
          </a:extLst>
        </xdr:cNvPr>
        <xdr:cNvSpPr txBox="1"/>
      </xdr:nvSpPr>
      <xdr:spPr>
        <a:xfrm>
          <a:off x="22212300" y="9893685"/>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3,514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58</xdr:row>
      <xdr:rowOff>98158</xdr:rowOff>
    </xdr:from>
    <xdr:to>
      <xdr:col>116</xdr:col>
      <xdr:colOff>114300</xdr:colOff>
      <xdr:row>59</xdr:row>
      <xdr:rowOff>28308</xdr:rowOff>
    </xdr:to>
    <xdr:sp macro="" textlink="">
      <xdr:nvSpPr>
        <xdr:cNvPr id="790" name="フローチャート: 判断 789">
          <a:extLst>
            <a:ext uri="{FF2B5EF4-FFF2-40B4-BE49-F238E27FC236}">
              <a16:creationId xmlns:a16="http://schemas.microsoft.com/office/drawing/2014/main" id="{00000000-0008-0000-0600-000016030000}"/>
            </a:ext>
          </a:extLst>
        </xdr:cNvPr>
        <xdr:cNvSpPr/>
      </xdr:nvSpPr>
      <xdr:spPr>
        <a:xfrm>
          <a:off x="22110700" y="100422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59</xdr:row>
      <xdr:rowOff>44450</xdr:rowOff>
    </xdr:from>
    <xdr:to>
      <xdr:col>111</xdr:col>
      <xdr:colOff>177800</xdr:colOff>
      <xdr:row>59</xdr:row>
      <xdr:rowOff>44450</xdr:rowOff>
    </xdr:to>
    <xdr:cxnSp macro="">
      <xdr:nvCxnSpPr>
        <xdr:cNvPr id="791" name="直線コネクタ 790">
          <a:extLst>
            <a:ext uri="{FF2B5EF4-FFF2-40B4-BE49-F238E27FC236}">
              <a16:creationId xmlns:a16="http://schemas.microsoft.com/office/drawing/2014/main" id="{00000000-0008-0000-0600-000017030000}"/>
            </a:ext>
          </a:extLst>
        </xdr:cNvPr>
        <xdr:cNvCxnSpPr/>
      </xdr:nvCxnSpPr>
      <xdr:spPr>
        <a:xfrm>
          <a:off x="20434300" y="10160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58</xdr:row>
      <xdr:rowOff>102368</xdr:rowOff>
    </xdr:from>
    <xdr:to>
      <xdr:col>112</xdr:col>
      <xdr:colOff>38100</xdr:colOff>
      <xdr:row>59</xdr:row>
      <xdr:rowOff>32518</xdr:rowOff>
    </xdr:to>
    <xdr:sp macro="" textlink="">
      <xdr:nvSpPr>
        <xdr:cNvPr id="792" name="フローチャート: 判断 791">
          <a:extLst>
            <a:ext uri="{FF2B5EF4-FFF2-40B4-BE49-F238E27FC236}">
              <a16:creationId xmlns:a16="http://schemas.microsoft.com/office/drawing/2014/main" id="{00000000-0008-0000-0600-000018030000}"/>
            </a:ext>
          </a:extLst>
        </xdr:cNvPr>
        <xdr:cNvSpPr/>
      </xdr:nvSpPr>
      <xdr:spPr>
        <a:xfrm>
          <a:off x="21272500" y="100464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133428</xdr:colOff>
      <xdr:row>57</xdr:row>
      <xdr:rowOff>49045</xdr:rowOff>
    </xdr:from>
    <xdr:ext cx="469744" cy="259045"/>
    <xdr:sp macro="" textlink="">
      <xdr:nvSpPr>
        <xdr:cNvPr id="793" name="テキスト ボックス 792">
          <a:extLst>
            <a:ext uri="{FF2B5EF4-FFF2-40B4-BE49-F238E27FC236}">
              <a16:creationId xmlns:a16="http://schemas.microsoft.com/office/drawing/2014/main" id="{00000000-0008-0000-0600-000019030000}"/>
            </a:ext>
          </a:extLst>
        </xdr:cNvPr>
        <xdr:cNvSpPr txBox="1"/>
      </xdr:nvSpPr>
      <xdr:spPr>
        <a:xfrm>
          <a:off x="21088428" y="982169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3,293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59</xdr:row>
      <xdr:rowOff>44450</xdr:rowOff>
    </xdr:from>
    <xdr:to>
      <xdr:col>107</xdr:col>
      <xdr:colOff>50800</xdr:colOff>
      <xdr:row>59</xdr:row>
      <xdr:rowOff>44450</xdr:rowOff>
    </xdr:to>
    <xdr:cxnSp macro="">
      <xdr:nvCxnSpPr>
        <xdr:cNvPr id="794" name="直線コネクタ 793">
          <a:extLst>
            <a:ext uri="{FF2B5EF4-FFF2-40B4-BE49-F238E27FC236}">
              <a16:creationId xmlns:a16="http://schemas.microsoft.com/office/drawing/2014/main" id="{00000000-0008-0000-0600-00001A030000}"/>
            </a:ext>
          </a:extLst>
        </xdr:cNvPr>
        <xdr:cNvCxnSpPr/>
      </xdr:nvCxnSpPr>
      <xdr:spPr>
        <a:xfrm>
          <a:off x="19545300" y="10160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58</xdr:row>
      <xdr:rowOff>121418</xdr:rowOff>
    </xdr:from>
    <xdr:to>
      <xdr:col>107</xdr:col>
      <xdr:colOff>101600</xdr:colOff>
      <xdr:row>59</xdr:row>
      <xdr:rowOff>51568</xdr:rowOff>
    </xdr:to>
    <xdr:sp macro="" textlink="">
      <xdr:nvSpPr>
        <xdr:cNvPr id="795" name="フローチャート: 判断 794">
          <a:extLst>
            <a:ext uri="{FF2B5EF4-FFF2-40B4-BE49-F238E27FC236}">
              <a16:creationId xmlns:a16="http://schemas.microsoft.com/office/drawing/2014/main" id="{00000000-0008-0000-0600-00001B030000}"/>
            </a:ext>
          </a:extLst>
        </xdr:cNvPr>
        <xdr:cNvSpPr/>
      </xdr:nvSpPr>
      <xdr:spPr>
        <a:xfrm>
          <a:off x="20383500" y="100655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6428</xdr:colOff>
      <xdr:row>57</xdr:row>
      <xdr:rowOff>68095</xdr:rowOff>
    </xdr:from>
    <xdr:ext cx="469744" cy="259045"/>
    <xdr:sp macro="" textlink="">
      <xdr:nvSpPr>
        <xdr:cNvPr id="796" name="テキスト ボックス 795">
          <a:extLst>
            <a:ext uri="{FF2B5EF4-FFF2-40B4-BE49-F238E27FC236}">
              <a16:creationId xmlns:a16="http://schemas.microsoft.com/office/drawing/2014/main" id="{00000000-0008-0000-0600-00001C030000}"/>
            </a:ext>
          </a:extLst>
        </xdr:cNvPr>
        <xdr:cNvSpPr txBox="1"/>
      </xdr:nvSpPr>
      <xdr:spPr>
        <a:xfrm>
          <a:off x="20199428" y="984074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59</xdr:row>
      <xdr:rowOff>44450</xdr:rowOff>
    </xdr:from>
    <xdr:to>
      <xdr:col>102</xdr:col>
      <xdr:colOff>114300</xdr:colOff>
      <xdr:row>59</xdr:row>
      <xdr:rowOff>44450</xdr:rowOff>
    </xdr:to>
    <xdr:cxnSp macro="">
      <xdr:nvCxnSpPr>
        <xdr:cNvPr id="797" name="直線コネクタ 796">
          <a:extLst>
            <a:ext uri="{FF2B5EF4-FFF2-40B4-BE49-F238E27FC236}">
              <a16:creationId xmlns:a16="http://schemas.microsoft.com/office/drawing/2014/main" id="{00000000-0008-0000-0600-00001D030000}"/>
            </a:ext>
          </a:extLst>
        </xdr:cNvPr>
        <xdr:cNvCxnSpPr/>
      </xdr:nvCxnSpPr>
      <xdr:spPr>
        <a:xfrm>
          <a:off x="18656300" y="10160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58</xdr:row>
      <xdr:rowOff>121038</xdr:rowOff>
    </xdr:from>
    <xdr:to>
      <xdr:col>102</xdr:col>
      <xdr:colOff>165100</xdr:colOff>
      <xdr:row>59</xdr:row>
      <xdr:rowOff>51188</xdr:rowOff>
    </xdr:to>
    <xdr:sp macro="" textlink="">
      <xdr:nvSpPr>
        <xdr:cNvPr id="798" name="フローチャート: 判断 797">
          <a:extLst>
            <a:ext uri="{FF2B5EF4-FFF2-40B4-BE49-F238E27FC236}">
              <a16:creationId xmlns:a16="http://schemas.microsoft.com/office/drawing/2014/main" id="{00000000-0008-0000-0600-00001E030000}"/>
            </a:ext>
          </a:extLst>
        </xdr:cNvPr>
        <xdr:cNvSpPr/>
      </xdr:nvSpPr>
      <xdr:spPr>
        <a:xfrm>
          <a:off x="19494500" y="100651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69928</xdr:colOff>
      <xdr:row>57</xdr:row>
      <xdr:rowOff>67715</xdr:rowOff>
    </xdr:from>
    <xdr:ext cx="469744" cy="259045"/>
    <xdr:sp macro="" textlink="">
      <xdr:nvSpPr>
        <xdr:cNvPr id="799" name="テキスト ボックス 798">
          <a:extLst>
            <a:ext uri="{FF2B5EF4-FFF2-40B4-BE49-F238E27FC236}">
              <a16:creationId xmlns:a16="http://schemas.microsoft.com/office/drawing/2014/main" id="{00000000-0008-0000-0600-00001F030000}"/>
            </a:ext>
          </a:extLst>
        </xdr:cNvPr>
        <xdr:cNvSpPr txBox="1"/>
      </xdr:nvSpPr>
      <xdr:spPr>
        <a:xfrm>
          <a:off x="19310428" y="984036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58</xdr:row>
      <xdr:rowOff>115989</xdr:rowOff>
    </xdr:from>
    <xdr:to>
      <xdr:col>98</xdr:col>
      <xdr:colOff>38100</xdr:colOff>
      <xdr:row>59</xdr:row>
      <xdr:rowOff>46139</xdr:rowOff>
    </xdr:to>
    <xdr:sp macro="" textlink="">
      <xdr:nvSpPr>
        <xdr:cNvPr id="800" name="フローチャート: 判断 799">
          <a:extLst>
            <a:ext uri="{FF2B5EF4-FFF2-40B4-BE49-F238E27FC236}">
              <a16:creationId xmlns:a16="http://schemas.microsoft.com/office/drawing/2014/main" id="{00000000-0008-0000-0600-000020030000}"/>
            </a:ext>
          </a:extLst>
        </xdr:cNvPr>
        <xdr:cNvSpPr/>
      </xdr:nvSpPr>
      <xdr:spPr>
        <a:xfrm>
          <a:off x="18605500" y="100600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133428</xdr:colOff>
      <xdr:row>57</xdr:row>
      <xdr:rowOff>62666</xdr:rowOff>
    </xdr:from>
    <xdr:ext cx="469744" cy="259045"/>
    <xdr:sp macro="" textlink="">
      <xdr:nvSpPr>
        <xdr:cNvPr id="801" name="テキスト ボックス 800">
          <a:extLst>
            <a:ext uri="{FF2B5EF4-FFF2-40B4-BE49-F238E27FC236}">
              <a16:creationId xmlns:a16="http://schemas.microsoft.com/office/drawing/2014/main" id="{00000000-0008-0000-0600-000021030000}"/>
            </a:ext>
          </a:extLst>
        </xdr:cNvPr>
        <xdr:cNvSpPr txBox="1"/>
      </xdr:nvSpPr>
      <xdr:spPr>
        <a:xfrm>
          <a:off x="18421428" y="983531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2,578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61</xdr:row>
      <xdr:rowOff>80027</xdr:rowOff>
    </xdr:from>
    <xdr:ext cx="762000" cy="259045"/>
    <xdr:sp macro="" textlink="">
      <xdr:nvSpPr>
        <xdr:cNvPr id="802" name="テキスト ボックス 801">
          <a:extLst>
            <a:ext uri="{FF2B5EF4-FFF2-40B4-BE49-F238E27FC236}">
              <a16:creationId xmlns:a16="http://schemas.microsoft.com/office/drawing/2014/main" id="{00000000-0008-0000-0600-000022030000}"/>
            </a:ext>
          </a:extLst>
        </xdr:cNvPr>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61</xdr:row>
      <xdr:rowOff>80027</xdr:rowOff>
    </xdr:from>
    <xdr:ext cx="762000" cy="259045"/>
    <xdr:sp macro="" textlink="">
      <xdr:nvSpPr>
        <xdr:cNvPr id="803" name="テキスト ボックス 802">
          <a:extLst>
            <a:ext uri="{FF2B5EF4-FFF2-40B4-BE49-F238E27FC236}">
              <a16:creationId xmlns:a16="http://schemas.microsoft.com/office/drawing/2014/main" id="{00000000-0008-0000-0600-000023030000}"/>
            </a:ext>
          </a:extLst>
        </xdr:cNvPr>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61</xdr:row>
      <xdr:rowOff>80027</xdr:rowOff>
    </xdr:from>
    <xdr:ext cx="762000" cy="259045"/>
    <xdr:sp macro="" textlink="">
      <xdr:nvSpPr>
        <xdr:cNvPr id="804" name="テキスト ボックス 803">
          <a:extLst>
            <a:ext uri="{FF2B5EF4-FFF2-40B4-BE49-F238E27FC236}">
              <a16:creationId xmlns:a16="http://schemas.microsoft.com/office/drawing/2014/main" id="{00000000-0008-0000-0600-000024030000}"/>
            </a:ext>
          </a:extLst>
        </xdr:cNvPr>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61</xdr:row>
      <xdr:rowOff>80027</xdr:rowOff>
    </xdr:from>
    <xdr:ext cx="762000" cy="259045"/>
    <xdr:sp macro="" textlink="">
      <xdr:nvSpPr>
        <xdr:cNvPr id="805" name="テキスト ボックス 804">
          <a:extLst>
            <a:ext uri="{FF2B5EF4-FFF2-40B4-BE49-F238E27FC236}">
              <a16:creationId xmlns:a16="http://schemas.microsoft.com/office/drawing/2014/main" id="{00000000-0008-0000-0600-000025030000}"/>
            </a:ext>
          </a:extLst>
        </xdr:cNvPr>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61</xdr:row>
      <xdr:rowOff>80027</xdr:rowOff>
    </xdr:from>
    <xdr:ext cx="762000" cy="259045"/>
    <xdr:sp macro="" textlink="">
      <xdr:nvSpPr>
        <xdr:cNvPr id="806" name="テキスト ボックス 805">
          <a:extLst>
            <a:ext uri="{FF2B5EF4-FFF2-40B4-BE49-F238E27FC236}">
              <a16:creationId xmlns:a16="http://schemas.microsoft.com/office/drawing/2014/main" id="{00000000-0008-0000-0600-000026030000}"/>
            </a:ext>
          </a:extLst>
        </xdr:cNvPr>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58</xdr:row>
      <xdr:rowOff>165100</xdr:rowOff>
    </xdr:from>
    <xdr:to>
      <xdr:col>116</xdr:col>
      <xdr:colOff>114300</xdr:colOff>
      <xdr:row>59</xdr:row>
      <xdr:rowOff>95250</xdr:rowOff>
    </xdr:to>
    <xdr:sp macro="" textlink="">
      <xdr:nvSpPr>
        <xdr:cNvPr id="807" name="楕円 806">
          <a:extLst>
            <a:ext uri="{FF2B5EF4-FFF2-40B4-BE49-F238E27FC236}">
              <a16:creationId xmlns:a16="http://schemas.microsoft.com/office/drawing/2014/main" id="{00000000-0008-0000-0600-000027030000}"/>
            </a:ext>
          </a:extLst>
        </xdr:cNvPr>
        <xdr:cNvSpPr/>
      </xdr:nvSpPr>
      <xdr:spPr>
        <a:xfrm>
          <a:off x="22110700" y="10109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58</xdr:row>
      <xdr:rowOff>80027</xdr:rowOff>
    </xdr:from>
    <xdr:ext cx="249299" cy="259045"/>
    <xdr:sp macro="" textlink="">
      <xdr:nvSpPr>
        <xdr:cNvPr id="808" name="貸付金該当値テキスト">
          <a:extLst>
            <a:ext uri="{FF2B5EF4-FFF2-40B4-BE49-F238E27FC236}">
              <a16:creationId xmlns:a16="http://schemas.microsoft.com/office/drawing/2014/main" id="{00000000-0008-0000-0600-000028030000}"/>
            </a:ext>
          </a:extLst>
        </xdr:cNvPr>
        <xdr:cNvSpPr txBox="1"/>
      </xdr:nvSpPr>
      <xdr:spPr>
        <a:xfrm>
          <a:off x="22212300" y="100241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58</xdr:row>
      <xdr:rowOff>165100</xdr:rowOff>
    </xdr:from>
    <xdr:to>
      <xdr:col>112</xdr:col>
      <xdr:colOff>38100</xdr:colOff>
      <xdr:row>59</xdr:row>
      <xdr:rowOff>95250</xdr:rowOff>
    </xdr:to>
    <xdr:sp macro="" textlink="">
      <xdr:nvSpPr>
        <xdr:cNvPr id="809" name="楕円 808">
          <a:extLst>
            <a:ext uri="{FF2B5EF4-FFF2-40B4-BE49-F238E27FC236}">
              <a16:creationId xmlns:a16="http://schemas.microsoft.com/office/drawing/2014/main" id="{00000000-0008-0000-0600-000029030000}"/>
            </a:ext>
          </a:extLst>
        </xdr:cNvPr>
        <xdr:cNvSpPr/>
      </xdr:nvSpPr>
      <xdr:spPr>
        <a:xfrm>
          <a:off x="21272500" y="10109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59</xdr:row>
      <xdr:rowOff>86377</xdr:rowOff>
    </xdr:from>
    <xdr:ext cx="249299" cy="259045"/>
    <xdr:sp macro="" textlink="">
      <xdr:nvSpPr>
        <xdr:cNvPr id="810" name="テキスト ボックス 809">
          <a:extLst>
            <a:ext uri="{FF2B5EF4-FFF2-40B4-BE49-F238E27FC236}">
              <a16:creationId xmlns:a16="http://schemas.microsoft.com/office/drawing/2014/main" id="{00000000-0008-0000-0600-00002A030000}"/>
            </a:ext>
          </a:extLst>
        </xdr:cNvPr>
        <xdr:cNvSpPr txBox="1"/>
      </xdr:nvSpPr>
      <xdr:spPr>
        <a:xfrm>
          <a:off x="21198650" y="10201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58</xdr:row>
      <xdr:rowOff>165100</xdr:rowOff>
    </xdr:from>
    <xdr:to>
      <xdr:col>107</xdr:col>
      <xdr:colOff>101600</xdr:colOff>
      <xdr:row>59</xdr:row>
      <xdr:rowOff>95250</xdr:rowOff>
    </xdr:to>
    <xdr:sp macro="" textlink="">
      <xdr:nvSpPr>
        <xdr:cNvPr id="811" name="楕円 810">
          <a:extLst>
            <a:ext uri="{FF2B5EF4-FFF2-40B4-BE49-F238E27FC236}">
              <a16:creationId xmlns:a16="http://schemas.microsoft.com/office/drawing/2014/main" id="{00000000-0008-0000-0600-00002B030000}"/>
            </a:ext>
          </a:extLst>
        </xdr:cNvPr>
        <xdr:cNvSpPr/>
      </xdr:nvSpPr>
      <xdr:spPr>
        <a:xfrm>
          <a:off x="20383500" y="10109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59</xdr:row>
      <xdr:rowOff>86377</xdr:rowOff>
    </xdr:from>
    <xdr:ext cx="249299" cy="259045"/>
    <xdr:sp macro="" textlink="">
      <xdr:nvSpPr>
        <xdr:cNvPr id="812" name="テキスト ボックス 811">
          <a:extLst>
            <a:ext uri="{FF2B5EF4-FFF2-40B4-BE49-F238E27FC236}">
              <a16:creationId xmlns:a16="http://schemas.microsoft.com/office/drawing/2014/main" id="{00000000-0008-0000-0600-00002C030000}"/>
            </a:ext>
          </a:extLst>
        </xdr:cNvPr>
        <xdr:cNvSpPr txBox="1"/>
      </xdr:nvSpPr>
      <xdr:spPr>
        <a:xfrm>
          <a:off x="20309650" y="10201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58</xdr:row>
      <xdr:rowOff>165100</xdr:rowOff>
    </xdr:from>
    <xdr:to>
      <xdr:col>102</xdr:col>
      <xdr:colOff>165100</xdr:colOff>
      <xdr:row>59</xdr:row>
      <xdr:rowOff>95250</xdr:rowOff>
    </xdr:to>
    <xdr:sp macro="" textlink="">
      <xdr:nvSpPr>
        <xdr:cNvPr id="813" name="楕円 812">
          <a:extLst>
            <a:ext uri="{FF2B5EF4-FFF2-40B4-BE49-F238E27FC236}">
              <a16:creationId xmlns:a16="http://schemas.microsoft.com/office/drawing/2014/main" id="{00000000-0008-0000-0600-00002D030000}"/>
            </a:ext>
          </a:extLst>
        </xdr:cNvPr>
        <xdr:cNvSpPr/>
      </xdr:nvSpPr>
      <xdr:spPr>
        <a:xfrm>
          <a:off x="19494500" y="10109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59</xdr:row>
      <xdr:rowOff>86377</xdr:rowOff>
    </xdr:from>
    <xdr:ext cx="249299" cy="259045"/>
    <xdr:sp macro="" textlink="">
      <xdr:nvSpPr>
        <xdr:cNvPr id="814" name="テキスト ボックス 813">
          <a:extLst>
            <a:ext uri="{FF2B5EF4-FFF2-40B4-BE49-F238E27FC236}">
              <a16:creationId xmlns:a16="http://schemas.microsoft.com/office/drawing/2014/main" id="{00000000-0008-0000-0600-00002E030000}"/>
            </a:ext>
          </a:extLst>
        </xdr:cNvPr>
        <xdr:cNvSpPr txBox="1"/>
      </xdr:nvSpPr>
      <xdr:spPr>
        <a:xfrm>
          <a:off x="19420650" y="10201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58</xdr:row>
      <xdr:rowOff>165100</xdr:rowOff>
    </xdr:from>
    <xdr:to>
      <xdr:col>98</xdr:col>
      <xdr:colOff>38100</xdr:colOff>
      <xdr:row>59</xdr:row>
      <xdr:rowOff>95250</xdr:rowOff>
    </xdr:to>
    <xdr:sp macro="" textlink="">
      <xdr:nvSpPr>
        <xdr:cNvPr id="815" name="楕円 814">
          <a:extLst>
            <a:ext uri="{FF2B5EF4-FFF2-40B4-BE49-F238E27FC236}">
              <a16:creationId xmlns:a16="http://schemas.microsoft.com/office/drawing/2014/main" id="{00000000-0008-0000-0600-00002F030000}"/>
            </a:ext>
          </a:extLst>
        </xdr:cNvPr>
        <xdr:cNvSpPr/>
      </xdr:nvSpPr>
      <xdr:spPr>
        <a:xfrm>
          <a:off x="18605500" y="10109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59</xdr:row>
      <xdr:rowOff>86377</xdr:rowOff>
    </xdr:from>
    <xdr:ext cx="249299" cy="259045"/>
    <xdr:sp macro="" textlink="">
      <xdr:nvSpPr>
        <xdr:cNvPr id="816" name="テキスト ボックス 815">
          <a:extLst>
            <a:ext uri="{FF2B5EF4-FFF2-40B4-BE49-F238E27FC236}">
              <a16:creationId xmlns:a16="http://schemas.microsoft.com/office/drawing/2014/main" id="{00000000-0008-0000-0600-000030030000}"/>
            </a:ext>
          </a:extLst>
        </xdr:cNvPr>
        <xdr:cNvSpPr txBox="1"/>
      </xdr:nvSpPr>
      <xdr:spPr>
        <a:xfrm>
          <a:off x="18531650" y="10201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63</xdr:row>
      <xdr:rowOff>57150</xdr:rowOff>
    </xdr:from>
    <xdr:to>
      <xdr:col>120</xdr:col>
      <xdr:colOff>114300</xdr:colOff>
      <xdr:row>65</xdr:row>
      <xdr:rowOff>31750</xdr:rowOff>
    </xdr:to>
    <xdr:sp macro="" textlink="">
      <xdr:nvSpPr>
        <xdr:cNvPr id="817" name="正方形/長方形 816">
          <a:extLst>
            <a:ext uri="{FF2B5EF4-FFF2-40B4-BE49-F238E27FC236}">
              <a16:creationId xmlns:a16="http://schemas.microsoft.com/office/drawing/2014/main" id="{00000000-0008-0000-0600-000031030000}"/>
            </a:ext>
          </a:extLst>
        </xdr:cNvPr>
        <xdr:cNvSpPr/>
      </xdr:nvSpPr>
      <xdr:spPr>
        <a:xfrm>
          <a:off x="18288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繰出金</a:t>
          </a:r>
        </a:p>
      </xdr:txBody>
    </xdr:sp>
    <xdr:clientData/>
  </xdr:twoCellAnchor>
  <xdr:twoCellAnchor>
    <xdr:from>
      <xdr:col>96</xdr:col>
      <xdr:colOff>127000</xdr:colOff>
      <xdr:row>65</xdr:row>
      <xdr:rowOff>57150</xdr:rowOff>
    </xdr:from>
    <xdr:to>
      <xdr:col>104</xdr:col>
      <xdr:colOff>127000</xdr:colOff>
      <xdr:row>66</xdr:row>
      <xdr:rowOff>139700</xdr:rowOff>
    </xdr:to>
    <xdr:sp macro="" textlink="">
      <xdr:nvSpPr>
        <xdr:cNvPr id="818" name="正方形/長方形 817">
          <a:extLst>
            <a:ext uri="{FF2B5EF4-FFF2-40B4-BE49-F238E27FC236}">
              <a16:creationId xmlns:a16="http://schemas.microsoft.com/office/drawing/2014/main" id="{00000000-0008-0000-0600-000032030000}"/>
            </a:ext>
          </a:extLst>
        </xdr:cNvPr>
        <xdr:cNvSpPr/>
      </xdr:nvSpPr>
      <xdr:spPr>
        <a:xfrm>
          <a:off x="1841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66</xdr:row>
      <xdr:rowOff>88900</xdr:rowOff>
    </xdr:from>
    <xdr:to>
      <xdr:col>104</xdr:col>
      <xdr:colOff>127000</xdr:colOff>
      <xdr:row>68</xdr:row>
      <xdr:rowOff>0</xdr:rowOff>
    </xdr:to>
    <xdr:sp macro="" textlink="">
      <xdr:nvSpPr>
        <xdr:cNvPr id="819" name="正方形/長方形 818">
          <a:extLst>
            <a:ext uri="{FF2B5EF4-FFF2-40B4-BE49-F238E27FC236}">
              <a16:creationId xmlns:a16="http://schemas.microsoft.com/office/drawing/2014/main" id="{00000000-0008-0000-0600-000033030000}"/>
            </a:ext>
          </a:extLst>
        </xdr:cNvPr>
        <xdr:cNvSpPr/>
      </xdr:nvSpPr>
      <xdr:spPr>
        <a:xfrm>
          <a:off x="1841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42/68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65</xdr:row>
      <xdr:rowOff>57150</xdr:rowOff>
    </xdr:from>
    <xdr:to>
      <xdr:col>110</xdr:col>
      <xdr:colOff>0</xdr:colOff>
      <xdr:row>66</xdr:row>
      <xdr:rowOff>139700</xdr:rowOff>
    </xdr:to>
    <xdr:sp macro="" textlink="">
      <xdr:nvSpPr>
        <xdr:cNvPr id="820" name="正方形/長方形 819">
          <a:extLst>
            <a:ext uri="{FF2B5EF4-FFF2-40B4-BE49-F238E27FC236}">
              <a16:creationId xmlns:a16="http://schemas.microsoft.com/office/drawing/2014/main" id="{00000000-0008-0000-0600-000034030000}"/>
            </a:ext>
          </a:extLst>
        </xdr:cNvPr>
        <xdr:cNvSpPr/>
      </xdr:nvSpPr>
      <xdr:spPr>
        <a:xfrm>
          <a:off x="194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66</xdr:row>
      <xdr:rowOff>88900</xdr:rowOff>
    </xdr:from>
    <xdr:to>
      <xdr:col>110</xdr:col>
      <xdr:colOff>0</xdr:colOff>
      <xdr:row>68</xdr:row>
      <xdr:rowOff>0</xdr:rowOff>
    </xdr:to>
    <xdr:sp macro="" textlink="">
      <xdr:nvSpPr>
        <xdr:cNvPr id="821" name="正方形/長方形 820">
          <a:extLst>
            <a:ext uri="{FF2B5EF4-FFF2-40B4-BE49-F238E27FC236}">
              <a16:creationId xmlns:a16="http://schemas.microsoft.com/office/drawing/2014/main" id="{00000000-0008-0000-0600-000035030000}"/>
            </a:ext>
          </a:extLst>
        </xdr:cNvPr>
        <xdr:cNvSpPr/>
      </xdr:nvSpPr>
      <xdr:spPr>
        <a:xfrm>
          <a:off x="194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38,257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65</xdr:row>
      <xdr:rowOff>57150</xdr:rowOff>
    </xdr:from>
    <xdr:to>
      <xdr:col>116</xdr:col>
      <xdr:colOff>0</xdr:colOff>
      <xdr:row>66</xdr:row>
      <xdr:rowOff>139700</xdr:rowOff>
    </xdr:to>
    <xdr:sp macro="" textlink="">
      <xdr:nvSpPr>
        <xdr:cNvPr id="822" name="正方形/長方形 821">
          <a:extLst>
            <a:ext uri="{FF2B5EF4-FFF2-40B4-BE49-F238E27FC236}">
              <a16:creationId xmlns:a16="http://schemas.microsoft.com/office/drawing/2014/main" id="{00000000-0008-0000-0600-000036030000}"/>
            </a:ext>
          </a:extLst>
        </xdr:cNvPr>
        <xdr:cNvSpPr/>
      </xdr:nvSpPr>
      <xdr:spPr>
        <a:xfrm>
          <a:off x="20574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静岡県平均</a:t>
          </a:r>
        </a:p>
      </xdr:txBody>
    </xdr:sp>
    <xdr:clientData/>
  </xdr:twoCellAnchor>
  <xdr:twoCellAnchor>
    <xdr:from>
      <xdr:col>108</xdr:col>
      <xdr:colOff>0</xdr:colOff>
      <xdr:row>66</xdr:row>
      <xdr:rowOff>88900</xdr:rowOff>
    </xdr:from>
    <xdr:to>
      <xdr:col>116</xdr:col>
      <xdr:colOff>0</xdr:colOff>
      <xdr:row>68</xdr:row>
      <xdr:rowOff>0</xdr:rowOff>
    </xdr:to>
    <xdr:sp macro="" textlink="">
      <xdr:nvSpPr>
        <xdr:cNvPr id="823" name="正方形/長方形 822">
          <a:extLst>
            <a:ext uri="{FF2B5EF4-FFF2-40B4-BE49-F238E27FC236}">
              <a16:creationId xmlns:a16="http://schemas.microsoft.com/office/drawing/2014/main" id="{00000000-0008-0000-0600-000037030000}"/>
            </a:ext>
          </a:extLst>
        </xdr:cNvPr>
        <xdr:cNvSpPr/>
      </xdr:nvSpPr>
      <xdr:spPr>
        <a:xfrm>
          <a:off x="20574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33,151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68</xdr:row>
      <xdr:rowOff>25400</xdr:rowOff>
    </xdr:from>
    <xdr:to>
      <xdr:col>120</xdr:col>
      <xdr:colOff>114300</xdr:colOff>
      <xdr:row>81</xdr:row>
      <xdr:rowOff>82550</xdr:rowOff>
    </xdr:to>
    <xdr:sp macro="" textlink="">
      <xdr:nvSpPr>
        <xdr:cNvPr id="824" name="正方形/長方形 823">
          <a:extLst>
            <a:ext uri="{FF2B5EF4-FFF2-40B4-BE49-F238E27FC236}">
              <a16:creationId xmlns:a16="http://schemas.microsoft.com/office/drawing/2014/main" id="{00000000-0008-0000-0600-000038030000}"/>
            </a:ext>
          </a:extLst>
        </xdr:cNvPr>
        <xdr:cNvSpPr/>
      </xdr:nvSpPr>
      <xdr:spPr>
        <a:xfrm>
          <a:off x="18288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67</xdr:row>
      <xdr:rowOff>6350</xdr:rowOff>
    </xdr:from>
    <xdr:ext cx="349839" cy="225703"/>
    <xdr:sp macro="" textlink="">
      <xdr:nvSpPr>
        <xdr:cNvPr id="825" name="テキスト ボックス 824">
          <a:extLst>
            <a:ext uri="{FF2B5EF4-FFF2-40B4-BE49-F238E27FC236}">
              <a16:creationId xmlns:a16="http://schemas.microsoft.com/office/drawing/2014/main" id="{00000000-0008-0000-0600-000039030000}"/>
            </a:ext>
          </a:extLst>
        </xdr:cNvPr>
        <xdr:cNvSpPr txBox="1"/>
      </xdr:nvSpPr>
      <xdr:spPr>
        <a:xfrm>
          <a:off x="18249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81</xdr:row>
      <xdr:rowOff>82550</xdr:rowOff>
    </xdr:from>
    <xdr:to>
      <xdr:col>120</xdr:col>
      <xdr:colOff>114300</xdr:colOff>
      <xdr:row>81</xdr:row>
      <xdr:rowOff>82550</xdr:rowOff>
    </xdr:to>
    <xdr:cxnSp macro="">
      <xdr:nvCxnSpPr>
        <xdr:cNvPr id="826" name="直線コネクタ 825">
          <a:extLst>
            <a:ext uri="{FF2B5EF4-FFF2-40B4-BE49-F238E27FC236}">
              <a16:creationId xmlns:a16="http://schemas.microsoft.com/office/drawing/2014/main" id="{00000000-0008-0000-0600-00003A030000}"/>
            </a:ext>
          </a:extLst>
        </xdr:cNvPr>
        <xdr:cNvCxnSpPr/>
      </xdr:nvCxnSpPr>
      <xdr:spPr>
        <a:xfrm>
          <a:off x="18288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80</xdr:row>
      <xdr:rowOff>111777</xdr:rowOff>
    </xdr:from>
    <xdr:ext cx="531299" cy="259045"/>
    <xdr:sp macro="" textlink="">
      <xdr:nvSpPr>
        <xdr:cNvPr id="827" name="テキスト ボックス 826">
          <a:extLst>
            <a:ext uri="{FF2B5EF4-FFF2-40B4-BE49-F238E27FC236}">
              <a16:creationId xmlns:a16="http://schemas.microsoft.com/office/drawing/2014/main" id="{00000000-0008-0000-0600-00003B030000}"/>
            </a:ext>
          </a:extLst>
        </xdr:cNvPr>
        <xdr:cNvSpPr txBox="1"/>
      </xdr:nvSpPr>
      <xdr:spPr>
        <a:xfrm>
          <a:off x="17756701" y="1382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79</xdr:row>
      <xdr:rowOff>98879</xdr:rowOff>
    </xdr:from>
    <xdr:to>
      <xdr:col>120</xdr:col>
      <xdr:colOff>114300</xdr:colOff>
      <xdr:row>79</xdr:row>
      <xdr:rowOff>98879</xdr:rowOff>
    </xdr:to>
    <xdr:cxnSp macro="">
      <xdr:nvCxnSpPr>
        <xdr:cNvPr id="828" name="直線コネクタ 827">
          <a:extLst>
            <a:ext uri="{FF2B5EF4-FFF2-40B4-BE49-F238E27FC236}">
              <a16:creationId xmlns:a16="http://schemas.microsoft.com/office/drawing/2014/main" id="{00000000-0008-0000-0600-00003C030000}"/>
            </a:ext>
          </a:extLst>
        </xdr:cNvPr>
        <xdr:cNvCxnSpPr/>
      </xdr:nvCxnSpPr>
      <xdr:spPr>
        <a:xfrm>
          <a:off x="18288000" y="1364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78</xdr:row>
      <xdr:rowOff>128106</xdr:rowOff>
    </xdr:from>
    <xdr:ext cx="531299" cy="259045"/>
    <xdr:sp macro="" textlink="">
      <xdr:nvSpPr>
        <xdr:cNvPr id="829" name="テキスト ボックス 828">
          <a:extLst>
            <a:ext uri="{FF2B5EF4-FFF2-40B4-BE49-F238E27FC236}">
              <a16:creationId xmlns:a16="http://schemas.microsoft.com/office/drawing/2014/main" id="{00000000-0008-0000-0600-00003D030000}"/>
            </a:ext>
          </a:extLst>
        </xdr:cNvPr>
        <xdr:cNvSpPr txBox="1"/>
      </xdr:nvSpPr>
      <xdr:spPr>
        <a:xfrm>
          <a:off x="17756701" y="13501206"/>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77</xdr:row>
      <xdr:rowOff>115207</xdr:rowOff>
    </xdr:from>
    <xdr:to>
      <xdr:col>120</xdr:col>
      <xdr:colOff>114300</xdr:colOff>
      <xdr:row>77</xdr:row>
      <xdr:rowOff>115207</xdr:rowOff>
    </xdr:to>
    <xdr:cxnSp macro="">
      <xdr:nvCxnSpPr>
        <xdr:cNvPr id="830" name="直線コネクタ 829">
          <a:extLst>
            <a:ext uri="{FF2B5EF4-FFF2-40B4-BE49-F238E27FC236}">
              <a16:creationId xmlns:a16="http://schemas.microsoft.com/office/drawing/2014/main" id="{00000000-0008-0000-0600-00003E030000}"/>
            </a:ext>
          </a:extLst>
        </xdr:cNvPr>
        <xdr:cNvCxnSpPr/>
      </xdr:nvCxnSpPr>
      <xdr:spPr>
        <a:xfrm>
          <a:off x="18288000" y="1331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76</xdr:row>
      <xdr:rowOff>144434</xdr:rowOff>
    </xdr:from>
    <xdr:ext cx="531299" cy="259045"/>
    <xdr:sp macro="" textlink="">
      <xdr:nvSpPr>
        <xdr:cNvPr id="831" name="テキスト ボックス 830">
          <a:extLst>
            <a:ext uri="{FF2B5EF4-FFF2-40B4-BE49-F238E27FC236}">
              <a16:creationId xmlns:a16="http://schemas.microsoft.com/office/drawing/2014/main" id="{00000000-0008-0000-0600-00003F030000}"/>
            </a:ext>
          </a:extLst>
        </xdr:cNvPr>
        <xdr:cNvSpPr txBox="1"/>
      </xdr:nvSpPr>
      <xdr:spPr>
        <a:xfrm>
          <a:off x="17756701" y="13174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75</xdr:row>
      <xdr:rowOff>131535</xdr:rowOff>
    </xdr:from>
    <xdr:to>
      <xdr:col>120</xdr:col>
      <xdr:colOff>114300</xdr:colOff>
      <xdr:row>75</xdr:row>
      <xdr:rowOff>131535</xdr:rowOff>
    </xdr:to>
    <xdr:cxnSp macro="">
      <xdr:nvCxnSpPr>
        <xdr:cNvPr id="832" name="直線コネクタ 831">
          <a:extLst>
            <a:ext uri="{FF2B5EF4-FFF2-40B4-BE49-F238E27FC236}">
              <a16:creationId xmlns:a16="http://schemas.microsoft.com/office/drawing/2014/main" id="{00000000-0008-0000-0600-000040030000}"/>
            </a:ext>
          </a:extLst>
        </xdr:cNvPr>
        <xdr:cNvCxnSpPr/>
      </xdr:nvCxnSpPr>
      <xdr:spPr>
        <a:xfrm>
          <a:off x="18288000" y="1299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74</xdr:row>
      <xdr:rowOff>160762</xdr:rowOff>
    </xdr:from>
    <xdr:ext cx="531299" cy="259045"/>
    <xdr:sp macro="" textlink="">
      <xdr:nvSpPr>
        <xdr:cNvPr id="833" name="テキスト ボックス 832">
          <a:extLst>
            <a:ext uri="{FF2B5EF4-FFF2-40B4-BE49-F238E27FC236}">
              <a16:creationId xmlns:a16="http://schemas.microsoft.com/office/drawing/2014/main" id="{00000000-0008-0000-0600-000041030000}"/>
            </a:ext>
          </a:extLst>
        </xdr:cNvPr>
        <xdr:cNvSpPr txBox="1"/>
      </xdr:nvSpPr>
      <xdr:spPr>
        <a:xfrm>
          <a:off x="17756701" y="1284806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73</xdr:row>
      <xdr:rowOff>147865</xdr:rowOff>
    </xdr:from>
    <xdr:to>
      <xdr:col>120</xdr:col>
      <xdr:colOff>114300</xdr:colOff>
      <xdr:row>73</xdr:row>
      <xdr:rowOff>147865</xdr:rowOff>
    </xdr:to>
    <xdr:cxnSp macro="">
      <xdr:nvCxnSpPr>
        <xdr:cNvPr id="834" name="直線コネクタ 833">
          <a:extLst>
            <a:ext uri="{FF2B5EF4-FFF2-40B4-BE49-F238E27FC236}">
              <a16:creationId xmlns:a16="http://schemas.microsoft.com/office/drawing/2014/main" id="{00000000-0008-0000-0600-000042030000}"/>
            </a:ext>
          </a:extLst>
        </xdr:cNvPr>
        <xdr:cNvCxnSpPr/>
      </xdr:nvCxnSpPr>
      <xdr:spPr>
        <a:xfrm>
          <a:off x="18288000" y="1266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73</xdr:row>
      <xdr:rowOff>5642</xdr:rowOff>
    </xdr:from>
    <xdr:ext cx="595419" cy="259045"/>
    <xdr:sp macro="" textlink="">
      <xdr:nvSpPr>
        <xdr:cNvPr id="835" name="テキスト ボックス 834">
          <a:extLst>
            <a:ext uri="{FF2B5EF4-FFF2-40B4-BE49-F238E27FC236}">
              <a16:creationId xmlns:a16="http://schemas.microsoft.com/office/drawing/2014/main" id="{00000000-0008-0000-0600-000043030000}"/>
            </a:ext>
          </a:extLst>
        </xdr:cNvPr>
        <xdr:cNvSpPr txBox="1"/>
      </xdr:nvSpPr>
      <xdr:spPr>
        <a:xfrm>
          <a:off x="17692581" y="1252149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71</xdr:row>
      <xdr:rowOff>164193</xdr:rowOff>
    </xdr:from>
    <xdr:to>
      <xdr:col>120</xdr:col>
      <xdr:colOff>114300</xdr:colOff>
      <xdr:row>71</xdr:row>
      <xdr:rowOff>164193</xdr:rowOff>
    </xdr:to>
    <xdr:cxnSp macro="">
      <xdr:nvCxnSpPr>
        <xdr:cNvPr id="836" name="直線コネクタ 835">
          <a:extLst>
            <a:ext uri="{FF2B5EF4-FFF2-40B4-BE49-F238E27FC236}">
              <a16:creationId xmlns:a16="http://schemas.microsoft.com/office/drawing/2014/main" id="{00000000-0008-0000-0600-000044030000}"/>
            </a:ext>
          </a:extLst>
        </xdr:cNvPr>
        <xdr:cNvCxnSpPr/>
      </xdr:nvCxnSpPr>
      <xdr:spPr>
        <a:xfrm>
          <a:off x="18288000" y="1233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71</xdr:row>
      <xdr:rowOff>21970</xdr:rowOff>
    </xdr:from>
    <xdr:ext cx="595419" cy="259045"/>
    <xdr:sp macro="" textlink="">
      <xdr:nvSpPr>
        <xdr:cNvPr id="837" name="テキスト ボックス 836">
          <a:extLst>
            <a:ext uri="{FF2B5EF4-FFF2-40B4-BE49-F238E27FC236}">
              <a16:creationId xmlns:a16="http://schemas.microsoft.com/office/drawing/2014/main" id="{00000000-0008-0000-0600-000045030000}"/>
            </a:ext>
          </a:extLst>
        </xdr:cNvPr>
        <xdr:cNvSpPr txBox="1"/>
      </xdr:nvSpPr>
      <xdr:spPr>
        <a:xfrm>
          <a:off x="17692581" y="12194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70</xdr:row>
      <xdr:rowOff>9072</xdr:rowOff>
    </xdr:from>
    <xdr:to>
      <xdr:col>120</xdr:col>
      <xdr:colOff>114300</xdr:colOff>
      <xdr:row>70</xdr:row>
      <xdr:rowOff>9072</xdr:rowOff>
    </xdr:to>
    <xdr:cxnSp macro="">
      <xdr:nvCxnSpPr>
        <xdr:cNvPr id="838" name="直線コネクタ 837">
          <a:extLst>
            <a:ext uri="{FF2B5EF4-FFF2-40B4-BE49-F238E27FC236}">
              <a16:creationId xmlns:a16="http://schemas.microsoft.com/office/drawing/2014/main" id="{00000000-0008-0000-0600-000046030000}"/>
            </a:ext>
          </a:extLst>
        </xdr:cNvPr>
        <xdr:cNvCxnSpPr/>
      </xdr:nvCxnSpPr>
      <xdr:spPr>
        <a:xfrm>
          <a:off x="18288000" y="1201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69</xdr:row>
      <xdr:rowOff>38299</xdr:rowOff>
    </xdr:from>
    <xdr:ext cx="595419" cy="259045"/>
    <xdr:sp macro="" textlink="">
      <xdr:nvSpPr>
        <xdr:cNvPr id="839" name="テキスト ボックス 838">
          <a:extLst>
            <a:ext uri="{FF2B5EF4-FFF2-40B4-BE49-F238E27FC236}">
              <a16:creationId xmlns:a16="http://schemas.microsoft.com/office/drawing/2014/main" id="{00000000-0008-0000-0600-000047030000}"/>
            </a:ext>
          </a:extLst>
        </xdr:cNvPr>
        <xdr:cNvSpPr txBox="1"/>
      </xdr:nvSpPr>
      <xdr:spPr>
        <a:xfrm>
          <a:off x="17692581" y="11868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25400</xdr:rowOff>
    </xdr:from>
    <xdr:to>
      <xdr:col>120</xdr:col>
      <xdr:colOff>114300</xdr:colOff>
      <xdr:row>68</xdr:row>
      <xdr:rowOff>25400</xdr:rowOff>
    </xdr:to>
    <xdr:cxnSp macro="">
      <xdr:nvCxnSpPr>
        <xdr:cNvPr id="840" name="直線コネクタ 839">
          <a:extLst>
            <a:ext uri="{FF2B5EF4-FFF2-40B4-BE49-F238E27FC236}">
              <a16:creationId xmlns:a16="http://schemas.microsoft.com/office/drawing/2014/main" id="{00000000-0008-0000-0600-000048030000}"/>
            </a:ext>
          </a:extLst>
        </xdr:cNvPr>
        <xdr:cNvCxnSpPr/>
      </xdr:nvCxnSpPr>
      <xdr:spPr>
        <a:xfrm>
          <a:off x="18288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67</xdr:row>
      <xdr:rowOff>54627</xdr:rowOff>
    </xdr:from>
    <xdr:ext cx="595419" cy="259045"/>
    <xdr:sp macro="" textlink="">
      <xdr:nvSpPr>
        <xdr:cNvPr id="841" name="テキスト ボックス 840">
          <a:extLst>
            <a:ext uri="{FF2B5EF4-FFF2-40B4-BE49-F238E27FC236}">
              <a16:creationId xmlns:a16="http://schemas.microsoft.com/office/drawing/2014/main" id="{00000000-0008-0000-0600-000049030000}"/>
            </a:ext>
          </a:extLst>
        </xdr:cNvPr>
        <xdr:cNvSpPr txBox="1"/>
      </xdr:nvSpPr>
      <xdr:spPr>
        <a:xfrm>
          <a:off x="17692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25400</xdr:rowOff>
    </xdr:from>
    <xdr:to>
      <xdr:col>120</xdr:col>
      <xdr:colOff>114300</xdr:colOff>
      <xdr:row>81</xdr:row>
      <xdr:rowOff>82550</xdr:rowOff>
    </xdr:to>
    <xdr:sp macro="" textlink="">
      <xdr:nvSpPr>
        <xdr:cNvPr id="842" name="繰出金グラフ枠">
          <a:extLst>
            <a:ext uri="{FF2B5EF4-FFF2-40B4-BE49-F238E27FC236}">
              <a16:creationId xmlns:a16="http://schemas.microsoft.com/office/drawing/2014/main" id="{00000000-0008-0000-0600-00004A030000}"/>
            </a:ext>
          </a:extLst>
        </xdr:cNvPr>
        <xdr:cNvSpPr/>
      </xdr:nvSpPr>
      <xdr:spPr>
        <a:xfrm>
          <a:off x="18288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70</xdr:row>
      <xdr:rowOff>102520</xdr:rowOff>
    </xdr:from>
    <xdr:to>
      <xdr:col>116</xdr:col>
      <xdr:colOff>62864</xdr:colOff>
      <xdr:row>79</xdr:row>
      <xdr:rowOff>136500</xdr:rowOff>
    </xdr:to>
    <xdr:cxnSp macro="">
      <xdr:nvCxnSpPr>
        <xdr:cNvPr id="843" name="直線コネクタ 842">
          <a:extLst>
            <a:ext uri="{FF2B5EF4-FFF2-40B4-BE49-F238E27FC236}">
              <a16:creationId xmlns:a16="http://schemas.microsoft.com/office/drawing/2014/main" id="{00000000-0008-0000-0600-00004B030000}"/>
            </a:ext>
          </a:extLst>
        </xdr:cNvPr>
        <xdr:cNvCxnSpPr/>
      </xdr:nvCxnSpPr>
      <xdr:spPr>
        <a:xfrm flipV="1">
          <a:off x="22159595" y="12104020"/>
          <a:ext cx="1269" cy="157703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79</xdr:row>
      <xdr:rowOff>140327</xdr:rowOff>
    </xdr:from>
    <xdr:ext cx="534377" cy="259045"/>
    <xdr:sp macro="" textlink="">
      <xdr:nvSpPr>
        <xdr:cNvPr id="844" name="繰出金最小値テキスト">
          <a:extLst>
            <a:ext uri="{FF2B5EF4-FFF2-40B4-BE49-F238E27FC236}">
              <a16:creationId xmlns:a16="http://schemas.microsoft.com/office/drawing/2014/main" id="{00000000-0008-0000-0600-00004C030000}"/>
            </a:ext>
          </a:extLst>
        </xdr:cNvPr>
        <xdr:cNvSpPr txBox="1"/>
      </xdr:nvSpPr>
      <xdr:spPr>
        <a:xfrm>
          <a:off x="22212300" y="1368487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37,696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79</xdr:row>
      <xdr:rowOff>136500</xdr:rowOff>
    </xdr:from>
    <xdr:to>
      <xdr:col>116</xdr:col>
      <xdr:colOff>152400</xdr:colOff>
      <xdr:row>79</xdr:row>
      <xdr:rowOff>136500</xdr:rowOff>
    </xdr:to>
    <xdr:cxnSp macro="">
      <xdr:nvCxnSpPr>
        <xdr:cNvPr id="845" name="直線コネクタ 844">
          <a:extLst>
            <a:ext uri="{FF2B5EF4-FFF2-40B4-BE49-F238E27FC236}">
              <a16:creationId xmlns:a16="http://schemas.microsoft.com/office/drawing/2014/main" id="{00000000-0008-0000-0600-00004D030000}"/>
            </a:ext>
          </a:extLst>
        </xdr:cNvPr>
        <xdr:cNvCxnSpPr/>
      </xdr:nvCxnSpPr>
      <xdr:spPr>
        <a:xfrm>
          <a:off x="22072600" y="136810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69</xdr:row>
      <xdr:rowOff>49197</xdr:rowOff>
    </xdr:from>
    <xdr:ext cx="599010" cy="259045"/>
    <xdr:sp macro="" textlink="">
      <xdr:nvSpPr>
        <xdr:cNvPr id="846" name="繰出金最大値テキスト">
          <a:extLst>
            <a:ext uri="{FF2B5EF4-FFF2-40B4-BE49-F238E27FC236}">
              <a16:creationId xmlns:a16="http://schemas.microsoft.com/office/drawing/2014/main" id="{00000000-0008-0000-0600-00004E030000}"/>
            </a:ext>
          </a:extLst>
        </xdr:cNvPr>
        <xdr:cNvSpPr txBox="1"/>
      </xdr:nvSpPr>
      <xdr:spPr>
        <a:xfrm>
          <a:off x="22212300" y="1187924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134,277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70</xdr:row>
      <xdr:rowOff>102520</xdr:rowOff>
    </xdr:from>
    <xdr:to>
      <xdr:col>116</xdr:col>
      <xdr:colOff>152400</xdr:colOff>
      <xdr:row>70</xdr:row>
      <xdr:rowOff>102520</xdr:rowOff>
    </xdr:to>
    <xdr:cxnSp macro="">
      <xdr:nvCxnSpPr>
        <xdr:cNvPr id="847" name="直線コネクタ 846">
          <a:extLst>
            <a:ext uri="{FF2B5EF4-FFF2-40B4-BE49-F238E27FC236}">
              <a16:creationId xmlns:a16="http://schemas.microsoft.com/office/drawing/2014/main" id="{00000000-0008-0000-0600-00004F030000}"/>
            </a:ext>
          </a:extLst>
        </xdr:cNvPr>
        <xdr:cNvCxnSpPr/>
      </xdr:nvCxnSpPr>
      <xdr:spPr>
        <a:xfrm>
          <a:off x="22072600" y="121040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77</xdr:row>
      <xdr:rowOff>41875</xdr:rowOff>
    </xdr:from>
    <xdr:to>
      <xdr:col>116</xdr:col>
      <xdr:colOff>63500</xdr:colOff>
      <xdr:row>77</xdr:row>
      <xdr:rowOff>89686</xdr:rowOff>
    </xdr:to>
    <xdr:cxnSp macro="">
      <xdr:nvCxnSpPr>
        <xdr:cNvPr id="848" name="直線コネクタ 847">
          <a:extLst>
            <a:ext uri="{FF2B5EF4-FFF2-40B4-BE49-F238E27FC236}">
              <a16:creationId xmlns:a16="http://schemas.microsoft.com/office/drawing/2014/main" id="{00000000-0008-0000-0600-000050030000}"/>
            </a:ext>
          </a:extLst>
        </xdr:cNvPr>
        <xdr:cNvCxnSpPr/>
      </xdr:nvCxnSpPr>
      <xdr:spPr>
        <a:xfrm flipV="1">
          <a:off x="21323300" y="13243525"/>
          <a:ext cx="838200" cy="4781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75</xdr:row>
      <xdr:rowOff>7045</xdr:rowOff>
    </xdr:from>
    <xdr:ext cx="534377" cy="259045"/>
    <xdr:sp macro="" textlink="">
      <xdr:nvSpPr>
        <xdr:cNvPr id="849" name="繰出金平均値テキスト">
          <a:extLst>
            <a:ext uri="{FF2B5EF4-FFF2-40B4-BE49-F238E27FC236}">
              <a16:creationId xmlns:a16="http://schemas.microsoft.com/office/drawing/2014/main" id="{00000000-0008-0000-0600-000051030000}"/>
            </a:ext>
          </a:extLst>
        </xdr:cNvPr>
        <xdr:cNvSpPr txBox="1"/>
      </xdr:nvSpPr>
      <xdr:spPr>
        <a:xfrm>
          <a:off x="22212300" y="12865795"/>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75,414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75</xdr:row>
      <xdr:rowOff>155618</xdr:rowOff>
    </xdr:from>
    <xdr:to>
      <xdr:col>116</xdr:col>
      <xdr:colOff>114300</xdr:colOff>
      <xdr:row>76</xdr:row>
      <xdr:rowOff>85768</xdr:rowOff>
    </xdr:to>
    <xdr:sp macro="" textlink="">
      <xdr:nvSpPr>
        <xdr:cNvPr id="850" name="フローチャート: 判断 849">
          <a:extLst>
            <a:ext uri="{FF2B5EF4-FFF2-40B4-BE49-F238E27FC236}">
              <a16:creationId xmlns:a16="http://schemas.microsoft.com/office/drawing/2014/main" id="{00000000-0008-0000-0600-000052030000}"/>
            </a:ext>
          </a:extLst>
        </xdr:cNvPr>
        <xdr:cNvSpPr/>
      </xdr:nvSpPr>
      <xdr:spPr>
        <a:xfrm>
          <a:off x="22110700" y="130143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77</xdr:row>
      <xdr:rowOff>89686</xdr:rowOff>
    </xdr:from>
    <xdr:to>
      <xdr:col>111</xdr:col>
      <xdr:colOff>177800</xdr:colOff>
      <xdr:row>77</xdr:row>
      <xdr:rowOff>110668</xdr:rowOff>
    </xdr:to>
    <xdr:cxnSp macro="">
      <xdr:nvCxnSpPr>
        <xdr:cNvPr id="851" name="直線コネクタ 850">
          <a:extLst>
            <a:ext uri="{FF2B5EF4-FFF2-40B4-BE49-F238E27FC236}">
              <a16:creationId xmlns:a16="http://schemas.microsoft.com/office/drawing/2014/main" id="{00000000-0008-0000-0600-000053030000}"/>
            </a:ext>
          </a:extLst>
        </xdr:cNvPr>
        <xdr:cNvCxnSpPr/>
      </xdr:nvCxnSpPr>
      <xdr:spPr>
        <a:xfrm flipV="1">
          <a:off x="20434300" y="13291336"/>
          <a:ext cx="889000" cy="2098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75</xdr:row>
      <xdr:rowOff>133869</xdr:rowOff>
    </xdr:from>
    <xdr:to>
      <xdr:col>112</xdr:col>
      <xdr:colOff>38100</xdr:colOff>
      <xdr:row>76</xdr:row>
      <xdr:rowOff>64018</xdr:rowOff>
    </xdr:to>
    <xdr:sp macro="" textlink="">
      <xdr:nvSpPr>
        <xdr:cNvPr id="852" name="フローチャート: 判断 851">
          <a:extLst>
            <a:ext uri="{FF2B5EF4-FFF2-40B4-BE49-F238E27FC236}">
              <a16:creationId xmlns:a16="http://schemas.microsoft.com/office/drawing/2014/main" id="{00000000-0008-0000-0600-000054030000}"/>
            </a:ext>
          </a:extLst>
        </xdr:cNvPr>
        <xdr:cNvSpPr/>
      </xdr:nvSpPr>
      <xdr:spPr>
        <a:xfrm>
          <a:off x="21272500" y="12992619"/>
          <a:ext cx="101600" cy="101599"/>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101111</xdr:colOff>
      <xdr:row>74</xdr:row>
      <xdr:rowOff>80546</xdr:rowOff>
    </xdr:from>
    <xdr:ext cx="534377" cy="259045"/>
    <xdr:sp macro="" textlink="">
      <xdr:nvSpPr>
        <xdr:cNvPr id="853" name="テキスト ボックス 852">
          <a:extLst>
            <a:ext uri="{FF2B5EF4-FFF2-40B4-BE49-F238E27FC236}">
              <a16:creationId xmlns:a16="http://schemas.microsoft.com/office/drawing/2014/main" id="{00000000-0008-0000-0600-000055030000}"/>
            </a:ext>
          </a:extLst>
        </xdr:cNvPr>
        <xdr:cNvSpPr txBox="1"/>
      </xdr:nvSpPr>
      <xdr:spPr>
        <a:xfrm>
          <a:off x="21056111" y="1276784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76,746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77</xdr:row>
      <xdr:rowOff>110668</xdr:rowOff>
    </xdr:from>
    <xdr:to>
      <xdr:col>107</xdr:col>
      <xdr:colOff>50800</xdr:colOff>
      <xdr:row>77</xdr:row>
      <xdr:rowOff>133381</xdr:rowOff>
    </xdr:to>
    <xdr:cxnSp macro="">
      <xdr:nvCxnSpPr>
        <xdr:cNvPr id="854" name="直線コネクタ 853">
          <a:extLst>
            <a:ext uri="{FF2B5EF4-FFF2-40B4-BE49-F238E27FC236}">
              <a16:creationId xmlns:a16="http://schemas.microsoft.com/office/drawing/2014/main" id="{00000000-0008-0000-0600-000056030000}"/>
            </a:ext>
          </a:extLst>
        </xdr:cNvPr>
        <xdr:cNvCxnSpPr/>
      </xdr:nvCxnSpPr>
      <xdr:spPr>
        <a:xfrm flipV="1">
          <a:off x="19545300" y="13312318"/>
          <a:ext cx="889000" cy="2271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76</xdr:row>
      <xdr:rowOff>4465</xdr:rowOff>
    </xdr:from>
    <xdr:to>
      <xdr:col>107</xdr:col>
      <xdr:colOff>101600</xdr:colOff>
      <xdr:row>76</xdr:row>
      <xdr:rowOff>106065</xdr:rowOff>
    </xdr:to>
    <xdr:sp macro="" textlink="">
      <xdr:nvSpPr>
        <xdr:cNvPr id="855" name="フローチャート: 判断 854">
          <a:extLst>
            <a:ext uri="{FF2B5EF4-FFF2-40B4-BE49-F238E27FC236}">
              <a16:creationId xmlns:a16="http://schemas.microsoft.com/office/drawing/2014/main" id="{00000000-0008-0000-0600-000057030000}"/>
            </a:ext>
          </a:extLst>
        </xdr:cNvPr>
        <xdr:cNvSpPr/>
      </xdr:nvSpPr>
      <xdr:spPr>
        <a:xfrm>
          <a:off x="20383500" y="130346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164611</xdr:colOff>
      <xdr:row>74</xdr:row>
      <xdr:rowOff>122592</xdr:rowOff>
    </xdr:from>
    <xdr:ext cx="534377" cy="259045"/>
    <xdr:sp macro="" textlink="">
      <xdr:nvSpPr>
        <xdr:cNvPr id="856" name="テキスト ボックス 855">
          <a:extLst>
            <a:ext uri="{FF2B5EF4-FFF2-40B4-BE49-F238E27FC236}">
              <a16:creationId xmlns:a16="http://schemas.microsoft.com/office/drawing/2014/main" id="{00000000-0008-0000-0600-000058030000}"/>
            </a:ext>
          </a:extLst>
        </xdr:cNvPr>
        <xdr:cNvSpPr txBox="1"/>
      </xdr:nvSpPr>
      <xdr:spPr>
        <a:xfrm>
          <a:off x="20167111" y="1280989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74,171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76</xdr:row>
      <xdr:rowOff>147929</xdr:rowOff>
    </xdr:from>
    <xdr:to>
      <xdr:col>102</xdr:col>
      <xdr:colOff>114300</xdr:colOff>
      <xdr:row>77</xdr:row>
      <xdr:rowOff>133381</xdr:rowOff>
    </xdr:to>
    <xdr:cxnSp macro="">
      <xdr:nvCxnSpPr>
        <xdr:cNvPr id="857" name="直線コネクタ 856">
          <a:extLst>
            <a:ext uri="{FF2B5EF4-FFF2-40B4-BE49-F238E27FC236}">
              <a16:creationId xmlns:a16="http://schemas.microsoft.com/office/drawing/2014/main" id="{00000000-0008-0000-0600-000059030000}"/>
            </a:ext>
          </a:extLst>
        </xdr:cNvPr>
        <xdr:cNvCxnSpPr/>
      </xdr:nvCxnSpPr>
      <xdr:spPr>
        <a:xfrm>
          <a:off x="18656300" y="13178129"/>
          <a:ext cx="889000" cy="15690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76</xdr:row>
      <xdr:rowOff>15683</xdr:rowOff>
    </xdr:from>
    <xdr:to>
      <xdr:col>102</xdr:col>
      <xdr:colOff>165100</xdr:colOff>
      <xdr:row>76</xdr:row>
      <xdr:rowOff>117283</xdr:rowOff>
    </xdr:to>
    <xdr:sp macro="" textlink="">
      <xdr:nvSpPr>
        <xdr:cNvPr id="858" name="フローチャート: 判断 857">
          <a:extLst>
            <a:ext uri="{FF2B5EF4-FFF2-40B4-BE49-F238E27FC236}">
              <a16:creationId xmlns:a16="http://schemas.microsoft.com/office/drawing/2014/main" id="{00000000-0008-0000-0600-00005A030000}"/>
            </a:ext>
          </a:extLst>
        </xdr:cNvPr>
        <xdr:cNvSpPr/>
      </xdr:nvSpPr>
      <xdr:spPr>
        <a:xfrm>
          <a:off x="19494500" y="130458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37611</xdr:colOff>
      <xdr:row>74</xdr:row>
      <xdr:rowOff>133810</xdr:rowOff>
    </xdr:from>
    <xdr:ext cx="534377" cy="259045"/>
    <xdr:sp macro="" textlink="">
      <xdr:nvSpPr>
        <xdr:cNvPr id="859" name="テキスト ボックス 858">
          <a:extLst>
            <a:ext uri="{FF2B5EF4-FFF2-40B4-BE49-F238E27FC236}">
              <a16:creationId xmlns:a16="http://schemas.microsoft.com/office/drawing/2014/main" id="{00000000-0008-0000-0600-00005B030000}"/>
            </a:ext>
          </a:extLst>
        </xdr:cNvPr>
        <xdr:cNvSpPr txBox="1"/>
      </xdr:nvSpPr>
      <xdr:spPr>
        <a:xfrm>
          <a:off x="19278111" y="1282111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73,484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75</xdr:row>
      <xdr:rowOff>167832</xdr:rowOff>
    </xdr:from>
    <xdr:to>
      <xdr:col>98</xdr:col>
      <xdr:colOff>38100</xdr:colOff>
      <xdr:row>76</xdr:row>
      <xdr:rowOff>97982</xdr:rowOff>
    </xdr:to>
    <xdr:sp macro="" textlink="">
      <xdr:nvSpPr>
        <xdr:cNvPr id="860" name="フローチャート: 判断 859">
          <a:extLst>
            <a:ext uri="{FF2B5EF4-FFF2-40B4-BE49-F238E27FC236}">
              <a16:creationId xmlns:a16="http://schemas.microsoft.com/office/drawing/2014/main" id="{00000000-0008-0000-0600-00005C030000}"/>
            </a:ext>
          </a:extLst>
        </xdr:cNvPr>
        <xdr:cNvSpPr/>
      </xdr:nvSpPr>
      <xdr:spPr>
        <a:xfrm>
          <a:off x="18605500" y="1302658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101111</xdr:colOff>
      <xdr:row>74</xdr:row>
      <xdr:rowOff>114509</xdr:rowOff>
    </xdr:from>
    <xdr:ext cx="534377" cy="259045"/>
    <xdr:sp macro="" textlink="">
      <xdr:nvSpPr>
        <xdr:cNvPr id="861" name="テキスト ボックス 860">
          <a:extLst>
            <a:ext uri="{FF2B5EF4-FFF2-40B4-BE49-F238E27FC236}">
              <a16:creationId xmlns:a16="http://schemas.microsoft.com/office/drawing/2014/main" id="{00000000-0008-0000-0600-00005D030000}"/>
            </a:ext>
          </a:extLst>
        </xdr:cNvPr>
        <xdr:cNvSpPr txBox="1"/>
      </xdr:nvSpPr>
      <xdr:spPr>
        <a:xfrm>
          <a:off x="18389111" y="1280180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74,666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81</xdr:row>
      <xdr:rowOff>80027</xdr:rowOff>
    </xdr:from>
    <xdr:ext cx="762000" cy="259045"/>
    <xdr:sp macro="" textlink="">
      <xdr:nvSpPr>
        <xdr:cNvPr id="862" name="テキスト ボックス 861">
          <a:extLst>
            <a:ext uri="{FF2B5EF4-FFF2-40B4-BE49-F238E27FC236}">
              <a16:creationId xmlns:a16="http://schemas.microsoft.com/office/drawing/2014/main" id="{00000000-0008-0000-0600-00005E030000}"/>
            </a:ext>
          </a:extLst>
        </xdr:cNvPr>
        <xdr:cNvSpPr txBox="1"/>
      </xdr:nvSpPr>
      <xdr:spPr>
        <a:xfrm>
          <a:off x="21971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81</xdr:row>
      <xdr:rowOff>80027</xdr:rowOff>
    </xdr:from>
    <xdr:ext cx="762000" cy="259045"/>
    <xdr:sp macro="" textlink="">
      <xdr:nvSpPr>
        <xdr:cNvPr id="863" name="テキスト ボックス 862">
          <a:extLst>
            <a:ext uri="{FF2B5EF4-FFF2-40B4-BE49-F238E27FC236}">
              <a16:creationId xmlns:a16="http://schemas.microsoft.com/office/drawing/2014/main" id="{00000000-0008-0000-0600-00005F030000}"/>
            </a:ext>
          </a:extLst>
        </xdr:cNvPr>
        <xdr:cNvSpPr txBox="1"/>
      </xdr:nvSpPr>
      <xdr:spPr>
        <a:xfrm>
          <a:off x="2113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81</xdr:row>
      <xdr:rowOff>80027</xdr:rowOff>
    </xdr:from>
    <xdr:ext cx="762000" cy="259045"/>
    <xdr:sp macro="" textlink="">
      <xdr:nvSpPr>
        <xdr:cNvPr id="864" name="テキスト ボックス 863">
          <a:extLst>
            <a:ext uri="{FF2B5EF4-FFF2-40B4-BE49-F238E27FC236}">
              <a16:creationId xmlns:a16="http://schemas.microsoft.com/office/drawing/2014/main" id="{00000000-0008-0000-0600-000060030000}"/>
            </a:ext>
          </a:extLst>
        </xdr:cNvPr>
        <xdr:cNvSpPr txBox="1"/>
      </xdr:nvSpPr>
      <xdr:spPr>
        <a:xfrm>
          <a:off x="2024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81</xdr:row>
      <xdr:rowOff>80027</xdr:rowOff>
    </xdr:from>
    <xdr:ext cx="762000" cy="259045"/>
    <xdr:sp macro="" textlink="">
      <xdr:nvSpPr>
        <xdr:cNvPr id="865" name="テキスト ボックス 864">
          <a:extLst>
            <a:ext uri="{FF2B5EF4-FFF2-40B4-BE49-F238E27FC236}">
              <a16:creationId xmlns:a16="http://schemas.microsoft.com/office/drawing/2014/main" id="{00000000-0008-0000-0600-000061030000}"/>
            </a:ext>
          </a:extLst>
        </xdr:cNvPr>
        <xdr:cNvSpPr txBox="1"/>
      </xdr:nvSpPr>
      <xdr:spPr>
        <a:xfrm>
          <a:off x="19354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81</xdr:row>
      <xdr:rowOff>80027</xdr:rowOff>
    </xdr:from>
    <xdr:ext cx="762000" cy="259045"/>
    <xdr:sp macro="" textlink="">
      <xdr:nvSpPr>
        <xdr:cNvPr id="866" name="テキスト ボックス 865">
          <a:extLst>
            <a:ext uri="{FF2B5EF4-FFF2-40B4-BE49-F238E27FC236}">
              <a16:creationId xmlns:a16="http://schemas.microsoft.com/office/drawing/2014/main" id="{00000000-0008-0000-0600-000062030000}"/>
            </a:ext>
          </a:extLst>
        </xdr:cNvPr>
        <xdr:cNvSpPr txBox="1"/>
      </xdr:nvSpPr>
      <xdr:spPr>
        <a:xfrm>
          <a:off x="18465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76</xdr:row>
      <xdr:rowOff>162525</xdr:rowOff>
    </xdr:from>
    <xdr:to>
      <xdr:col>116</xdr:col>
      <xdr:colOff>114300</xdr:colOff>
      <xdr:row>77</xdr:row>
      <xdr:rowOff>92675</xdr:rowOff>
    </xdr:to>
    <xdr:sp macro="" textlink="">
      <xdr:nvSpPr>
        <xdr:cNvPr id="867" name="楕円 866">
          <a:extLst>
            <a:ext uri="{FF2B5EF4-FFF2-40B4-BE49-F238E27FC236}">
              <a16:creationId xmlns:a16="http://schemas.microsoft.com/office/drawing/2014/main" id="{00000000-0008-0000-0600-000063030000}"/>
            </a:ext>
          </a:extLst>
        </xdr:cNvPr>
        <xdr:cNvSpPr/>
      </xdr:nvSpPr>
      <xdr:spPr>
        <a:xfrm>
          <a:off x="22110700" y="131927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76</xdr:row>
      <xdr:rowOff>140952</xdr:rowOff>
    </xdr:from>
    <xdr:ext cx="534377" cy="259045"/>
    <xdr:sp macro="" textlink="">
      <xdr:nvSpPr>
        <xdr:cNvPr id="868" name="繰出金該当値テキスト">
          <a:extLst>
            <a:ext uri="{FF2B5EF4-FFF2-40B4-BE49-F238E27FC236}">
              <a16:creationId xmlns:a16="http://schemas.microsoft.com/office/drawing/2014/main" id="{00000000-0008-0000-0600-000064030000}"/>
            </a:ext>
          </a:extLst>
        </xdr:cNvPr>
        <xdr:cNvSpPr txBox="1"/>
      </xdr:nvSpPr>
      <xdr:spPr>
        <a:xfrm>
          <a:off x="22212300" y="1317115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64,491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77</xdr:row>
      <xdr:rowOff>38886</xdr:rowOff>
    </xdr:from>
    <xdr:to>
      <xdr:col>112</xdr:col>
      <xdr:colOff>38100</xdr:colOff>
      <xdr:row>77</xdr:row>
      <xdr:rowOff>140486</xdr:rowOff>
    </xdr:to>
    <xdr:sp macro="" textlink="">
      <xdr:nvSpPr>
        <xdr:cNvPr id="869" name="楕円 868">
          <a:extLst>
            <a:ext uri="{FF2B5EF4-FFF2-40B4-BE49-F238E27FC236}">
              <a16:creationId xmlns:a16="http://schemas.microsoft.com/office/drawing/2014/main" id="{00000000-0008-0000-0600-000065030000}"/>
            </a:ext>
          </a:extLst>
        </xdr:cNvPr>
        <xdr:cNvSpPr/>
      </xdr:nvSpPr>
      <xdr:spPr>
        <a:xfrm>
          <a:off x="21272500" y="132405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101111</xdr:colOff>
      <xdr:row>77</xdr:row>
      <xdr:rowOff>131613</xdr:rowOff>
    </xdr:from>
    <xdr:ext cx="534377" cy="259045"/>
    <xdr:sp macro="" textlink="">
      <xdr:nvSpPr>
        <xdr:cNvPr id="870" name="テキスト ボックス 869">
          <a:extLst>
            <a:ext uri="{FF2B5EF4-FFF2-40B4-BE49-F238E27FC236}">
              <a16:creationId xmlns:a16="http://schemas.microsoft.com/office/drawing/2014/main" id="{00000000-0008-0000-0600-000066030000}"/>
            </a:ext>
          </a:extLst>
        </xdr:cNvPr>
        <xdr:cNvSpPr txBox="1"/>
      </xdr:nvSpPr>
      <xdr:spPr>
        <a:xfrm>
          <a:off x="21056111" y="1333326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61,563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77</xdr:row>
      <xdr:rowOff>59868</xdr:rowOff>
    </xdr:from>
    <xdr:to>
      <xdr:col>107</xdr:col>
      <xdr:colOff>101600</xdr:colOff>
      <xdr:row>77</xdr:row>
      <xdr:rowOff>161468</xdr:rowOff>
    </xdr:to>
    <xdr:sp macro="" textlink="">
      <xdr:nvSpPr>
        <xdr:cNvPr id="871" name="楕円 870">
          <a:extLst>
            <a:ext uri="{FF2B5EF4-FFF2-40B4-BE49-F238E27FC236}">
              <a16:creationId xmlns:a16="http://schemas.microsoft.com/office/drawing/2014/main" id="{00000000-0008-0000-0600-000067030000}"/>
            </a:ext>
          </a:extLst>
        </xdr:cNvPr>
        <xdr:cNvSpPr/>
      </xdr:nvSpPr>
      <xdr:spPr>
        <a:xfrm>
          <a:off x="20383500" y="1326151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164611</xdr:colOff>
      <xdr:row>77</xdr:row>
      <xdr:rowOff>152595</xdr:rowOff>
    </xdr:from>
    <xdr:ext cx="534377" cy="259045"/>
    <xdr:sp macro="" textlink="">
      <xdr:nvSpPr>
        <xdr:cNvPr id="872" name="テキスト ボックス 871">
          <a:extLst>
            <a:ext uri="{FF2B5EF4-FFF2-40B4-BE49-F238E27FC236}">
              <a16:creationId xmlns:a16="http://schemas.microsoft.com/office/drawing/2014/main" id="{00000000-0008-0000-0600-000068030000}"/>
            </a:ext>
          </a:extLst>
        </xdr:cNvPr>
        <xdr:cNvSpPr txBox="1"/>
      </xdr:nvSpPr>
      <xdr:spPr>
        <a:xfrm>
          <a:off x="20167111" y="1335424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60,278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77</xdr:row>
      <xdr:rowOff>82581</xdr:rowOff>
    </xdr:from>
    <xdr:to>
      <xdr:col>102</xdr:col>
      <xdr:colOff>165100</xdr:colOff>
      <xdr:row>78</xdr:row>
      <xdr:rowOff>12731</xdr:rowOff>
    </xdr:to>
    <xdr:sp macro="" textlink="">
      <xdr:nvSpPr>
        <xdr:cNvPr id="873" name="楕円 872">
          <a:extLst>
            <a:ext uri="{FF2B5EF4-FFF2-40B4-BE49-F238E27FC236}">
              <a16:creationId xmlns:a16="http://schemas.microsoft.com/office/drawing/2014/main" id="{00000000-0008-0000-0600-000069030000}"/>
            </a:ext>
          </a:extLst>
        </xdr:cNvPr>
        <xdr:cNvSpPr/>
      </xdr:nvSpPr>
      <xdr:spPr>
        <a:xfrm>
          <a:off x="19494500" y="1328423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37611</xdr:colOff>
      <xdr:row>78</xdr:row>
      <xdr:rowOff>3858</xdr:rowOff>
    </xdr:from>
    <xdr:ext cx="534377" cy="259045"/>
    <xdr:sp macro="" textlink="">
      <xdr:nvSpPr>
        <xdr:cNvPr id="874" name="テキスト ボックス 873">
          <a:extLst>
            <a:ext uri="{FF2B5EF4-FFF2-40B4-BE49-F238E27FC236}">
              <a16:creationId xmlns:a16="http://schemas.microsoft.com/office/drawing/2014/main" id="{00000000-0008-0000-0600-00006A030000}"/>
            </a:ext>
          </a:extLst>
        </xdr:cNvPr>
        <xdr:cNvSpPr txBox="1"/>
      </xdr:nvSpPr>
      <xdr:spPr>
        <a:xfrm>
          <a:off x="19278111" y="1337695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58,887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76</xdr:row>
      <xdr:rowOff>97129</xdr:rowOff>
    </xdr:from>
    <xdr:to>
      <xdr:col>98</xdr:col>
      <xdr:colOff>38100</xdr:colOff>
      <xdr:row>77</xdr:row>
      <xdr:rowOff>27279</xdr:rowOff>
    </xdr:to>
    <xdr:sp macro="" textlink="">
      <xdr:nvSpPr>
        <xdr:cNvPr id="875" name="楕円 874">
          <a:extLst>
            <a:ext uri="{FF2B5EF4-FFF2-40B4-BE49-F238E27FC236}">
              <a16:creationId xmlns:a16="http://schemas.microsoft.com/office/drawing/2014/main" id="{00000000-0008-0000-0600-00006B030000}"/>
            </a:ext>
          </a:extLst>
        </xdr:cNvPr>
        <xdr:cNvSpPr/>
      </xdr:nvSpPr>
      <xdr:spPr>
        <a:xfrm>
          <a:off x="18605500" y="131273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101111</xdr:colOff>
      <xdr:row>77</xdr:row>
      <xdr:rowOff>18406</xdr:rowOff>
    </xdr:from>
    <xdr:ext cx="534377" cy="259045"/>
    <xdr:sp macro="" textlink="">
      <xdr:nvSpPr>
        <xdr:cNvPr id="876" name="テキスト ボックス 875">
          <a:extLst>
            <a:ext uri="{FF2B5EF4-FFF2-40B4-BE49-F238E27FC236}">
              <a16:creationId xmlns:a16="http://schemas.microsoft.com/office/drawing/2014/main" id="{00000000-0008-0000-0600-00006C030000}"/>
            </a:ext>
          </a:extLst>
        </xdr:cNvPr>
        <xdr:cNvSpPr txBox="1"/>
      </xdr:nvSpPr>
      <xdr:spPr>
        <a:xfrm>
          <a:off x="18389111" y="1322005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68,496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83</xdr:row>
      <xdr:rowOff>57150</xdr:rowOff>
    </xdr:from>
    <xdr:to>
      <xdr:col>120</xdr:col>
      <xdr:colOff>114300</xdr:colOff>
      <xdr:row>85</xdr:row>
      <xdr:rowOff>31750</xdr:rowOff>
    </xdr:to>
    <xdr:sp macro="" textlink="">
      <xdr:nvSpPr>
        <xdr:cNvPr id="877" name="正方形/長方形 876">
          <a:extLst>
            <a:ext uri="{FF2B5EF4-FFF2-40B4-BE49-F238E27FC236}">
              <a16:creationId xmlns:a16="http://schemas.microsoft.com/office/drawing/2014/main" id="{00000000-0008-0000-0600-00006D030000}"/>
            </a:ext>
          </a:extLst>
        </xdr:cNvPr>
        <xdr:cNvSpPr/>
      </xdr:nvSpPr>
      <xdr:spPr>
        <a:xfrm>
          <a:off x="18288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前年度繰上充用金</a:t>
          </a:r>
        </a:p>
      </xdr:txBody>
    </xdr:sp>
    <xdr:clientData/>
  </xdr:twoCellAnchor>
  <xdr:twoCellAnchor>
    <xdr:from>
      <xdr:col>96</xdr:col>
      <xdr:colOff>127000</xdr:colOff>
      <xdr:row>85</xdr:row>
      <xdr:rowOff>57150</xdr:rowOff>
    </xdr:from>
    <xdr:to>
      <xdr:col>104</xdr:col>
      <xdr:colOff>127000</xdr:colOff>
      <xdr:row>86</xdr:row>
      <xdr:rowOff>139700</xdr:rowOff>
    </xdr:to>
    <xdr:sp macro="" textlink="">
      <xdr:nvSpPr>
        <xdr:cNvPr id="878" name="正方形/長方形 877">
          <a:extLst>
            <a:ext uri="{FF2B5EF4-FFF2-40B4-BE49-F238E27FC236}">
              <a16:creationId xmlns:a16="http://schemas.microsoft.com/office/drawing/2014/main" id="{00000000-0008-0000-0600-00006E030000}"/>
            </a:ext>
          </a:extLst>
        </xdr:cNvPr>
        <xdr:cNvSpPr/>
      </xdr:nvSpPr>
      <xdr:spPr>
        <a:xfrm>
          <a:off x="1841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86</xdr:row>
      <xdr:rowOff>88900</xdr:rowOff>
    </xdr:from>
    <xdr:to>
      <xdr:col>104</xdr:col>
      <xdr:colOff>127000</xdr:colOff>
      <xdr:row>88</xdr:row>
      <xdr:rowOff>0</xdr:rowOff>
    </xdr:to>
    <xdr:sp macro="" textlink="">
      <xdr:nvSpPr>
        <xdr:cNvPr id="879" name="正方形/長方形 878">
          <a:extLst>
            <a:ext uri="{FF2B5EF4-FFF2-40B4-BE49-F238E27FC236}">
              <a16:creationId xmlns:a16="http://schemas.microsoft.com/office/drawing/2014/main" id="{00000000-0008-0000-0600-00006F030000}"/>
            </a:ext>
          </a:extLst>
        </xdr:cNvPr>
        <xdr:cNvSpPr/>
      </xdr:nvSpPr>
      <xdr:spPr>
        <a:xfrm>
          <a:off x="1841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85</xdr:row>
      <xdr:rowOff>57150</xdr:rowOff>
    </xdr:from>
    <xdr:to>
      <xdr:col>110</xdr:col>
      <xdr:colOff>0</xdr:colOff>
      <xdr:row>86</xdr:row>
      <xdr:rowOff>139700</xdr:rowOff>
    </xdr:to>
    <xdr:sp macro="" textlink="">
      <xdr:nvSpPr>
        <xdr:cNvPr id="880" name="正方形/長方形 879">
          <a:extLst>
            <a:ext uri="{FF2B5EF4-FFF2-40B4-BE49-F238E27FC236}">
              <a16:creationId xmlns:a16="http://schemas.microsoft.com/office/drawing/2014/main" id="{00000000-0008-0000-0600-000070030000}"/>
            </a:ext>
          </a:extLst>
        </xdr:cNvPr>
        <xdr:cNvSpPr/>
      </xdr:nvSpPr>
      <xdr:spPr>
        <a:xfrm>
          <a:off x="194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86</xdr:row>
      <xdr:rowOff>88900</xdr:rowOff>
    </xdr:from>
    <xdr:to>
      <xdr:col>110</xdr:col>
      <xdr:colOff>0</xdr:colOff>
      <xdr:row>88</xdr:row>
      <xdr:rowOff>0</xdr:rowOff>
    </xdr:to>
    <xdr:sp macro="" textlink="">
      <xdr:nvSpPr>
        <xdr:cNvPr id="881" name="正方形/長方形 880">
          <a:extLst>
            <a:ext uri="{FF2B5EF4-FFF2-40B4-BE49-F238E27FC236}">
              <a16:creationId xmlns:a16="http://schemas.microsoft.com/office/drawing/2014/main" id="{00000000-0008-0000-0600-000071030000}"/>
            </a:ext>
          </a:extLst>
        </xdr:cNvPr>
        <xdr:cNvSpPr/>
      </xdr:nvSpPr>
      <xdr:spPr>
        <a:xfrm>
          <a:off x="194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85</xdr:row>
      <xdr:rowOff>57150</xdr:rowOff>
    </xdr:from>
    <xdr:to>
      <xdr:col>116</xdr:col>
      <xdr:colOff>0</xdr:colOff>
      <xdr:row>86</xdr:row>
      <xdr:rowOff>139700</xdr:rowOff>
    </xdr:to>
    <xdr:sp macro="" textlink="">
      <xdr:nvSpPr>
        <xdr:cNvPr id="882" name="正方形/長方形 881">
          <a:extLst>
            <a:ext uri="{FF2B5EF4-FFF2-40B4-BE49-F238E27FC236}">
              <a16:creationId xmlns:a16="http://schemas.microsoft.com/office/drawing/2014/main" id="{00000000-0008-0000-0600-000072030000}"/>
            </a:ext>
          </a:extLst>
        </xdr:cNvPr>
        <xdr:cNvSpPr/>
      </xdr:nvSpPr>
      <xdr:spPr>
        <a:xfrm>
          <a:off x="20574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静岡県平均</a:t>
          </a:r>
        </a:p>
      </xdr:txBody>
    </xdr:sp>
    <xdr:clientData/>
  </xdr:twoCellAnchor>
  <xdr:twoCellAnchor>
    <xdr:from>
      <xdr:col>108</xdr:col>
      <xdr:colOff>0</xdr:colOff>
      <xdr:row>86</xdr:row>
      <xdr:rowOff>88900</xdr:rowOff>
    </xdr:from>
    <xdr:to>
      <xdr:col>116</xdr:col>
      <xdr:colOff>0</xdr:colOff>
      <xdr:row>88</xdr:row>
      <xdr:rowOff>0</xdr:rowOff>
    </xdr:to>
    <xdr:sp macro="" textlink="">
      <xdr:nvSpPr>
        <xdr:cNvPr id="883" name="正方形/長方形 882">
          <a:extLst>
            <a:ext uri="{FF2B5EF4-FFF2-40B4-BE49-F238E27FC236}">
              <a16:creationId xmlns:a16="http://schemas.microsoft.com/office/drawing/2014/main" id="{00000000-0008-0000-0600-000073030000}"/>
            </a:ext>
          </a:extLst>
        </xdr:cNvPr>
        <xdr:cNvSpPr/>
      </xdr:nvSpPr>
      <xdr:spPr>
        <a:xfrm>
          <a:off x="20574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88</xdr:row>
      <xdr:rowOff>25400</xdr:rowOff>
    </xdr:from>
    <xdr:to>
      <xdr:col>120</xdr:col>
      <xdr:colOff>114300</xdr:colOff>
      <xdr:row>101</xdr:row>
      <xdr:rowOff>82550</xdr:rowOff>
    </xdr:to>
    <xdr:sp macro="" textlink="">
      <xdr:nvSpPr>
        <xdr:cNvPr id="884" name="正方形/長方形 883">
          <a:extLst>
            <a:ext uri="{FF2B5EF4-FFF2-40B4-BE49-F238E27FC236}">
              <a16:creationId xmlns:a16="http://schemas.microsoft.com/office/drawing/2014/main" id="{00000000-0008-0000-0600-000074030000}"/>
            </a:ext>
          </a:extLst>
        </xdr:cNvPr>
        <xdr:cNvSpPr/>
      </xdr:nvSpPr>
      <xdr:spPr>
        <a:xfrm>
          <a:off x="18288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87</xdr:row>
      <xdr:rowOff>6350</xdr:rowOff>
    </xdr:from>
    <xdr:ext cx="349839" cy="225703"/>
    <xdr:sp macro="" textlink="">
      <xdr:nvSpPr>
        <xdr:cNvPr id="885" name="テキスト ボックス 884">
          <a:extLst>
            <a:ext uri="{FF2B5EF4-FFF2-40B4-BE49-F238E27FC236}">
              <a16:creationId xmlns:a16="http://schemas.microsoft.com/office/drawing/2014/main" id="{00000000-0008-0000-0600-000075030000}"/>
            </a:ext>
          </a:extLst>
        </xdr:cNvPr>
        <xdr:cNvSpPr txBox="1"/>
      </xdr:nvSpPr>
      <xdr:spPr>
        <a:xfrm>
          <a:off x="18249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101</xdr:row>
      <xdr:rowOff>82550</xdr:rowOff>
    </xdr:from>
    <xdr:to>
      <xdr:col>120</xdr:col>
      <xdr:colOff>114300</xdr:colOff>
      <xdr:row>101</xdr:row>
      <xdr:rowOff>82550</xdr:rowOff>
    </xdr:to>
    <xdr:cxnSp macro="">
      <xdr:nvCxnSpPr>
        <xdr:cNvPr id="886" name="直線コネクタ 885">
          <a:extLst>
            <a:ext uri="{FF2B5EF4-FFF2-40B4-BE49-F238E27FC236}">
              <a16:creationId xmlns:a16="http://schemas.microsoft.com/office/drawing/2014/main" id="{00000000-0008-0000-0600-000076030000}"/>
            </a:ext>
          </a:extLst>
        </xdr:cNvPr>
        <xdr:cNvCxnSpPr/>
      </xdr:nvCxnSpPr>
      <xdr:spPr>
        <a:xfrm>
          <a:off x="18288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94</xdr:row>
      <xdr:rowOff>139700</xdr:rowOff>
    </xdr:from>
    <xdr:to>
      <xdr:col>120</xdr:col>
      <xdr:colOff>114300</xdr:colOff>
      <xdr:row>94</xdr:row>
      <xdr:rowOff>139700</xdr:rowOff>
    </xdr:to>
    <xdr:cxnSp macro="">
      <xdr:nvCxnSpPr>
        <xdr:cNvPr id="887" name="直線コネクタ 886">
          <a:extLst>
            <a:ext uri="{FF2B5EF4-FFF2-40B4-BE49-F238E27FC236}">
              <a16:creationId xmlns:a16="http://schemas.microsoft.com/office/drawing/2014/main" id="{00000000-0008-0000-0600-000077030000}"/>
            </a:ext>
          </a:extLst>
        </xdr:cNvPr>
        <xdr:cNvCxnSpPr/>
      </xdr:nvCxnSpPr>
      <xdr:spPr>
        <a:xfrm>
          <a:off x="18288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93</xdr:row>
      <xdr:rowOff>168927</xdr:rowOff>
    </xdr:from>
    <xdr:ext cx="248786" cy="259045"/>
    <xdr:sp macro="" textlink="">
      <xdr:nvSpPr>
        <xdr:cNvPr id="888" name="テキスト ボックス 887">
          <a:extLst>
            <a:ext uri="{FF2B5EF4-FFF2-40B4-BE49-F238E27FC236}">
              <a16:creationId xmlns:a16="http://schemas.microsoft.com/office/drawing/2014/main" id="{00000000-0008-0000-0600-000078030000}"/>
            </a:ext>
          </a:extLst>
        </xdr:cNvPr>
        <xdr:cNvSpPr txBox="1"/>
      </xdr:nvSpPr>
      <xdr:spPr>
        <a:xfrm>
          <a:off x="18039214" y="16113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25400</xdr:rowOff>
    </xdr:from>
    <xdr:to>
      <xdr:col>120</xdr:col>
      <xdr:colOff>114300</xdr:colOff>
      <xdr:row>88</xdr:row>
      <xdr:rowOff>25400</xdr:rowOff>
    </xdr:to>
    <xdr:cxnSp macro="">
      <xdr:nvCxnSpPr>
        <xdr:cNvPr id="889" name="直線コネクタ 888">
          <a:extLst>
            <a:ext uri="{FF2B5EF4-FFF2-40B4-BE49-F238E27FC236}">
              <a16:creationId xmlns:a16="http://schemas.microsoft.com/office/drawing/2014/main" id="{00000000-0008-0000-0600-000079030000}"/>
            </a:ext>
          </a:extLst>
        </xdr:cNvPr>
        <xdr:cNvCxnSpPr/>
      </xdr:nvCxnSpPr>
      <xdr:spPr>
        <a:xfrm>
          <a:off x="18288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87</xdr:row>
      <xdr:rowOff>54627</xdr:rowOff>
    </xdr:from>
    <xdr:ext cx="248786" cy="259045"/>
    <xdr:sp macro="" textlink="">
      <xdr:nvSpPr>
        <xdr:cNvPr id="890" name="テキスト ボックス 889">
          <a:extLst>
            <a:ext uri="{FF2B5EF4-FFF2-40B4-BE49-F238E27FC236}">
              <a16:creationId xmlns:a16="http://schemas.microsoft.com/office/drawing/2014/main" id="{00000000-0008-0000-0600-00007A030000}"/>
            </a:ext>
          </a:extLst>
        </xdr:cNvPr>
        <xdr:cNvSpPr txBox="1"/>
      </xdr:nvSpPr>
      <xdr:spPr>
        <a:xfrm>
          <a:off x="18039214" y="14970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25400</xdr:rowOff>
    </xdr:from>
    <xdr:to>
      <xdr:col>120</xdr:col>
      <xdr:colOff>114300</xdr:colOff>
      <xdr:row>101</xdr:row>
      <xdr:rowOff>82550</xdr:rowOff>
    </xdr:to>
    <xdr:sp macro="" textlink="">
      <xdr:nvSpPr>
        <xdr:cNvPr id="891" name="前年度繰上充用金グラフ枠">
          <a:extLst>
            <a:ext uri="{FF2B5EF4-FFF2-40B4-BE49-F238E27FC236}">
              <a16:creationId xmlns:a16="http://schemas.microsoft.com/office/drawing/2014/main" id="{00000000-0008-0000-0600-00007B030000}"/>
            </a:ext>
          </a:extLst>
        </xdr:cNvPr>
        <xdr:cNvSpPr/>
      </xdr:nvSpPr>
      <xdr:spPr>
        <a:xfrm>
          <a:off x="18288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94</xdr:row>
      <xdr:rowOff>139700</xdr:rowOff>
    </xdr:from>
    <xdr:to>
      <xdr:col>116</xdr:col>
      <xdr:colOff>62864</xdr:colOff>
      <xdr:row>94</xdr:row>
      <xdr:rowOff>139700</xdr:rowOff>
    </xdr:to>
    <xdr:cxnSp macro="">
      <xdr:nvCxnSpPr>
        <xdr:cNvPr id="892" name="直線コネクタ 891">
          <a:extLst>
            <a:ext uri="{FF2B5EF4-FFF2-40B4-BE49-F238E27FC236}">
              <a16:creationId xmlns:a16="http://schemas.microsoft.com/office/drawing/2014/main" id="{00000000-0008-0000-0600-00007C030000}"/>
            </a:ext>
          </a:extLst>
        </xdr:cNvPr>
        <xdr:cNvCxnSpPr/>
      </xdr:nvCxnSpPr>
      <xdr:spPr>
        <a:xfrm>
          <a:off x="22159595" y="16256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95</xdr:row>
      <xdr:rowOff>10177</xdr:rowOff>
    </xdr:from>
    <xdr:ext cx="249299" cy="259045"/>
    <xdr:sp macro="" textlink="">
      <xdr:nvSpPr>
        <xdr:cNvPr id="893" name="前年度繰上充用金最小値テキスト">
          <a:extLst>
            <a:ext uri="{FF2B5EF4-FFF2-40B4-BE49-F238E27FC236}">
              <a16:creationId xmlns:a16="http://schemas.microsoft.com/office/drawing/2014/main" id="{00000000-0008-0000-0600-00007D030000}"/>
            </a:ext>
          </a:extLst>
        </xdr:cNvPr>
        <xdr:cNvSpPr txBox="1"/>
      </xdr:nvSpPr>
      <xdr:spPr>
        <a:xfrm>
          <a:off x="2221230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94</xdr:row>
      <xdr:rowOff>139700</xdr:rowOff>
    </xdr:from>
    <xdr:to>
      <xdr:col>116</xdr:col>
      <xdr:colOff>152400</xdr:colOff>
      <xdr:row>94</xdr:row>
      <xdr:rowOff>139700</xdr:rowOff>
    </xdr:to>
    <xdr:cxnSp macro="">
      <xdr:nvCxnSpPr>
        <xdr:cNvPr id="894" name="直線コネクタ 893">
          <a:extLst>
            <a:ext uri="{FF2B5EF4-FFF2-40B4-BE49-F238E27FC236}">
              <a16:creationId xmlns:a16="http://schemas.microsoft.com/office/drawing/2014/main" id="{00000000-0008-0000-0600-00007E030000}"/>
            </a:ext>
          </a:extLst>
        </xdr:cNvPr>
        <xdr:cNvCxnSpPr/>
      </xdr:nvCxnSpPr>
      <xdr:spPr>
        <a:xfrm>
          <a:off x="22072600" y="16256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93</xdr:row>
      <xdr:rowOff>10177</xdr:rowOff>
    </xdr:from>
    <xdr:ext cx="249299" cy="259045"/>
    <xdr:sp macro="" textlink="">
      <xdr:nvSpPr>
        <xdr:cNvPr id="895" name="前年度繰上充用金最大値テキスト">
          <a:extLst>
            <a:ext uri="{FF2B5EF4-FFF2-40B4-BE49-F238E27FC236}">
              <a16:creationId xmlns:a16="http://schemas.microsoft.com/office/drawing/2014/main" id="{00000000-0008-0000-0600-00007F030000}"/>
            </a:ext>
          </a:extLst>
        </xdr:cNvPr>
        <xdr:cNvSpPr txBox="1"/>
      </xdr:nvSpPr>
      <xdr:spPr>
        <a:xfrm>
          <a:off x="22212300" y="15955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94</xdr:row>
      <xdr:rowOff>139700</xdr:rowOff>
    </xdr:from>
    <xdr:to>
      <xdr:col>116</xdr:col>
      <xdr:colOff>152400</xdr:colOff>
      <xdr:row>94</xdr:row>
      <xdr:rowOff>139700</xdr:rowOff>
    </xdr:to>
    <xdr:cxnSp macro="">
      <xdr:nvCxnSpPr>
        <xdr:cNvPr id="896" name="直線コネクタ 895">
          <a:extLst>
            <a:ext uri="{FF2B5EF4-FFF2-40B4-BE49-F238E27FC236}">
              <a16:creationId xmlns:a16="http://schemas.microsoft.com/office/drawing/2014/main" id="{00000000-0008-0000-0600-000080030000}"/>
            </a:ext>
          </a:extLst>
        </xdr:cNvPr>
        <xdr:cNvCxnSpPr/>
      </xdr:nvCxnSpPr>
      <xdr:spPr>
        <a:xfrm>
          <a:off x="22072600" y="16256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94</xdr:row>
      <xdr:rowOff>139700</xdr:rowOff>
    </xdr:from>
    <xdr:to>
      <xdr:col>116</xdr:col>
      <xdr:colOff>63500</xdr:colOff>
      <xdr:row>94</xdr:row>
      <xdr:rowOff>139700</xdr:rowOff>
    </xdr:to>
    <xdr:cxnSp macro="">
      <xdr:nvCxnSpPr>
        <xdr:cNvPr id="897" name="直線コネクタ 896">
          <a:extLst>
            <a:ext uri="{FF2B5EF4-FFF2-40B4-BE49-F238E27FC236}">
              <a16:creationId xmlns:a16="http://schemas.microsoft.com/office/drawing/2014/main" id="{00000000-0008-0000-0600-000081030000}"/>
            </a:ext>
          </a:extLst>
        </xdr:cNvPr>
        <xdr:cNvCxnSpPr/>
      </xdr:nvCxnSpPr>
      <xdr:spPr>
        <a:xfrm>
          <a:off x="21323300" y="16256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94</xdr:row>
      <xdr:rowOff>67327</xdr:rowOff>
    </xdr:from>
    <xdr:ext cx="249299" cy="259045"/>
    <xdr:sp macro="" textlink="">
      <xdr:nvSpPr>
        <xdr:cNvPr id="898" name="前年度繰上充用金平均値テキスト">
          <a:extLst>
            <a:ext uri="{FF2B5EF4-FFF2-40B4-BE49-F238E27FC236}">
              <a16:creationId xmlns:a16="http://schemas.microsoft.com/office/drawing/2014/main" id="{00000000-0008-0000-0600-000082030000}"/>
            </a:ext>
          </a:extLst>
        </xdr:cNvPr>
        <xdr:cNvSpPr txBox="1"/>
      </xdr:nvSpPr>
      <xdr:spPr>
        <a:xfrm>
          <a:off x="22212300" y="16183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94</xdr:row>
      <xdr:rowOff>88900</xdr:rowOff>
    </xdr:from>
    <xdr:to>
      <xdr:col>116</xdr:col>
      <xdr:colOff>114300</xdr:colOff>
      <xdr:row>95</xdr:row>
      <xdr:rowOff>19050</xdr:rowOff>
    </xdr:to>
    <xdr:sp macro="" textlink="">
      <xdr:nvSpPr>
        <xdr:cNvPr id="899" name="フローチャート: 判断 898">
          <a:extLst>
            <a:ext uri="{FF2B5EF4-FFF2-40B4-BE49-F238E27FC236}">
              <a16:creationId xmlns:a16="http://schemas.microsoft.com/office/drawing/2014/main" id="{00000000-0008-0000-0600-000083030000}"/>
            </a:ext>
          </a:extLst>
        </xdr:cNvPr>
        <xdr:cNvSpPr/>
      </xdr:nvSpPr>
      <xdr:spPr>
        <a:xfrm>
          <a:off x="221107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94</xdr:row>
      <xdr:rowOff>139700</xdr:rowOff>
    </xdr:from>
    <xdr:to>
      <xdr:col>111</xdr:col>
      <xdr:colOff>177800</xdr:colOff>
      <xdr:row>94</xdr:row>
      <xdr:rowOff>139700</xdr:rowOff>
    </xdr:to>
    <xdr:cxnSp macro="">
      <xdr:nvCxnSpPr>
        <xdr:cNvPr id="900" name="直線コネクタ 899">
          <a:extLst>
            <a:ext uri="{FF2B5EF4-FFF2-40B4-BE49-F238E27FC236}">
              <a16:creationId xmlns:a16="http://schemas.microsoft.com/office/drawing/2014/main" id="{00000000-0008-0000-0600-000084030000}"/>
            </a:ext>
          </a:extLst>
        </xdr:cNvPr>
        <xdr:cNvCxnSpPr/>
      </xdr:nvCxnSpPr>
      <xdr:spPr>
        <a:xfrm>
          <a:off x="20434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94</xdr:row>
      <xdr:rowOff>88900</xdr:rowOff>
    </xdr:from>
    <xdr:to>
      <xdr:col>112</xdr:col>
      <xdr:colOff>38100</xdr:colOff>
      <xdr:row>95</xdr:row>
      <xdr:rowOff>19050</xdr:rowOff>
    </xdr:to>
    <xdr:sp macro="" textlink="">
      <xdr:nvSpPr>
        <xdr:cNvPr id="901" name="フローチャート: 判断 900">
          <a:extLst>
            <a:ext uri="{FF2B5EF4-FFF2-40B4-BE49-F238E27FC236}">
              <a16:creationId xmlns:a16="http://schemas.microsoft.com/office/drawing/2014/main" id="{00000000-0008-0000-0600-000085030000}"/>
            </a:ext>
          </a:extLst>
        </xdr:cNvPr>
        <xdr:cNvSpPr/>
      </xdr:nvSpPr>
      <xdr:spPr>
        <a:xfrm>
          <a:off x="21272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95</xdr:row>
      <xdr:rowOff>10177</xdr:rowOff>
    </xdr:from>
    <xdr:ext cx="249299" cy="259045"/>
    <xdr:sp macro="" textlink="">
      <xdr:nvSpPr>
        <xdr:cNvPr id="902" name="テキスト ボックス 901">
          <a:extLst>
            <a:ext uri="{FF2B5EF4-FFF2-40B4-BE49-F238E27FC236}">
              <a16:creationId xmlns:a16="http://schemas.microsoft.com/office/drawing/2014/main" id="{00000000-0008-0000-0600-000086030000}"/>
            </a:ext>
          </a:extLst>
        </xdr:cNvPr>
        <xdr:cNvSpPr txBox="1"/>
      </xdr:nvSpPr>
      <xdr:spPr>
        <a:xfrm>
          <a:off x="21198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94</xdr:row>
      <xdr:rowOff>139700</xdr:rowOff>
    </xdr:from>
    <xdr:to>
      <xdr:col>107</xdr:col>
      <xdr:colOff>50800</xdr:colOff>
      <xdr:row>94</xdr:row>
      <xdr:rowOff>139700</xdr:rowOff>
    </xdr:to>
    <xdr:cxnSp macro="">
      <xdr:nvCxnSpPr>
        <xdr:cNvPr id="903" name="直線コネクタ 902">
          <a:extLst>
            <a:ext uri="{FF2B5EF4-FFF2-40B4-BE49-F238E27FC236}">
              <a16:creationId xmlns:a16="http://schemas.microsoft.com/office/drawing/2014/main" id="{00000000-0008-0000-0600-000087030000}"/>
            </a:ext>
          </a:extLst>
        </xdr:cNvPr>
        <xdr:cNvCxnSpPr/>
      </xdr:nvCxnSpPr>
      <xdr:spPr>
        <a:xfrm>
          <a:off x="19545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94</xdr:row>
      <xdr:rowOff>88900</xdr:rowOff>
    </xdr:from>
    <xdr:to>
      <xdr:col>107</xdr:col>
      <xdr:colOff>101600</xdr:colOff>
      <xdr:row>95</xdr:row>
      <xdr:rowOff>19050</xdr:rowOff>
    </xdr:to>
    <xdr:sp macro="" textlink="">
      <xdr:nvSpPr>
        <xdr:cNvPr id="904" name="フローチャート: 判断 903">
          <a:extLst>
            <a:ext uri="{FF2B5EF4-FFF2-40B4-BE49-F238E27FC236}">
              <a16:creationId xmlns:a16="http://schemas.microsoft.com/office/drawing/2014/main" id="{00000000-0008-0000-0600-000088030000}"/>
            </a:ext>
          </a:extLst>
        </xdr:cNvPr>
        <xdr:cNvSpPr/>
      </xdr:nvSpPr>
      <xdr:spPr>
        <a:xfrm>
          <a:off x="20383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95</xdr:row>
      <xdr:rowOff>10177</xdr:rowOff>
    </xdr:from>
    <xdr:ext cx="249299" cy="259045"/>
    <xdr:sp macro="" textlink="">
      <xdr:nvSpPr>
        <xdr:cNvPr id="905" name="テキスト ボックス 904">
          <a:extLst>
            <a:ext uri="{FF2B5EF4-FFF2-40B4-BE49-F238E27FC236}">
              <a16:creationId xmlns:a16="http://schemas.microsoft.com/office/drawing/2014/main" id="{00000000-0008-0000-0600-000089030000}"/>
            </a:ext>
          </a:extLst>
        </xdr:cNvPr>
        <xdr:cNvSpPr txBox="1"/>
      </xdr:nvSpPr>
      <xdr:spPr>
        <a:xfrm>
          <a:off x="20309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94</xdr:row>
      <xdr:rowOff>139700</xdr:rowOff>
    </xdr:from>
    <xdr:to>
      <xdr:col>102</xdr:col>
      <xdr:colOff>114300</xdr:colOff>
      <xdr:row>94</xdr:row>
      <xdr:rowOff>139700</xdr:rowOff>
    </xdr:to>
    <xdr:cxnSp macro="">
      <xdr:nvCxnSpPr>
        <xdr:cNvPr id="906" name="直線コネクタ 905">
          <a:extLst>
            <a:ext uri="{FF2B5EF4-FFF2-40B4-BE49-F238E27FC236}">
              <a16:creationId xmlns:a16="http://schemas.microsoft.com/office/drawing/2014/main" id="{00000000-0008-0000-0600-00008A030000}"/>
            </a:ext>
          </a:extLst>
        </xdr:cNvPr>
        <xdr:cNvCxnSpPr/>
      </xdr:nvCxnSpPr>
      <xdr:spPr>
        <a:xfrm>
          <a:off x="18656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94</xdr:row>
      <xdr:rowOff>88900</xdr:rowOff>
    </xdr:from>
    <xdr:to>
      <xdr:col>102</xdr:col>
      <xdr:colOff>165100</xdr:colOff>
      <xdr:row>95</xdr:row>
      <xdr:rowOff>19050</xdr:rowOff>
    </xdr:to>
    <xdr:sp macro="" textlink="">
      <xdr:nvSpPr>
        <xdr:cNvPr id="907" name="フローチャート: 判断 906">
          <a:extLst>
            <a:ext uri="{FF2B5EF4-FFF2-40B4-BE49-F238E27FC236}">
              <a16:creationId xmlns:a16="http://schemas.microsoft.com/office/drawing/2014/main" id="{00000000-0008-0000-0600-00008B030000}"/>
            </a:ext>
          </a:extLst>
        </xdr:cNvPr>
        <xdr:cNvSpPr/>
      </xdr:nvSpPr>
      <xdr:spPr>
        <a:xfrm>
          <a:off x="19494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95</xdr:row>
      <xdr:rowOff>10177</xdr:rowOff>
    </xdr:from>
    <xdr:ext cx="249299" cy="259045"/>
    <xdr:sp macro="" textlink="">
      <xdr:nvSpPr>
        <xdr:cNvPr id="908" name="テキスト ボックス 907">
          <a:extLst>
            <a:ext uri="{FF2B5EF4-FFF2-40B4-BE49-F238E27FC236}">
              <a16:creationId xmlns:a16="http://schemas.microsoft.com/office/drawing/2014/main" id="{00000000-0008-0000-0600-00008C030000}"/>
            </a:ext>
          </a:extLst>
        </xdr:cNvPr>
        <xdr:cNvSpPr txBox="1"/>
      </xdr:nvSpPr>
      <xdr:spPr>
        <a:xfrm>
          <a:off x="19420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94</xdr:row>
      <xdr:rowOff>88900</xdr:rowOff>
    </xdr:from>
    <xdr:to>
      <xdr:col>98</xdr:col>
      <xdr:colOff>38100</xdr:colOff>
      <xdr:row>95</xdr:row>
      <xdr:rowOff>19050</xdr:rowOff>
    </xdr:to>
    <xdr:sp macro="" textlink="">
      <xdr:nvSpPr>
        <xdr:cNvPr id="909" name="フローチャート: 判断 908">
          <a:extLst>
            <a:ext uri="{FF2B5EF4-FFF2-40B4-BE49-F238E27FC236}">
              <a16:creationId xmlns:a16="http://schemas.microsoft.com/office/drawing/2014/main" id="{00000000-0008-0000-0600-00008D030000}"/>
            </a:ext>
          </a:extLst>
        </xdr:cNvPr>
        <xdr:cNvSpPr/>
      </xdr:nvSpPr>
      <xdr:spPr>
        <a:xfrm>
          <a:off x="18605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95</xdr:row>
      <xdr:rowOff>10177</xdr:rowOff>
    </xdr:from>
    <xdr:ext cx="249299" cy="259045"/>
    <xdr:sp macro="" textlink="">
      <xdr:nvSpPr>
        <xdr:cNvPr id="910" name="テキスト ボックス 909">
          <a:extLst>
            <a:ext uri="{FF2B5EF4-FFF2-40B4-BE49-F238E27FC236}">
              <a16:creationId xmlns:a16="http://schemas.microsoft.com/office/drawing/2014/main" id="{00000000-0008-0000-0600-00008E030000}"/>
            </a:ext>
          </a:extLst>
        </xdr:cNvPr>
        <xdr:cNvSpPr txBox="1"/>
      </xdr:nvSpPr>
      <xdr:spPr>
        <a:xfrm>
          <a:off x="18531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101</xdr:row>
      <xdr:rowOff>80027</xdr:rowOff>
    </xdr:from>
    <xdr:ext cx="762000" cy="259045"/>
    <xdr:sp macro="" textlink="">
      <xdr:nvSpPr>
        <xdr:cNvPr id="911" name="テキスト ボックス 910">
          <a:extLst>
            <a:ext uri="{FF2B5EF4-FFF2-40B4-BE49-F238E27FC236}">
              <a16:creationId xmlns:a16="http://schemas.microsoft.com/office/drawing/2014/main" id="{00000000-0008-0000-0600-00008F030000}"/>
            </a:ext>
          </a:extLst>
        </xdr:cNvPr>
        <xdr:cNvSpPr txBox="1"/>
      </xdr:nvSpPr>
      <xdr:spPr>
        <a:xfrm>
          <a:off x="21971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101</xdr:row>
      <xdr:rowOff>80027</xdr:rowOff>
    </xdr:from>
    <xdr:ext cx="762000" cy="259045"/>
    <xdr:sp macro="" textlink="">
      <xdr:nvSpPr>
        <xdr:cNvPr id="912" name="テキスト ボックス 911">
          <a:extLst>
            <a:ext uri="{FF2B5EF4-FFF2-40B4-BE49-F238E27FC236}">
              <a16:creationId xmlns:a16="http://schemas.microsoft.com/office/drawing/2014/main" id="{00000000-0008-0000-0600-000090030000}"/>
            </a:ext>
          </a:extLst>
        </xdr:cNvPr>
        <xdr:cNvSpPr txBox="1"/>
      </xdr:nvSpPr>
      <xdr:spPr>
        <a:xfrm>
          <a:off x="2113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101</xdr:row>
      <xdr:rowOff>80027</xdr:rowOff>
    </xdr:from>
    <xdr:ext cx="762000" cy="259045"/>
    <xdr:sp macro="" textlink="">
      <xdr:nvSpPr>
        <xdr:cNvPr id="913" name="テキスト ボックス 912">
          <a:extLst>
            <a:ext uri="{FF2B5EF4-FFF2-40B4-BE49-F238E27FC236}">
              <a16:creationId xmlns:a16="http://schemas.microsoft.com/office/drawing/2014/main" id="{00000000-0008-0000-0600-000091030000}"/>
            </a:ext>
          </a:extLst>
        </xdr:cNvPr>
        <xdr:cNvSpPr txBox="1"/>
      </xdr:nvSpPr>
      <xdr:spPr>
        <a:xfrm>
          <a:off x="2024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101</xdr:row>
      <xdr:rowOff>80027</xdr:rowOff>
    </xdr:from>
    <xdr:ext cx="762000" cy="259045"/>
    <xdr:sp macro="" textlink="">
      <xdr:nvSpPr>
        <xdr:cNvPr id="914" name="テキスト ボックス 913">
          <a:extLst>
            <a:ext uri="{FF2B5EF4-FFF2-40B4-BE49-F238E27FC236}">
              <a16:creationId xmlns:a16="http://schemas.microsoft.com/office/drawing/2014/main" id="{00000000-0008-0000-0600-000092030000}"/>
            </a:ext>
          </a:extLst>
        </xdr:cNvPr>
        <xdr:cNvSpPr txBox="1"/>
      </xdr:nvSpPr>
      <xdr:spPr>
        <a:xfrm>
          <a:off x="19354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101</xdr:row>
      <xdr:rowOff>80027</xdr:rowOff>
    </xdr:from>
    <xdr:ext cx="762000" cy="259045"/>
    <xdr:sp macro="" textlink="">
      <xdr:nvSpPr>
        <xdr:cNvPr id="915" name="テキスト ボックス 914">
          <a:extLst>
            <a:ext uri="{FF2B5EF4-FFF2-40B4-BE49-F238E27FC236}">
              <a16:creationId xmlns:a16="http://schemas.microsoft.com/office/drawing/2014/main" id="{00000000-0008-0000-0600-000093030000}"/>
            </a:ext>
          </a:extLst>
        </xdr:cNvPr>
        <xdr:cNvSpPr txBox="1"/>
      </xdr:nvSpPr>
      <xdr:spPr>
        <a:xfrm>
          <a:off x="18465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94</xdr:row>
      <xdr:rowOff>88900</xdr:rowOff>
    </xdr:from>
    <xdr:to>
      <xdr:col>116</xdr:col>
      <xdr:colOff>114300</xdr:colOff>
      <xdr:row>95</xdr:row>
      <xdr:rowOff>19050</xdr:rowOff>
    </xdr:to>
    <xdr:sp macro="" textlink="">
      <xdr:nvSpPr>
        <xdr:cNvPr id="916" name="楕円 915">
          <a:extLst>
            <a:ext uri="{FF2B5EF4-FFF2-40B4-BE49-F238E27FC236}">
              <a16:creationId xmlns:a16="http://schemas.microsoft.com/office/drawing/2014/main" id="{00000000-0008-0000-0600-000094030000}"/>
            </a:ext>
          </a:extLst>
        </xdr:cNvPr>
        <xdr:cNvSpPr/>
      </xdr:nvSpPr>
      <xdr:spPr>
        <a:xfrm>
          <a:off x="221107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93</xdr:row>
      <xdr:rowOff>124477</xdr:rowOff>
    </xdr:from>
    <xdr:ext cx="249299" cy="259045"/>
    <xdr:sp macro="" textlink="">
      <xdr:nvSpPr>
        <xdr:cNvPr id="917" name="前年度繰上充用金該当値テキスト">
          <a:extLst>
            <a:ext uri="{FF2B5EF4-FFF2-40B4-BE49-F238E27FC236}">
              <a16:creationId xmlns:a16="http://schemas.microsoft.com/office/drawing/2014/main" id="{00000000-0008-0000-0600-000095030000}"/>
            </a:ext>
          </a:extLst>
        </xdr:cNvPr>
        <xdr:cNvSpPr txBox="1"/>
      </xdr:nvSpPr>
      <xdr:spPr>
        <a:xfrm>
          <a:off x="22212300" y="16069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94</xdr:row>
      <xdr:rowOff>88900</xdr:rowOff>
    </xdr:from>
    <xdr:to>
      <xdr:col>112</xdr:col>
      <xdr:colOff>38100</xdr:colOff>
      <xdr:row>95</xdr:row>
      <xdr:rowOff>19050</xdr:rowOff>
    </xdr:to>
    <xdr:sp macro="" textlink="">
      <xdr:nvSpPr>
        <xdr:cNvPr id="918" name="楕円 917">
          <a:extLst>
            <a:ext uri="{FF2B5EF4-FFF2-40B4-BE49-F238E27FC236}">
              <a16:creationId xmlns:a16="http://schemas.microsoft.com/office/drawing/2014/main" id="{00000000-0008-0000-0600-000096030000}"/>
            </a:ext>
          </a:extLst>
        </xdr:cNvPr>
        <xdr:cNvSpPr/>
      </xdr:nvSpPr>
      <xdr:spPr>
        <a:xfrm>
          <a:off x="21272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93</xdr:row>
      <xdr:rowOff>35577</xdr:rowOff>
    </xdr:from>
    <xdr:ext cx="249299" cy="259045"/>
    <xdr:sp macro="" textlink="">
      <xdr:nvSpPr>
        <xdr:cNvPr id="919" name="テキスト ボックス 918">
          <a:extLst>
            <a:ext uri="{FF2B5EF4-FFF2-40B4-BE49-F238E27FC236}">
              <a16:creationId xmlns:a16="http://schemas.microsoft.com/office/drawing/2014/main" id="{00000000-0008-0000-0600-000097030000}"/>
            </a:ext>
          </a:extLst>
        </xdr:cNvPr>
        <xdr:cNvSpPr txBox="1"/>
      </xdr:nvSpPr>
      <xdr:spPr>
        <a:xfrm>
          <a:off x="21198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94</xdr:row>
      <xdr:rowOff>88900</xdr:rowOff>
    </xdr:from>
    <xdr:to>
      <xdr:col>107</xdr:col>
      <xdr:colOff>101600</xdr:colOff>
      <xdr:row>95</xdr:row>
      <xdr:rowOff>19050</xdr:rowOff>
    </xdr:to>
    <xdr:sp macro="" textlink="">
      <xdr:nvSpPr>
        <xdr:cNvPr id="920" name="楕円 919">
          <a:extLst>
            <a:ext uri="{FF2B5EF4-FFF2-40B4-BE49-F238E27FC236}">
              <a16:creationId xmlns:a16="http://schemas.microsoft.com/office/drawing/2014/main" id="{00000000-0008-0000-0600-000098030000}"/>
            </a:ext>
          </a:extLst>
        </xdr:cNvPr>
        <xdr:cNvSpPr/>
      </xdr:nvSpPr>
      <xdr:spPr>
        <a:xfrm>
          <a:off x="20383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93</xdr:row>
      <xdr:rowOff>35577</xdr:rowOff>
    </xdr:from>
    <xdr:ext cx="249299" cy="259045"/>
    <xdr:sp macro="" textlink="">
      <xdr:nvSpPr>
        <xdr:cNvPr id="921" name="テキスト ボックス 920">
          <a:extLst>
            <a:ext uri="{FF2B5EF4-FFF2-40B4-BE49-F238E27FC236}">
              <a16:creationId xmlns:a16="http://schemas.microsoft.com/office/drawing/2014/main" id="{00000000-0008-0000-0600-000099030000}"/>
            </a:ext>
          </a:extLst>
        </xdr:cNvPr>
        <xdr:cNvSpPr txBox="1"/>
      </xdr:nvSpPr>
      <xdr:spPr>
        <a:xfrm>
          <a:off x="20309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94</xdr:row>
      <xdr:rowOff>88900</xdr:rowOff>
    </xdr:from>
    <xdr:to>
      <xdr:col>102</xdr:col>
      <xdr:colOff>165100</xdr:colOff>
      <xdr:row>95</xdr:row>
      <xdr:rowOff>19050</xdr:rowOff>
    </xdr:to>
    <xdr:sp macro="" textlink="">
      <xdr:nvSpPr>
        <xdr:cNvPr id="922" name="楕円 921">
          <a:extLst>
            <a:ext uri="{FF2B5EF4-FFF2-40B4-BE49-F238E27FC236}">
              <a16:creationId xmlns:a16="http://schemas.microsoft.com/office/drawing/2014/main" id="{00000000-0008-0000-0600-00009A030000}"/>
            </a:ext>
          </a:extLst>
        </xdr:cNvPr>
        <xdr:cNvSpPr/>
      </xdr:nvSpPr>
      <xdr:spPr>
        <a:xfrm>
          <a:off x="19494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93</xdr:row>
      <xdr:rowOff>35577</xdr:rowOff>
    </xdr:from>
    <xdr:ext cx="249299" cy="259045"/>
    <xdr:sp macro="" textlink="">
      <xdr:nvSpPr>
        <xdr:cNvPr id="923" name="テキスト ボックス 922">
          <a:extLst>
            <a:ext uri="{FF2B5EF4-FFF2-40B4-BE49-F238E27FC236}">
              <a16:creationId xmlns:a16="http://schemas.microsoft.com/office/drawing/2014/main" id="{00000000-0008-0000-0600-00009B030000}"/>
            </a:ext>
          </a:extLst>
        </xdr:cNvPr>
        <xdr:cNvSpPr txBox="1"/>
      </xdr:nvSpPr>
      <xdr:spPr>
        <a:xfrm>
          <a:off x="19420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94</xdr:row>
      <xdr:rowOff>88900</xdr:rowOff>
    </xdr:from>
    <xdr:to>
      <xdr:col>98</xdr:col>
      <xdr:colOff>38100</xdr:colOff>
      <xdr:row>95</xdr:row>
      <xdr:rowOff>19050</xdr:rowOff>
    </xdr:to>
    <xdr:sp macro="" textlink="">
      <xdr:nvSpPr>
        <xdr:cNvPr id="924" name="楕円 923">
          <a:extLst>
            <a:ext uri="{FF2B5EF4-FFF2-40B4-BE49-F238E27FC236}">
              <a16:creationId xmlns:a16="http://schemas.microsoft.com/office/drawing/2014/main" id="{00000000-0008-0000-0600-00009C030000}"/>
            </a:ext>
          </a:extLst>
        </xdr:cNvPr>
        <xdr:cNvSpPr/>
      </xdr:nvSpPr>
      <xdr:spPr>
        <a:xfrm>
          <a:off x="18605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93</xdr:row>
      <xdr:rowOff>35577</xdr:rowOff>
    </xdr:from>
    <xdr:ext cx="249299" cy="259045"/>
    <xdr:sp macro="" textlink="">
      <xdr:nvSpPr>
        <xdr:cNvPr id="925" name="テキスト ボックス 924">
          <a:extLst>
            <a:ext uri="{FF2B5EF4-FFF2-40B4-BE49-F238E27FC236}">
              <a16:creationId xmlns:a16="http://schemas.microsoft.com/office/drawing/2014/main" id="{00000000-0008-0000-0600-00009D030000}"/>
            </a:ext>
          </a:extLst>
        </xdr:cNvPr>
        <xdr:cNvSpPr txBox="1"/>
      </xdr:nvSpPr>
      <xdr:spPr>
        <a:xfrm>
          <a:off x="18531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103</xdr:row>
      <xdr:rowOff>120650</xdr:rowOff>
    </xdr:from>
    <xdr:to>
      <xdr:col>120</xdr:col>
      <xdr:colOff>114300</xdr:colOff>
      <xdr:row>114</xdr:row>
      <xdr:rowOff>139700</xdr:rowOff>
    </xdr:to>
    <xdr:sp macro="" textlink="">
      <xdr:nvSpPr>
        <xdr:cNvPr id="926" name="正方形/長方形 925">
          <a:extLst>
            <a:ext uri="{FF2B5EF4-FFF2-40B4-BE49-F238E27FC236}">
              <a16:creationId xmlns:a16="http://schemas.microsoft.com/office/drawing/2014/main" id="{00000000-0008-0000-0600-00009E030000}"/>
            </a:ext>
          </a:extLst>
        </xdr:cNvPr>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104</xdr:row>
      <xdr:rowOff>12700</xdr:rowOff>
    </xdr:from>
    <xdr:to>
      <xdr:col>24</xdr:col>
      <xdr:colOff>38100</xdr:colOff>
      <xdr:row>105</xdr:row>
      <xdr:rowOff>95250</xdr:rowOff>
    </xdr:to>
    <xdr:sp macro="" textlink="">
      <xdr:nvSpPr>
        <xdr:cNvPr id="927" name="正方形/長方形 926">
          <a:extLst>
            <a:ext uri="{FF2B5EF4-FFF2-40B4-BE49-F238E27FC236}">
              <a16:creationId xmlns:a16="http://schemas.microsoft.com/office/drawing/2014/main" id="{00000000-0008-0000-0600-00009F030000}"/>
            </a:ext>
          </a:extLst>
        </xdr:cNvPr>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性質別歳出の分析欄</a:t>
          </a:r>
        </a:p>
      </xdr:txBody>
    </xdr:sp>
    <xdr:clientData/>
  </xdr:twoCellAnchor>
  <xdr:twoCellAnchor>
    <xdr:from>
      <xdr:col>4</xdr:col>
      <xdr:colOff>25400</xdr:colOff>
      <xdr:row>105</xdr:row>
      <xdr:rowOff>95250</xdr:rowOff>
    </xdr:from>
    <xdr:to>
      <xdr:col>120</xdr:col>
      <xdr:colOff>88900</xdr:colOff>
      <xdr:row>114</xdr:row>
      <xdr:rowOff>76200</xdr:rowOff>
    </xdr:to>
    <xdr:sp macro="" textlink="" fLocksText="0">
      <xdr:nvSpPr>
        <xdr:cNvPr id="928" name="テキスト ボックス 927">
          <a:extLst>
            <a:ext uri="{FF2B5EF4-FFF2-40B4-BE49-F238E27FC236}">
              <a16:creationId xmlns:a16="http://schemas.microsoft.com/office/drawing/2014/main" id="{00000000-0008-0000-0600-0000A0030000}"/>
            </a:ext>
          </a:extLst>
        </xdr:cNvPr>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・歳出決算総額は、住民一人当たり</a:t>
          </a:r>
          <a:r>
            <a:rPr lang="ja-JP" altLang="en-US" sz="1300" b="0" i="0" baseline="0">
              <a:solidFill>
                <a:schemeClr val="dk1"/>
              </a:solidFill>
              <a:effectLst/>
              <a:latin typeface="ＭＳ Ｐゴシック" panose="020B0600070205080204" pitchFamily="50" charset="-128"/>
              <a:ea typeface="ＭＳ Ｐゴシック" panose="020B0600070205080204" pitchFamily="50" charset="-128"/>
              <a:cs typeface="+mn-cs"/>
            </a:rPr>
            <a:t>１，２４６，３８２</a:t>
          </a:r>
          <a:r>
            <a:rPr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円とな</a:t>
          </a:r>
          <a:r>
            <a:rPr lang="ja-JP" altLang="en-US" sz="1300" b="0" i="0" baseline="0">
              <a:solidFill>
                <a:schemeClr val="dk1"/>
              </a:solidFill>
              <a:effectLst/>
              <a:latin typeface="ＭＳ Ｐゴシック" panose="020B0600070205080204" pitchFamily="50" charset="-128"/>
              <a:ea typeface="ＭＳ Ｐゴシック" panose="020B0600070205080204" pitchFamily="50" charset="-128"/>
              <a:cs typeface="+mn-cs"/>
            </a:rPr>
            <a:t>り大きな決算額となった。これは、補助費等及び物件費において新型コロナウイルス感染症関連支出や景気対策事業、過去最高額となったふるさと納税に係る歳出が増加したことが主な要因である。</a:t>
          </a:r>
          <a:endParaRPr lang="en-US"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endParaRPr>
        </a:p>
        <a:p>
          <a:r>
            <a:rPr lang="ja-JP" altLang="en-US" sz="1300" b="0" i="0" baseline="0">
              <a:solidFill>
                <a:schemeClr val="dk1"/>
              </a:solidFill>
              <a:effectLst/>
              <a:latin typeface="ＭＳ Ｐゴシック" panose="020B0600070205080204" pitchFamily="50" charset="-128"/>
              <a:ea typeface="ＭＳ Ｐゴシック" panose="020B0600070205080204" pitchFamily="50" charset="-128"/>
              <a:cs typeface="+mn-cs"/>
            </a:rPr>
            <a:t>・</a:t>
          </a:r>
          <a:r>
            <a:rPr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人件費</a:t>
          </a:r>
          <a:r>
            <a:rPr lang="ja-JP" altLang="en-US" sz="1300" b="0" i="0" baseline="0">
              <a:solidFill>
                <a:schemeClr val="dk1"/>
              </a:solidFill>
              <a:effectLst/>
              <a:latin typeface="ＭＳ Ｐゴシック" panose="020B0600070205080204" pitchFamily="50" charset="-128"/>
              <a:ea typeface="ＭＳ Ｐゴシック" panose="020B0600070205080204" pitchFamily="50" charset="-128"/>
              <a:cs typeface="+mn-cs"/>
            </a:rPr>
            <a:t>の増加</a:t>
          </a:r>
          <a:r>
            <a:rPr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は、</a:t>
          </a:r>
          <a:r>
            <a:rPr lang="ja-JP" altLang="en-US" sz="1300" b="0" i="0" baseline="0">
              <a:solidFill>
                <a:schemeClr val="dk1"/>
              </a:solidFill>
              <a:effectLst/>
              <a:latin typeface="ＭＳ Ｐゴシック" panose="020B0600070205080204" pitchFamily="50" charset="-128"/>
              <a:ea typeface="ＭＳ Ｐゴシック" panose="020B0600070205080204" pitchFamily="50" charset="-128"/>
              <a:cs typeface="+mn-cs"/>
            </a:rPr>
            <a:t>会計年度任用職員に係る報酬が</a:t>
          </a:r>
          <a:r>
            <a:rPr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性質区分</a:t>
          </a:r>
          <a:r>
            <a:rPr lang="ja-JP" altLang="en-US" sz="1300" b="0" i="0" baseline="0">
              <a:solidFill>
                <a:schemeClr val="dk1"/>
              </a:solidFill>
              <a:effectLst/>
              <a:latin typeface="ＭＳ Ｐゴシック" panose="020B0600070205080204" pitchFamily="50" charset="-128"/>
              <a:ea typeface="ＭＳ Ｐゴシック" panose="020B0600070205080204" pitchFamily="50" charset="-128"/>
              <a:cs typeface="+mn-cs"/>
            </a:rPr>
            <a:t>の変更により物件費から人件費へ変更されたことが主な要因である。また、</a:t>
          </a:r>
          <a:r>
            <a:rPr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職員数が類似団体平均と比較して多く平均年齢も高い</a:t>
          </a:r>
          <a:r>
            <a:rPr lang="ja-JP" altLang="en-US" sz="1300" b="0" i="0" baseline="0">
              <a:solidFill>
                <a:schemeClr val="dk1"/>
              </a:solidFill>
              <a:effectLst/>
              <a:latin typeface="ＭＳ Ｐゴシック" panose="020B0600070205080204" pitchFamily="50" charset="-128"/>
              <a:ea typeface="ＭＳ Ｐゴシック" panose="020B0600070205080204" pitchFamily="50" charset="-128"/>
              <a:cs typeface="+mn-cs"/>
            </a:rPr>
            <a:t>。</a:t>
          </a:r>
          <a:r>
            <a:rPr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将来人口に見合った定員管理を行う必要がある。</a:t>
          </a:r>
          <a:endParaRPr lang="ja-JP" altLang="ja-JP" sz="1300">
            <a:effectLst/>
            <a:latin typeface="ＭＳ Ｐゴシック" panose="020B0600070205080204" pitchFamily="50" charset="-128"/>
            <a:ea typeface="ＭＳ Ｐゴシック" panose="020B0600070205080204" pitchFamily="50" charset="-128"/>
          </a:endParaRPr>
        </a:p>
        <a:p>
          <a:r>
            <a:rPr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・積立金が多いのは、</a:t>
          </a:r>
          <a:r>
            <a:rPr lang="ja-JP" altLang="en-US" sz="1300" b="0" i="0" baseline="0">
              <a:solidFill>
                <a:schemeClr val="dk1"/>
              </a:solidFill>
              <a:effectLst/>
              <a:latin typeface="ＭＳ Ｐゴシック" panose="020B0600070205080204" pitchFamily="50" charset="-128"/>
              <a:ea typeface="ＭＳ Ｐゴシック" panose="020B0600070205080204" pitchFamily="50" charset="-128"/>
              <a:cs typeface="+mn-cs"/>
            </a:rPr>
            <a:t>小中一貫校や斎場の建設費用を財政調整基金からその他特定目的基金に積み替えしている分と、</a:t>
          </a:r>
          <a:r>
            <a:rPr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ふるさと納税</a:t>
          </a:r>
          <a:r>
            <a:rPr lang="ja-JP" altLang="en-US" sz="1300" b="0" i="0" baseline="0">
              <a:solidFill>
                <a:schemeClr val="dk1"/>
              </a:solidFill>
              <a:effectLst/>
              <a:latin typeface="ＭＳ Ｐゴシック" panose="020B0600070205080204" pitchFamily="50" charset="-128"/>
              <a:ea typeface="ＭＳ Ｐゴシック" panose="020B0600070205080204" pitchFamily="50" charset="-128"/>
              <a:cs typeface="+mn-cs"/>
            </a:rPr>
            <a:t>の増加</a:t>
          </a:r>
          <a:r>
            <a:rPr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によるところが大きい</a:t>
          </a:r>
          <a:r>
            <a:rPr lang="ja-JP" altLang="en-US" sz="1300" b="0" i="0" baseline="0">
              <a:solidFill>
                <a:schemeClr val="dk1"/>
              </a:solidFill>
              <a:effectLst/>
              <a:latin typeface="ＭＳ Ｐゴシック" panose="020B0600070205080204" pitchFamily="50" charset="-128"/>
              <a:ea typeface="ＭＳ Ｐゴシック" panose="020B0600070205080204" pitchFamily="50" charset="-128"/>
              <a:cs typeface="+mn-cs"/>
            </a:rPr>
            <a:t>。</a:t>
          </a:r>
          <a:r>
            <a:rPr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寄附金が減っても健全な財政運営ができるよう経常経費の削減に努める。</a:t>
          </a:r>
          <a:endParaRPr lang="ja-JP" altLang="ja-JP" sz="1300">
            <a:effectLst/>
            <a:latin typeface="ＭＳ Ｐゴシック" panose="020B0600070205080204" pitchFamily="50" charset="-128"/>
            <a:ea typeface="ＭＳ Ｐゴシック" panose="020B0600070205080204" pitchFamily="50" charset="-128"/>
          </a:endParaRPr>
        </a:p>
        <a:p>
          <a:r>
            <a:rPr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a:t>
          </a:r>
          <a:r>
            <a:rPr lang="ja-JP" altLang="en-US" sz="1300" b="0" i="0" baseline="0">
              <a:solidFill>
                <a:schemeClr val="dk1"/>
              </a:solidFill>
              <a:effectLst/>
              <a:latin typeface="ＭＳ Ｐゴシック" panose="020B0600070205080204" pitchFamily="50" charset="-128"/>
              <a:ea typeface="ＭＳ Ｐゴシック" panose="020B0600070205080204" pitchFamily="50" charset="-128"/>
              <a:cs typeface="+mn-cs"/>
            </a:rPr>
            <a:t>扶助費が</a:t>
          </a:r>
          <a:r>
            <a:rPr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類似団体と比較して</a:t>
          </a:r>
          <a:r>
            <a:rPr lang="ja-JP" altLang="en-US" sz="1300" b="0" i="0" baseline="0">
              <a:solidFill>
                <a:schemeClr val="dk1"/>
              </a:solidFill>
              <a:effectLst/>
              <a:latin typeface="ＭＳ Ｐゴシック" panose="020B0600070205080204" pitchFamily="50" charset="-128"/>
              <a:ea typeface="ＭＳ Ｐゴシック" panose="020B0600070205080204" pitchFamily="50" charset="-128"/>
              <a:cs typeface="+mn-cs"/>
            </a:rPr>
            <a:t>少ないのは、少子化による児童手当の減少が大きい。</a:t>
          </a:r>
          <a:endParaRPr lang="ja-JP" altLang="ja-JP" sz="1300">
            <a:effectLst/>
            <a:latin typeface="ＭＳ Ｐゴシック" panose="020B0600070205080204" pitchFamily="50" charset="-128"/>
            <a:ea typeface="ＭＳ Ｐゴシック" panose="020B0600070205080204" pitchFamily="50" charset="-128"/>
          </a:endParaRPr>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a:extLst>
            <a:ext uri="{FF2B5EF4-FFF2-40B4-BE49-F238E27FC236}">
              <a16:creationId xmlns:a16="http://schemas.microsoft.com/office/drawing/2014/main" id="{00000000-0008-0000-0700-000002000000}"/>
            </a:ext>
          </a:extLst>
        </xdr:cNvPr>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6</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）市町村目的別歳出決算分析表（住民一人当たりのコスト）</a:t>
          </a:r>
        </a:p>
      </xdr:txBody>
    </xdr:sp>
    <xdr:clientData/>
  </xdr:twoCellAnchor>
  <xdr:twoCellAnchor>
    <xdr:from>
      <xdr:col>100</xdr:col>
      <xdr:colOff>0</xdr:colOff>
      <xdr:row>1</xdr:row>
      <xdr:rowOff>19050</xdr:rowOff>
    </xdr:from>
    <xdr:to>
      <xdr:col>120</xdr:col>
      <xdr:colOff>114300</xdr:colOff>
      <xdr:row>4</xdr:row>
      <xdr:rowOff>63500</xdr:rowOff>
    </xdr:to>
    <xdr:sp macro="" textlink="">
      <xdr:nvSpPr>
        <xdr:cNvPr id="3" name="正方形/長方形 2">
          <a:extLst>
            <a:ext uri="{FF2B5EF4-FFF2-40B4-BE49-F238E27FC236}">
              <a16:creationId xmlns:a16="http://schemas.microsoft.com/office/drawing/2014/main" id="{00000000-0008-0000-0700-000003000000}"/>
            </a:ext>
          </a:extLst>
        </xdr:cNvPr>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88900</xdr:colOff>
      <xdr:row>4</xdr:row>
      <xdr:rowOff>38100</xdr:rowOff>
    </xdr:to>
    <xdr:sp macro="" textlink="">
      <xdr:nvSpPr>
        <xdr:cNvPr id="4" name="正方形/長方形 3">
          <a:extLst>
            <a:ext uri="{FF2B5EF4-FFF2-40B4-BE49-F238E27FC236}">
              <a16:creationId xmlns:a16="http://schemas.microsoft.com/office/drawing/2014/main" id="{00000000-0008-0000-0700-000004000000}"/>
            </a:ext>
          </a:extLst>
        </xdr:cNvPr>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57150</xdr:colOff>
      <xdr:row>4</xdr:row>
      <xdr:rowOff>0</xdr:rowOff>
    </xdr:to>
    <xdr:sp macro="" textlink="">
      <xdr:nvSpPr>
        <xdr:cNvPr id="5" name="正方形/長方形 4">
          <a:extLst>
            <a:ext uri="{FF2B5EF4-FFF2-40B4-BE49-F238E27FC236}">
              <a16:creationId xmlns:a16="http://schemas.microsoft.com/office/drawing/2014/main" id="{00000000-0008-0000-0700-000005000000}"/>
            </a:ext>
          </a:extLst>
        </xdr:cNvPr>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静岡県西伊豆町</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a:extLst>
            <a:ext uri="{FF2B5EF4-FFF2-40B4-BE49-F238E27FC236}">
              <a16:creationId xmlns:a16="http://schemas.microsoft.com/office/drawing/2014/main" id="{00000000-0008-0000-0700-000006000000}"/>
            </a:ext>
          </a:extLst>
        </xdr:cNvPr>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a:extLst>
            <a:ext uri="{FF2B5EF4-FFF2-40B4-BE49-F238E27FC236}">
              <a16:creationId xmlns:a16="http://schemas.microsoft.com/office/drawing/2014/main" id="{00000000-0008-0000-0700-000007000000}"/>
            </a:ext>
          </a:extLst>
        </xdr:cNvPr>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a:extLst>
            <a:ext uri="{FF2B5EF4-FFF2-40B4-BE49-F238E27FC236}">
              <a16:creationId xmlns:a16="http://schemas.microsoft.com/office/drawing/2014/main" id="{00000000-0008-0000-0700-000008000000}"/>
            </a:ext>
          </a:extLst>
        </xdr:cNvPr>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2</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a:extLst>
            <a:ext uri="{FF2B5EF4-FFF2-40B4-BE49-F238E27FC236}">
              <a16:creationId xmlns:a16="http://schemas.microsoft.com/office/drawing/2014/main" id="{00000000-0008-0000-0700-000009000000}"/>
            </a:ext>
          </a:extLst>
        </xdr:cNvPr>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a:extLst>
            <a:ext uri="{FF2B5EF4-FFF2-40B4-BE49-F238E27FC236}">
              <a16:creationId xmlns:a16="http://schemas.microsoft.com/office/drawing/2014/main" id="{00000000-0008-0000-0700-00000A000000}"/>
            </a:ext>
          </a:extLst>
        </xdr:cNvPr>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19</xdr:col>
      <xdr:colOff>25400</xdr:colOff>
      <xdr:row>15</xdr:row>
      <xdr:rowOff>63500</xdr:rowOff>
    </xdr:to>
    <xdr:sp macro="" textlink="">
      <xdr:nvSpPr>
        <xdr:cNvPr id="11" name="正方形/長方形 10">
          <a:extLst>
            <a:ext uri="{FF2B5EF4-FFF2-40B4-BE49-F238E27FC236}">
              <a16:creationId xmlns:a16="http://schemas.microsoft.com/office/drawing/2014/main" id="{00000000-0008-0000-0700-00000B000000}"/>
            </a:ext>
          </a:extLst>
        </xdr:cNvPr>
        <xdr:cNvSpPr/>
      </xdr:nvSpPr>
      <xdr:spPr>
        <a:xfrm>
          <a:off x="2222500" y="920750"/>
          <a:ext cx="14224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7,519
7,401
105.54
9,765,554
9,371,549
153,258
3,470,067
4,357,407</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a:extLst>
            <a:ext uri="{FF2B5EF4-FFF2-40B4-BE49-F238E27FC236}">
              <a16:creationId xmlns:a16="http://schemas.microsoft.com/office/drawing/2014/main" id="{00000000-0008-0000-0700-00000C000000}"/>
            </a:ext>
          </a:extLst>
        </xdr:cNvPr>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a:extLst>
            <a:ext uri="{FF2B5EF4-FFF2-40B4-BE49-F238E27FC236}">
              <a16:creationId xmlns:a16="http://schemas.microsoft.com/office/drawing/2014/main" id="{00000000-0008-0000-0700-00000D000000}"/>
            </a:ext>
          </a:extLst>
        </xdr:cNvPr>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a:extLst>
            <a:ext uri="{FF2B5EF4-FFF2-40B4-BE49-F238E27FC236}">
              <a16:creationId xmlns:a16="http://schemas.microsoft.com/office/drawing/2014/main" id="{00000000-0008-0000-0700-00000E000000}"/>
            </a:ext>
          </a:extLst>
        </xdr:cNvPr>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4.3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a:extLst>
            <a:ext uri="{FF2B5EF4-FFF2-40B4-BE49-F238E27FC236}">
              <a16:creationId xmlns:a16="http://schemas.microsoft.com/office/drawing/2014/main" id="{00000000-0008-0000-0700-00000F000000}"/>
            </a:ext>
          </a:extLst>
        </xdr:cNvPr>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a:extLst>
            <a:ext uri="{FF2B5EF4-FFF2-40B4-BE49-F238E27FC236}">
              <a16:creationId xmlns:a16="http://schemas.microsoft.com/office/drawing/2014/main" id="{00000000-0008-0000-0700-000010000000}"/>
            </a:ext>
          </a:extLst>
        </xdr:cNvPr>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127000</xdr:colOff>
      <xdr:row>13</xdr:row>
      <xdr:rowOff>120650</xdr:rowOff>
    </xdr:to>
    <xdr:sp macro="" textlink="">
      <xdr:nvSpPr>
        <xdr:cNvPr id="17" name="正方形/長方形 16">
          <a:extLst>
            <a:ext uri="{FF2B5EF4-FFF2-40B4-BE49-F238E27FC236}">
              <a16:creationId xmlns:a16="http://schemas.microsoft.com/office/drawing/2014/main" id="{00000000-0008-0000-0700-000011000000}"/>
            </a:ext>
          </a:extLst>
        </xdr:cNvPr>
        <xdr:cNvSpPr/>
      </xdr:nvSpPr>
      <xdr:spPr>
        <a:xfrm>
          <a:off x="7175500" y="1714500"/>
          <a:ext cx="381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H28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－２</a:t>
          </a:r>
        </a:p>
      </xdr:txBody>
    </xdr:sp>
    <xdr:clientData/>
  </xdr:twoCellAnchor>
  <xdr:twoCellAnchor>
    <xdr:from>
      <xdr:col>58</xdr:col>
      <xdr:colOff>25400</xdr:colOff>
      <xdr:row>5</xdr:row>
      <xdr:rowOff>31750</xdr:rowOff>
    </xdr:from>
    <xdr:to>
      <xdr:col>66</xdr:col>
      <xdr:colOff>25400</xdr:colOff>
      <xdr:row>11</xdr:row>
      <xdr:rowOff>146050</xdr:rowOff>
    </xdr:to>
    <xdr:sp macro="" textlink="">
      <xdr:nvSpPr>
        <xdr:cNvPr id="18" name="角丸四角形 17">
          <a:extLst>
            <a:ext uri="{FF2B5EF4-FFF2-40B4-BE49-F238E27FC236}">
              <a16:creationId xmlns:a16="http://schemas.microsoft.com/office/drawing/2014/main" id="{00000000-0008-0000-0700-000012000000}"/>
            </a:ext>
          </a:extLst>
        </xdr:cNvPr>
        <xdr:cNvSpPr/>
      </xdr:nvSpPr>
      <xdr:spPr>
        <a:xfrm>
          <a:off x="11074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67</xdr:col>
      <xdr:colOff>31750</xdr:colOff>
      <xdr:row>7</xdr:row>
      <xdr:rowOff>6350</xdr:rowOff>
    </xdr:to>
    <xdr:sp macro="" textlink="">
      <xdr:nvSpPr>
        <xdr:cNvPr id="19" name="正方形/長方形 18">
          <a:extLst>
            <a:ext uri="{FF2B5EF4-FFF2-40B4-BE49-F238E27FC236}">
              <a16:creationId xmlns:a16="http://schemas.microsoft.com/office/drawing/2014/main" id="{00000000-0008-0000-0700-000013000000}"/>
            </a:ext>
          </a:extLst>
        </xdr:cNvPr>
        <xdr:cNvSpPr/>
      </xdr:nvSpPr>
      <xdr:spPr>
        <a:xfrm>
          <a:off x="11334750" y="9525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67</xdr:col>
      <xdr:colOff>31750</xdr:colOff>
      <xdr:row>8</xdr:row>
      <xdr:rowOff>101600</xdr:rowOff>
    </xdr:to>
    <xdr:sp macro="" textlink="">
      <xdr:nvSpPr>
        <xdr:cNvPr id="20" name="正方形/長方形 19">
          <a:extLst>
            <a:ext uri="{FF2B5EF4-FFF2-40B4-BE49-F238E27FC236}">
              <a16:creationId xmlns:a16="http://schemas.microsoft.com/office/drawing/2014/main" id="{00000000-0008-0000-0700-000014000000}"/>
            </a:ext>
          </a:extLst>
        </xdr:cNvPr>
        <xdr:cNvSpPr/>
      </xdr:nvSpPr>
      <xdr:spPr>
        <a:xfrm>
          <a:off x="11334750" y="12192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a:extLst>
            <a:ext uri="{FF2B5EF4-FFF2-40B4-BE49-F238E27FC236}">
              <a16:creationId xmlns:a16="http://schemas.microsoft.com/office/drawing/2014/main" id="{00000000-0008-0000-0700-000015000000}"/>
            </a:ext>
          </a:extLst>
        </xdr:cNvPr>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38100</xdr:rowOff>
    </xdr:from>
    <xdr:to>
      <xdr:col>59</xdr:col>
      <xdr:colOff>127000</xdr:colOff>
      <xdr:row>6</xdr:row>
      <xdr:rowOff>38100</xdr:rowOff>
    </xdr:to>
    <xdr:cxnSp macro="">
      <xdr:nvCxnSpPr>
        <xdr:cNvPr id="22" name="直線コネクタ 21">
          <a:extLst>
            <a:ext uri="{FF2B5EF4-FFF2-40B4-BE49-F238E27FC236}">
              <a16:creationId xmlns:a16="http://schemas.microsoft.com/office/drawing/2014/main" id="{00000000-0008-0000-0700-000016000000}"/>
            </a:ext>
          </a:extLst>
        </xdr:cNvPr>
        <xdr:cNvCxnSpPr/>
      </xdr:nvCxnSpPr>
      <xdr:spPr>
        <a:xfrm flipH="1">
          <a:off x="11156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158750</xdr:rowOff>
    </xdr:from>
    <xdr:to>
      <xdr:col>59</xdr:col>
      <xdr:colOff>73025</xdr:colOff>
      <xdr:row>6</xdr:row>
      <xdr:rowOff>88900</xdr:rowOff>
    </xdr:to>
    <xdr:sp macro="" textlink="">
      <xdr:nvSpPr>
        <xdr:cNvPr id="23" name="楕円 22">
          <a:extLst>
            <a:ext uri="{FF2B5EF4-FFF2-40B4-BE49-F238E27FC236}">
              <a16:creationId xmlns:a16="http://schemas.microsoft.com/office/drawing/2014/main" id="{00000000-0008-0000-0700-000017000000}"/>
            </a:ext>
          </a:extLst>
        </xdr:cNvPr>
        <xdr:cNvSpPr/>
      </xdr:nvSpPr>
      <xdr:spPr>
        <a:xfrm>
          <a:off x="11210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82550</xdr:rowOff>
    </xdr:from>
    <xdr:to>
      <xdr:col>59</xdr:col>
      <xdr:colOff>73025</xdr:colOff>
      <xdr:row>8</xdr:row>
      <xdr:rowOff>12700</xdr:rowOff>
    </xdr:to>
    <xdr:sp macro="" textlink="">
      <xdr:nvSpPr>
        <xdr:cNvPr id="24" name="フローチャート: 判断 23">
          <a:extLst>
            <a:ext uri="{FF2B5EF4-FFF2-40B4-BE49-F238E27FC236}">
              <a16:creationId xmlns:a16="http://schemas.microsoft.com/office/drawing/2014/main" id="{00000000-0008-0000-0700-000018000000}"/>
            </a:ext>
          </a:extLst>
        </xdr:cNvPr>
        <xdr:cNvSpPr/>
      </xdr:nvSpPr>
      <xdr:spPr>
        <a:xfrm>
          <a:off x="11210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17780</xdr:colOff>
      <xdr:row>8</xdr:row>
      <xdr:rowOff>152400</xdr:rowOff>
    </xdr:from>
    <xdr:to>
      <xdr:col>59</xdr:col>
      <xdr:colOff>17780</xdr:colOff>
      <xdr:row>9</xdr:row>
      <xdr:rowOff>120650</xdr:rowOff>
    </xdr:to>
    <xdr:cxnSp macro="">
      <xdr:nvCxnSpPr>
        <xdr:cNvPr id="25" name="直線コネクタ 24">
          <a:extLst>
            <a:ext uri="{FF2B5EF4-FFF2-40B4-BE49-F238E27FC236}">
              <a16:creationId xmlns:a16="http://schemas.microsoft.com/office/drawing/2014/main" id="{00000000-0008-0000-0700-000019000000}"/>
            </a:ext>
          </a:extLst>
        </xdr:cNvPr>
        <xdr:cNvCxnSpPr/>
      </xdr:nvCxnSpPr>
      <xdr:spPr>
        <a:xfrm>
          <a:off x="11257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a:extLst>
            <a:ext uri="{FF2B5EF4-FFF2-40B4-BE49-F238E27FC236}">
              <a16:creationId xmlns:a16="http://schemas.microsoft.com/office/drawing/2014/main" id="{00000000-0008-0000-0700-00001A000000}"/>
            </a:ext>
          </a:extLst>
        </xdr:cNvPr>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17780</xdr:colOff>
      <xdr:row>10</xdr:row>
      <xdr:rowOff>47625</xdr:rowOff>
    </xdr:from>
    <xdr:to>
      <xdr:col>59</xdr:col>
      <xdr:colOff>17780</xdr:colOff>
      <xdr:row>11</xdr:row>
      <xdr:rowOff>15875</xdr:rowOff>
    </xdr:to>
    <xdr:cxnSp macro="">
      <xdr:nvCxnSpPr>
        <xdr:cNvPr id="27" name="直線コネクタ 26">
          <a:extLst>
            <a:ext uri="{FF2B5EF4-FFF2-40B4-BE49-F238E27FC236}">
              <a16:creationId xmlns:a16="http://schemas.microsoft.com/office/drawing/2014/main" id="{00000000-0008-0000-0700-00001B000000}"/>
            </a:ext>
          </a:extLst>
        </xdr:cNvPr>
        <xdr:cNvCxnSpPr/>
      </xdr:nvCxnSpPr>
      <xdr:spPr>
        <a:xfrm flipV="1">
          <a:off x="11257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a:extLst>
            <a:ext uri="{FF2B5EF4-FFF2-40B4-BE49-F238E27FC236}">
              <a16:creationId xmlns:a16="http://schemas.microsoft.com/office/drawing/2014/main" id="{00000000-0008-0000-0700-00001C000000}"/>
            </a:ext>
          </a:extLst>
        </xdr:cNvPr>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114300</xdr:rowOff>
    </xdr:from>
    <xdr:ext cx="8896666" cy="259045"/>
    <xdr:sp macro="" textlink="">
      <xdr:nvSpPr>
        <xdr:cNvPr id="29" name="テキスト ボックス 28">
          <a:extLst>
            <a:ext uri="{FF2B5EF4-FFF2-40B4-BE49-F238E27FC236}">
              <a16:creationId xmlns:a16="http://schemas.microsoft.com/office/drawing/2014/main" id="{00000000-0008-0000-0700-00001D000000}"/>
            </a:ext>
          </a:extLst>
        </xdr:cNvPr>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88900</xdr:rowOff>
    </xdr:from>
    <xdr:ext cx="6046335" cy="259045"/>
    <xdr:sp macro="" textlink="">
      <xdr:nvSpPr>
        <xdr:cNvPr id="30" name="テキスト ボックス 29">
          <a:extLst>
            <a:ext uri="{FF2B5EF4-FFF2-40B4-BE49-F238E27FC236}">
              <a16:creationId xmlns:a16="http://schemas.microsoft.com/office/drawing/2014/main" id="{00000000-0008-0000-0700-00001E000000}"/>
            </a:ext>
          </a:extLst>
        </xdr:cNvPr>
        <xdr:cNvSpPr txBox="1"/>
      </xdr:nvSpPr>
      <xdr:spPr>
        <a:xfrm>
          <a:off x="698500" y="31750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63500</xdr:rowOff>
    </xdr:from>
    <xdr:ext cx="8231805" cy="259045"/>
    <xdr:sp macro="" textlink="">
      <xdr:nvSpPr>
        <xdr:cNvPr id="31" name="テキスト ボックス 30">
          <a:extLst>
            <a:ext uri="{FF2B5EF4-FFF2-40B4-BE49-F238E27FC236}">
              <a16:creationId xmlns:a16="http://schemas.microsoft.com/office/drawing/2014/main" id="{00000000-0008-0000-0700-00001F000000}"/>
            </a:ext>
          </a:extLst>
        </xdr:cNvPr>
        <xdr:cNvSpPr txBox="1"/>
      </xdr:nvSpPr>
      <xdr:spPr>
        <a:xfrm>
          <a:off x="698500" y="34925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2</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twoCellAnchor>
    <xdr:from>
      <xdr:col>4</xdr:col>
      <xdr:colOff>0</xdr:colOff>
      <xdr:row>23</xdr:row>
      <xdr:rowOff>57150</xdr:rowOff>
    </xdr:from>
    <xdr:to>
      <xdr:col>28</xdr:col>
      <xdr:colOff>114300</xdr:colOff>
      <xdr:row>25</xdr:row>
      <xdr:rowOff>31750</xdr:rowOff>
    </xdr:to>
    <xdr:sp macro="" textlink="">
      <xdr:nvSpPr>
        <xdr:cNvPr id="32" name="正方形/長方形 31">
          <a:extLst>
            <a:ext uri="{FF2B5EF4-FFF2-40B4-BE49-F238E27FC236}">
              <a16:creationId xmlns:a16="http://schemas.microsoft.com/office/drawing/2014/main" id="{00000000-0008-0000-0700-000020000000}"/>
            </a:ext>
          </a:extLst>
        </xdr:cNvPr>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議会費</a:t>
          </a:r>
        </a:p>
      </xdr:txBody>
    </xdr:sp>
    <xdr:clientData/>
  </xdr:twoCellAnchor>
  <xdr:twoCellAnchor>
    <xdr:from>
      <xdr:col>4</xdr:col>
      <xdr:colOff>127000</xdr:colOff>
      <xdr:row>25</xdr:row>
      <xdr:rowOff>57150</xdr:rowOff>
    </xdr:from>
    <xdr:to>
      <xdr:col>12</xdr:col>
      <xdr:colOff>127000</xdr:colOff>
      <xdr:row>26</xdr:row>
      <xdr:rowOff>139700</xdr:rowOff>
    </xdr:to>
    <xdr:sp macro="" textlink="">
      <xdr:nvSpPr>
        <xdr:cNvPr id="33" name="正方形/長方形 32">
          <a:extLst>
            <a:ext uri="{FF2B5EF4-FFF2-40B4-BE49-F238E27FC236}">
              <a16:creationId xmlns:a16="http://schemas.microsoft.com/office/drawing/2014/main" id="{00000000-0008-0000-0700-000021000000}"/>
            </a:ext>
          </a:extLst>
        </xdr:cNvPr>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26</xdr:row>
      <xdr:rowOff>88900</xdr:rowOff>
    </xdr:from>
    <xdr:to>
      <xdr:col>12</xdr:col>
      <xdr:colOff>127000</xdr:colOff>
      <xdr:row>28</xdr:row>
      <xdr:rowOff>0</xdr:rowOff>
    </xdr:to>
    <xdr:sp macro="" textlink="">
      <xdr:nvSpPr>
        <xdr:cNvPr id="34" name="正方形/長方形 33">
          <a:extLst>
            <a:ext uri="{FF2B5EF4-FFF2-40B4-BE49-F238E27FC236}">
              <a16:creationId xmlns:a16="http://schemas.microsoft.com/office/drawing/2014/main" id="{00000000-0008-0000-0700-000022000000}"/>
            </a:ext>
          </a:extLst>
        </xdr:cNvPr>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56/68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25</xdr:row>
      <xdr:rowOff>57150</xdr:rowOff>
    </xdr:from>
    <xdr:to>
      <xdr:col>18</xdr:col>
      <xdr:colOff>0</xdr:colOff>
      <xdr:row>26</xdr:row>
      <xdr:rowOff>139700</xdr:rowOff>
    </xdr:to>
    <xdr:sp macro="" textlink="">
      <xdr:nvSpPr>
        <xdr:cNvPr id="35" name="正方形/長方形 34">
          <a:extLst>
            <a:ext uri="{FF2B5EF4-FFF2-40B4-BE49-F238E27FC236}">
              <a16:creationId xmlns:a16="http://schemas.microsoft.com/office/drawing/2014/main" id="{00000000-0008-0000-0700-000023000000}"/>
            </a:ext>
          </a:extLst>
        </xdr:cNvPr>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26</xdr:row>
      <xdr:rowOff>88900</xdr:rowOff>
    </xdr:from>
    <xdr:to>
      <xdr:col>18</xdr:col>
      <xdr:colOff>0</xdr:colOff>
      <xdr:row>28</xdr:row>
      <xdr:rowOff>0</xdr:rowOff>
    </xdr:to>
    <xdr:sp macro="" textlink="">
      <xdr:nvSpPr>
        <xdr:cNvPr id="36" name="正方形/長方形 35">
          <a:extLst>
            <a:ext uri="{FF2B5EF4-FFF2-40B4-BE49-F238E27FC236}">
              <a16:creationId xmlns:a16="http://schemas.microsoft.com/office/drawing/2014/main" id="{00000000-0008-0000-0700-000024000000}"/>
            </a:ext>
          </a:extLst>
        </xdr:cNvPr>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2,602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25</xdr:row>
      <xdr:rowOff>57150</xdr:rowOff>
    </xdr:from>
    <xdr:to>
      <xdr:col>24</xdr:col>
      <xdr:colOff>0</xdr:colOff>
      <xdr:row>26</xdr:row>
      <xdr:rowOff>139700</xdr:rowOff>
    </xdr:to>
    <xdr:sp macro="" textlink="">
      <xdr:nvSpPr>
        <xdr:cNvPr id="37" name="正方形/長方形 36">
          <a:extLst>
            <a:ext uri="{FF2B5EF4-FFF2-40B4-BE49-F238E27FC236}">
              <a16:creationId xmlns:a16="http://schemas.microsoft.com/office/drawing/2014/main" id="{00000000-0008-0000-0700-000025000000}"/>
            </a:ext>
          </a:extLst>
        </xdr:cNvPr>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静岡県平均</a:t>
          </a:r>
        </a:p>
      </xdr:txBody>
    </xdr:sp>
    <xdr:clientData/>
  </xdr:twoCellAnchor>
  <xdr:twoCellAnchor>
    <xdr:from>
      <xdr:col>16</xdr:col>
      <xdr:colOff>0</xdr:colOff>
      <xdr:row>26</xdr:row>
      <xdr:rowOff>88900</xdr:rowOff>
    </xdr:from>
    <xdr:to>
      <xdr:col>24</xdr:col>
      <xdr:colOff>0</xdr:colOff>
      <xdr:row>28</xdr:row>
      <xdr:rowOff>0</xdr:rowOff>
    </xdr:to>
    <xdr:sp macro="" textlink="">
      <xdr:nvSpPr>
        <xdr:cNvPr id="38" name="正方形/長方形 37">
          <a:extLst>
            <a:ext uri="{FF2B5EF4-FFF2-40B4-BE49-F238E27FC236}">
              <a16:creationId xmlns:a16="http://schemas.microsoft.com/office/drawing/2014/main" id="{00000000-0008-0000-0700-000026000000}"/>
            </a:ext>
          </a:extLst>
        </xdr:cNvPr>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2,058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28</xdr:row>
      <xdr:rowOff>25400</xdr:rowOff>
    </xdr:from>
    <xdr:to>
      <xdr:col>28</xdr:col>
      <xdr:colOff>114300</xdr:colOff>
      <xdr:row>41</xdr:row>
      <xdr:rowOff>82550</xdr:rowOff>
    </xdr:to>
    <xdr:sp macro="" textlink="">
      <xdr:nvSpPr>
        <xdr:cNvPr id="39" name="正方形/長方形 38">
          <a:extLst>
            <a:ext uri="{FF2B5EF4-FFF2-40B4-BE49-F238E27FC236}">
              <a16:creationId xmlns:a16="http://schemas.microsoft.com/office/drawing/2014/main" id="{00000000-0008-0000-0700-000027000000}"/>
            </a:ext>
          </a:extLst>
        </xdr:cNvPr>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27</xdr:row>
      <xdr:rowOff>6350</xdr:rowOff>
    </xdr:from>
    <xdr:ext cx="349839" cy="225703"/>
    <xdr:sp macro="" textlink="">
      <xdr:nvSpPr>
        <xdr:cNvPr id="40" name="テキスト ボックス 39">
          <a:extLst>
            <a:ext uri="{FF2B5EF4-FFF2-40B4-BE49-F238E27FC236}">
              <a16:creationId xmlns:a16="http://schemas.microsoft.com/office/drawing/2014/main" id="{00000000-0008-0000-0700-000028000000}"/>
            </a:ext>
          </a:extLst>
        </xdr:cNvPr>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41</xdr:row>
      <xdr:rowOff>82550</xdr:rowOff>
    </xdr:from>
    <xdr:to>
      <xdr:col>28</xdr:col>
      <xdr:colOff>114300</xdr:colOff>
      <xdr:row>41</xdr:row>
      <xdr:rowOff>82550</xdr:rowOff>
    </xdr:to>
    <xdr:cxnSp macro="">
      <xdr:nvCxnSpPr>
        <xdr:cNvPr id="41" name="直線コネクタ 40">
          <a:extLst>
            <a:ext uri="{FF2B5EF4-FFF2-40B4-BE49-F238E27FC236}">
              <a16:creationId xmlns:a16="http://schemas.microsoft.com/office/drawing/2014/main" id="{00000000-0008-0000-0700-000029000000}"/>
            </a:ext>
          </a:extLst>
        </xdr:cNvPr>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40</xdr:row>
      <xdr:rowOff>111777</xdr:rowOff>
    </xdr:from>
    <xdr:ext cx="467179" cy="259045"/>
    <xdr:sp macro="" textlink="">
      <xdr:nvSpPr>
        <xdr:cNvPr id="42" name="テキスト ボックス 41">
          <a:extLst>
            <a:ext uri="{FF2B5EF4-FFF2-40B4-BE49-F238E27FC236}">
              <a16:creationId xmlns:a16="http://schemas.microsoft.com/office/drawing/2014/main" id="{00000000-0008-0000-0700-00002A000000}"/>
            </a:ext>
          </a:extLst>
        </xdr:cNvPr>
        <xdr:cNvSpPr txBox="1"/>
      </xdr:nvSpPr>
      <xdr:spPr>
        <a:xfrm>
          <a:off x="294821" y="6969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39</xdr:row>
      <xdr:rowOff>44450</xdr:rowOff>
    </xdr:from>
    <xdr:to>
      <xdr:col>28</xdr:col>
      <xdr:colOff>114300</xdr:colOff>
      <xdr:row>39</xdr:row>
      <xdr:rowOff>44450</xdr:rowOff>
    </xdr:to>
    <xdr:cxnSp macro="">
      <xdr:nvCxnSpPr>
        <xdr:cNvPr id="43" name="直線コネクタ 42">
          <a:extLst>
            <a:ext uri="{FF2B5EF4-FFF2-40B4-BE49-F238E27FC236}">
              <a16:creationId xmlns:a16="http://schemas.microsoft.com/office/drawing/2014/main" id="{00000000-0008-0000-0700-00002B000000}"/>
            </a:ext>
          </a:extLst>
        </xdr:cNvPr>
        <xdr:cNvCxnSpPr/>
      </xdr:nvCxnSpPr>
      <xdr:spPr>
        <a:xfrm>
          <a:off x="762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38</xdr:row>
      <xdr:rowOff>73677</xdr:rowOff>
    </xdr:from>
    <xdr:ext cx="467179" cy="259045"/>
    <xdr:sp macro="" textlink="">
      <xdr:nvSpPr>
        <xdr:cNvPr id="44" name="テキスト ボックス 43">
          <a:extLst>
            <a:ext uri="{FF2B5EF4-FFF2-40B4-BE49-F238E27FC236}">
              <a16:creationId xmlns:a16="http://schemas.microsoft.com/office/drawing/2014/main" id="{00000000-0008-0000-0700-00002C000000}"/>
            </a:ext>
          </a:extLst>
        </xdr:cNvPr>
        <xdr:cNvSpPr txBox="1"/>
      </xdr:nvSpPr>
      <xdr:spPr>
        <a:xfrm>
          <a:off x="294821" y="6588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37</xdr:row>
      <xdr:rowOff>6350</xdr:rowOff>
    </xdr:from>
    <xdr:to>
      <xdr:col>28</xdr:col>
      <xdr:colOff>114300</xdr:colOff>
      <xdr:row>37</xdr:row>
      <xdr:rowOff>6350</xdr:rowOff>
    </xdr:to>
    <xdr:cxnSp macro="">
      <xdr:nvCxnSpPr>
        <xdr:cNvPr id="45" name="直線コネクタ 44">
          <a:extLst>
            <a:ext uri="{FF2B5EF4-FFF2-40B4-BE49-F238E27FC236}">
              <a16:creationId xmlns:a16="http://schemas.microsoft.com/office/drawing/2014/main" id="{00000000-0008-0000-0700-00002D000000}"/>
            </a:ext>
          </a:extLst>
        </xdr:cNvPr>
        <xdr:cNvCxnSpPr/>
      </xdr:nvCxnSpPr>
      <xdr:spPr>
        <a:xfrm>
          <a:off x="762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36</xdr:row>
      <xdr:rowOff>35577</xdr:rowOff>
    </xdr:from>
    <xdr:ext cx="467179" cy="259045"/>
    <xdr:sp macro="" textlink="">
      <xdr:nvSpPr>
        <xdr:cNvPr id="46" name="テキスト ボックス 45">
          <a:extLst>
            <a:ext uri="{FF2B5EF4-FFF2-40B4-BE49-F238E27FC236}">
              <a16:creationId xmlns:a16="http://schemas.microsoft.com/office/drawing/2014/main" id="{00000000-0008-0000-0700-00002E000000}"/>
            </a:ext>
          </a:extLst>
        </xdr:cNvPr>
        <xdr:cNvSpPr txBox="1"/>
      </xdr:nvSpPr>
      <xdr:spPr>
        <a:xfrm>
          <a:off x="294821" y="62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34</xdr:row>
      <xdr:rowOff>139700</xdr:rowOff>
    </xdr:from>
    <xdr:to>
      <xdr:col>28</xdr:col>
      <xdr:colOff>114300</xdr:colOff>
      <xdr:row>34</xdr:row>
      <xdr:rowOff>139700</xdr:rowOff>
    </xdr:to>
    <xdr:cxnSp macro="">
      <xdr:nvCxnSpPr>
        <xdr:cNvPr id="47" name="直線コネクタ 46">
          <a:extLst>
            <a:ext uri="{FF2B5EF4-FFF2-40B4-BE49-F238E27FC236}">
              <a16:creationId xmlns:a16="http://schemas.microsoft.com/office/drawing/2014/main" id="{00000000-0008-0000-0700-00002F000000}"/>
            </a:ext>
          </a:extLst>
        </xdr:cNvPr>
        <xdr:cNvCxnSpPr/>
      </xdr:nvCxnSpPr>
      <xdr:spPr>
        <a:xfrm>
          <a:off x="762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33</xdr:row>
      <xdr:rowOff>168927</xdr:rowOff>
    </xdr:from>
    <xdr:ext cx="531299" cy="259045"/>
    <xdr:sp macro="" textlink="">
      <xdr:nvSpPr>
        <xdr:cNvPr id="48" name="テキスト ボックス 47">
          <a:extLst>
            <a:ext uri="{FF2B5EF4-FFF2-40B4-BE49-F238E27FC236}">
              <a16:creationId xmlns:a16="http://schemas.microsoft.com/office/drawing/2014/main" id="{00000000-0008-0000-0700-000030000000}"/>
            </a:ext>
          </a:extLst>
        </xdr:cNvPr>
        <xdr:cNvSpPr txBox="1"/>
      </xdr:nvSpPr>
      <xdr:spPr>
        <a:xfrm>
          <a:off x="230701" y="582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32</xdr:row>
      <xdr:rowOff>101600</xdr:rowOff>
    </xdr:from>
    <xdr:to>
      <xdr:col>28</xdr:col>
      <xdr:colOff>114300</xdr:colOff>
      <xdr:row>32</xdr:row>
      <xdr:rowOff>101600</xdr:rowOff>
    </xdr:to>
    <xdr:cxnSp macro="">
      <xdr:nvCxnSpPr>
        <xdr:cNvPr id="49" name="直線コネクタ 48">
          <a:extLst>
            <a:ext uri="{FF2B5EF4-FFF2-40B4-BE49-F238E27FC236}">
              <a16:creationId xmlns:a16="http://schemas.microsoft.com/office/drawing/2014/main" id="{00000000-0008-0000-0700-000031000000}"/>
            </a:ext>
          </a:extLst>
        </xdr:cNvPr>
        <xdr:cNvCxnSpPr/>
      </xdr:nvCxnSpPr>
      <xdr:spPr>
        <a:xfrm>
          <a:off x="762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31</xdr:row>
      <xdr:rowOff>130827</xdr:rowOff>
    </xdr:from>
    <xdr:ext cx="531299" cy="259045"/>
    <xdr:sp macro="" textlink="">
      <xdr:nvSpPr>
        <xdr:cNvPr id="50" name="テキスト ボックス 49">
          <a:extLst>
            <a:ext uri="{FF2B5EF4-FFF2-40B4-BE49-F238E27FC236}">
              <a16:creationId xmlns:a16="http://schemas.microsoft.com/office/drawing/2014/main" id="{00000000-0008-0000-0700-000032000000}"/>
            </a:ext>
          </a:extLst>
        </xdr:cNvPr>
        <xdr:cNvSpPr txBox="1"/>
      </xdr:nvSpPr>
      <xdr:spPr>
        <a:xfrm>
          <a:off x="230701" y="544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30</xdr:row>
      <xdr:rowOff>63500</xdr:rowOff>
    </xdr:from>
    <xdr:to>
      <xdr:col>28</xdr:col>
      <xdr:colOff>114300</xdr:colOff>
      <xdr:row>30</xdr:row>
      <xdr:rowOff>63500</xdr:rowOff>
    </xdr:to>
    <xdr:cxnSp macro="">
      <xdr:nvCxnSpPr>
        <xdr:cNvPr id="51" name="直線コネクタ 50">
          <a:extLst>
            <a:ext uri="{FF2B5EF4-FFF2-40B4-BE49-F238E27FC236}">
              <a16:creationId xmlns:a16="http://schemas.microsoft.com/office/drawing/2014/main" id="{00000000-0008-0000-0700-000033000000}"/>
            </a:ext>
          </a:extLst>
        </xdr:cNvPr>
        <xdr:cNvCxnSpPr/>
      </xdr:nvCxnSpPr>
      <xdr:spPr>
        <a:xfrm>
          <a:off x="762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29</xdr:row>
      <xdr:rowOff>92727</xdr:rowOff>
    </xdr:from>
    <xdr:ext cx="531299" cy="259045"/>
    <xdr:sp macro="" textlink="">
      <xdr:nvSpPr>
        <xdr:cNvPr id="52" name="テキスト ボックス 51">
          <a:extLst>
            <a:ext uri="{FF2B5EF4-FFF2-40B4-BE49-F238E27FC236}">
              <a16:creationId xmlns:a16="http://schemas.microsoft.com/office/drawing/2014/main" id="{00000000-0008-0000-0700-000034000000}"/>
            </a:ext>
          </a:extLst>
        </xdr:cNvPr>
        <xdr:cNvSpPr txBox="1"/>
      </xdr:nvSpPr>
      <xdr:spPr>
        <a:xfrm>
          <a:off x="230701" y="506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28</xdr:row>
      <xdr:rowOff>25400</xdr:rowOff>
    </xdr:to>
    <xdr:cxnSp macro="">
      <xdr:nvCxnSpPr>
        <xdr:cNvPr id="53" name="直線コネクタ 52">
          <a:extLst>
            <a:ext uri="{FF2B5EF4-FFF2-40B4-BE49-F238E27FC236}">
              <a16:creationId xmlns:a16="http://schemas.microsoft.com/office/drawing/2014/main" id="{00000000-0008-0000-0700-000035000000}"/>
            </a:ext>
          </a:extLst>
        </xdr:cNvPr>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27</xdr:row>
      <xdr:rowOff>54627</xdr:rowOff>
    </xdr:from>
    <xdr:ext cx="531299" cy="259045"/>
    <xdr:sp macro="" textlink="">
      <xdr:nvSpPr>
        <xdr:cNvPr id="54" name="テキスト ボックス 53">
          <a:extLst>
            <a:ext uri="{FF2B5EF4-FFF2-40B4-BE49-F238E27FC236}">
              <a16:creationId xmlns:a16="http://schemas.microsoft.com/office/drawing/2014/main" id="{00000000-0008-0000-0700-000036000000}"/>
            </a:ext>
          </a:extLst>
        </xdr:cNvPr>
        <xdr:cNvSpPr txBox="1"/>
      </xdr:nvSpPr>
      <xdr:spPr>
        <a:xfrm>
          <a:off x="230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41</xdr:row>
      <xdr:rowOff>82550</xdr:rowOff>
    </xdr:to>
    <xdr:sp macro="" textlink="">
      <xdr:nvSpPr>
        <xdr:cNvPr id="55" name="議会費グラフ枠">
          <a:extLst>
            <a:ext uri="{FF2B5EF4-FFF2-40B4-BE49-F238E27FC236}">
              <a16:creationId xmlns:a16="http://schemas.microsoft.com/office/drawing/2014/main" id="{00000000-0008-0000-0700-000037000000}"/>
            </a:ext>
          </a:extLst>
        </xdr:cNvPr>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31</xdr:row>
      <xdr:rowOff>7493</xdr:rowOff>
    </xdr:from>
    <xdr:to>
      <xdr:col>24</xdr:col>
      <xdr:colOff>62865</xdr:colOff>
      <xdr:row>38</xdr:row>
      <xdr:rowOff>169418</xdr:rowOff>
    </xdr:to>
    <xdr:cxnSp macro="">
      <xdr:nvCxnSpPr>
        <xdr:cNvPr id="56" name="直線コネクタ 55">
          <a:extLst>
            <a:ext uri="{FF2B5EF4-FFF2-40B4-BE49-F238E27FC236}">
              <a16:creationId xmlns:a16="http://schemas.microsoft.com/office/drawing/2014/main" id="{00000000-0008-0000-0700-000038000000}"/>
            </a:ext>
          </a:extLst>
        </xdr:cNvPr>
        <xdr:cNvCxnSpPr/>
      </xdr:nvCxnSpPr>
      <xdr:spPr>
        <a:xfrm flipV="1">
          <a:off x="4633595" y="5322443"/>
          <a:ext cx="1270" cy="136207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39</xdr:row>
      <xdr:rowOff>1795</xdr:rowOff>
    </xdr:from>
    <xdr:ext cx="469744" cy="259045"/>
    <xdr:sp macro="" textlink="">
      <xdr:nvSpPr>
        <xdr:cNvPr id="57" name="議会費最小値テキスト">
          <a:extLst>
            <a:ext uri="{FF2B5EF4-FFF2-40B4-BE49-F238E27FC236}">
              <a16:creationId xmlns:a16="http://schemas.microsoft.com/office/drawing/2014/main" id="{00000000-0008-0000-0700-000039000000}"/>
            </a:ext>
          </a:extLst>
        </xdr:cNvPr>
        <xdr:cNvSpPr txBox="1"/>
      </xdr:nvSpPr>
      <xdr:spPr>
        <a:xfrm>
          <a:off x="4686300" y="668834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6,244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38</xdr:row>
      <xdr:rowOff>169418</xdr:rowOff>
    </xdr:from>
    <xdr:to>
      <xdr:col>24</xdr:col>
      <xdr:colOff>152400</xdr:colOff>
      <xdr:row>38</xdr:row>
      <xdr:rowOff>169418</xdr:rowOff>
    </xdr:to>
    <xdr:cxnSp macro="">
      <xdr:nvCxnSpPr>
        <xdr:cNvPr id="58" name="直線コネクタ 57">
          <a:extLst>
            <a:ext uri="{FF2B5EF4-FFF2-40B4-BE49-F238E27FC236}">
              <a16:creationId xmlns:a16="http://schemas.microsoft.com/office/drawing/2014/main" id="{00000000-0008-0000-0700-00003A000000}"/>
            </a:ext>
          </a:extLst>
        </xdr:cNvPr>
        <xdr:cNvCxnSpPr/>
      </xdr:nvCxnSpPr>
      <xdr:spPr>
        <a:xfrm>
          <a:off x="4546600" y="668451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29</xdr:row>
      <xdr:rowOff>125620</xdr:rowOff>
    </xdr:from>
    <xdr:ext cx="534377" cy="259045"/>
    <xdr:sp macro="" textlink="">
      <xdr:nvSpPr>
        <xdr:cNvPr id="59" name="議会費最大値テキスト">
          <a:extLst>
            <a:ext uri="{FF2B5EF4-FFF2-40B4-BE49-F238E27FC236}">
              <a16:creationId xmlns:a16="http://schemas.microsoft.com/office/drawing/2014/main" id="{00000000-0008-0000-0700-00003B000000}"/>
            </a:ext>
          </a:extLst>
        </xdr:cNvPr>
        <xdr:cNvSpPr txBox="1"/>
      </xdr:nvSpPr>
      <xdr:spPr>
        <a:xfrm>
          <a:off x="4686300" y="509767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13,394</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31</xdr:row>
      <xdr:rowOff>7493</xdr:rowOff>
    </xdr:from>
    <xdr:to>
      <xdr:col>24</xdr:col>
      <xdr:colOff>152400</xdr:colOff>
      <xdr:row>31</xdr:row>
      <xdr:rowOff>7493</xdr:rowOff>
    </xdr:to>
    <xdr:cxnSp macro="">
      <xdr:nvCxnSpPr>
        <xdr:cNvPr id="60" name="直線コネクタ 59">
          <a:extLst>
            <a:ext uri="{FF2B5EF4-FFF2-40B4-BE49-F238E27FC236}">
              <a16:creationId xmlns:a16="http://schemas.microsoft.com/office/drawing/2014/main" id="{00000000-0008-0000-0700-00003C000000}"/>
            </a:ext>
          </a:extLst>
        </xdr:cNvPr>
        <xdr:cNvCxnSpPr/>
      </xdr:nvCxnSpPr>
      <xdr:spPr>
        <a:xfrm>
          <a:off x="4546600" y="532244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34</xdr:row>
      <xdr:rowOff>166941</xdr:rowOff>
    </xdr:from>
    <xdr:to>
      <xdr:col>24</xdr:col>
      <xdr:colOff>63500</xdr:colOff>
      <xdr:row>37</xdr:row>
      <xdr:rowOff>19304</xdr:rowOff>
    </xdr:to>
    <xdr:cxnSp macro="">
      <xdr:nvCxnSpPr>
        <xdr:cNvPr id="61" name="直線コネクタ 60">
          <a:extLst>
            <a:ext uri="{FF2B5EF4-FFF2-40B4-BE49-F238E27FC236}">
              <a16:creationId xmlns:a16="http://schemas.microsoft.com/office/drawing/2014/main" id="{00000000-0008-0000-0700-00003D000000}"/>
            </a:ext>
          </a:extLst>
        </xdr:cNvPr>
        <xdr:cNvCxnSpPr/>
      </xdr:nvCxnSpPr>
      <xdr:spPr>
        <a:xfrm>
          <a:off x="3797300" y="5996241"/>
          <a:ext cx="838200" cy="36671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34</xdr:row>
      <xdr:rowOff>71772</xdr:rowOff>
    </xdr:from>
    <xdr:ext cx="469744" cy="259045"/>
    <xdr:sp macro="" textlink="">
      <xdr:nvSpPr>
        <xdr:cNvPr id="62" name="議会費平均値テキスト">
          <a:extLst>
            <a:ext uri="{FF2B5EF4-FFF2-40B4-BE49-F238E27FC236}">
              <a16:creationId xmlns:a16="http://schemas.microsoft.com/office/drawing/2014/main" id="{00000000-0008-0000-0700-00003E000000}"/>
            </a:ext>
          </a:extLst>
        </xdr:cNvPr>
        <xdr:cNvSpPr txBox="1"/>
      </xdr:nvSpPr>
      <xdr:spPr>
        <a:xfrm>
          <a:off x="4686300" y="5901072"/>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9,310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35</xdr:row>
      <xdr:rowOff>48895</xdr:rowOff>
    </xdr:from>
    <xdr:to>
      <xdr:col>24</xdr:col>
      <xdr:colOff>114300</xdr:colOff>
      <xdr:row>35</xdr:row>
      <xdr:rowOff>150495</xdr:rowOff>
    </xdr:to>
    <xdr:sp macro="" textlink="">
      <xdr:nvSpPr>
        <xdr:cNvPr id="63" name="フローチャート: 判断 62">
          <a:extLst>
            <a:ext uri="{FF2B5EF4-FFF2-40B4-BE49-F238E27FC236}">
              <a16:creationId xmlns:a16="http://schemas.microsoft.com/office/drawing/2014/main" id="{00000000-0008-0000-0700-00003F000000}"/>
            </a:ext>
          </a:extLst>
        </xdr:cNvPr>
        <xdr:cNvSpPr/>
      </xdr:nvSpPr>
      <xdr:spPr>
        <a:xfrm>
          <a:off x="4584700" y="60496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34</xdr:row>
      <xdr:rowOff>166941</xdr:rowOff>
    </xdr:from>
    <xdr:to>
      <xdr:col>19</xdr:col>
      <xdr:colOff>177800</xdr:colOff>
      <xdr:row>36</xdr:row>
      <xdr:rowOff>165227</xdr:rowOff>
    </xdr:to>
    <xdr:cxnSp macro="">
      <xdr:nvCxnSpPr>
        <xdr:cNvPr id="64" name="直線コネクタ 63">
          <a:extLst>
            <a:ext uri="{FF2B5EF4-FFF2-40B4-BE49-F238E27FC236}">
              <a16:creationId xmlns:a16="http://schemas.microsoft.com/office/drawing/2014/main" id="{00000000-0008-0000-0700-000040000000}"/>
            </a:ext>
          </a:extLst>
        </xdr:cNvPr>
        <xdr:cNvCxnSpPr/>
      </xdr:nvCxnSpPr>
      <xdr:spPr>
        <a:xfrm flipV="1">
          <a:off x="2908300" y="5996241"/>
          <a:ext cx="889000" cy="3411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34</xdr:row>
      <xdr:rowOff>159004</xdr:rowOff>
    </xdr:from>
    <xdr:to>
      <xdr:col>20</xdr:col>
      <xdr:colOff>38100</xdr:colOff>
      <xdr:row>35</xdr:row>
      <xdr:rowOff>89154</xdr:rowOff>
    </xdr:to>
    <xdr:sp macro="" textlink="">
      <xdr:nvSpPr>
        <xdr:cNvPr id="65" name="フローチャート: 判断 64">
          <a:extLst>
            <a:ext uri="{FF2B5EF4-FFF2-40B4-BE49-F238E27FC236}">
              <a16:creationId xmlns:a16="http://schemas.microsoft.com/office/drawing/2014/main" id="{00000000-0008-0000-0700-000041000000}"/>
            </a:ext>
          </a:extLst>
        </xdr:cNvPr>
        <xdr:cNvSpPr/>
      </xdr:nvSpPr>
      <xdr:spPr>
        <a:xfrm>
          <a:off x="3746500" y="59883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35</xdr:row>
      <xdr:rowOff>80281</xdr:rowOff>
    </xdr:from>
    <xdr:ext cx="469744" cy="259045"/>
    <xdr:sp macro="" textlink="">
      <xdr:nvSpPr>
        <xdr:cNvPr id="66" name="テキスト ボックス 65">
          <a:extLst>
            <a:ext uri="{FF2B5EF4-FFF2-40B4-BE49-F238E27FC236}">
              <a16:creationId xmlns:a16="http://schemas.microsoft.com/office/drawing/2014/main" id="{00000000-0008-0000-0700-000042000000}"/>
            </a:ext>
          </a:extLst>
        </xdr:cNvPr>
        <xdr:cNvSpPr txBox="1"/>
      </xdr:nvSpPr>
      <xdr:spPr>
        <a:xfrm>
          <a:off x="3562428" y="608103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9,632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36</xdr:row>
      <xdr:rowOff>165227</xdr:rowOff>
    </xdr:from>
    <xdr:to>
      <xdr:col>15</xdr:col>
      <xdr:colOff>50800</xdr:colOff>
      <xdr:row>36</xdr:row>
      <xdr:rowOff>170561</xdr:rowOff>
    </xdr:to>
    <xdr:cxnSp macro="">
      <xdr:nvCxnSpPr>
        <xdr:cNvPr id="67" name="直線コネクタ 66">
          <a:extLst>
            <a:ext uri="{FF2B5EF4-FFF2-40B4-BE49-F238E27FC236}">
              <a16:creationId xmlns:a16="http://schemas.microsoft.com/office/drawing/2014/main" id="{00000000-0008-0000-0700-000043000000}"/>
            </a:ext>
          </a:extLst>
        </xdr:cNvPr>
        <xdr:cNvCxnSpPr/>
      </xdr:nvCxnSpPr>
      <xdr:spPr>
        <a:xfrm flipV="1">
          <a:off x="2019300" y="6337427"/>
          <a:ext cx="889000" cy="533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34</xdr:row>
      <xdr:rowOff>156528</xdr:rowOff>
    </xdr:from>
    <xdr:to>
      <xdr:col>15</xdr:col>
      <xdr:colOff>101600</xdr:colOff>
      <xdr:row>35</xdr:row>
      <xdr:rowOff>86678</xdr:rowOff>
    </xdr:to>
    <xdr:sp macro="" textlink="">
      <xdr:nvSpPr>
        <xdr:cNvPr id="68" name="フローチャート: 判断 67">
          <a:extLst>
            <a:ext uri="{FF2B5EF4-FFF2-40B4-BE49-F238E27FC236}">
              <a16:creationId xmlns:a16="http://schemas.microsoft.com/office/drawing/2014/main" id="{00000000-0008-0000-0700-000044000000}"/>
            </a:ext>
          </a:extLst>
        </xdr:cNvPr>
        <xdr:cNvSpPr/>
      </xdr:nvSpPr>
      <xdr:spPr>
        <a:xfrm>
          <a:off x="2857500" y="59858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33</xdr:row>
      <xdr:rowOff>103205</xdr:rowOff>
    </xdr:from>
    <xdr:ext cx="469744" cy="259045"/>
    <xdr:sp macro="" textlink="">
      <xdr:nvSpPr>
        <xdr:cNvPr id="69" name="テキスト ボックス 68">
          <a:extLst>
            <a:ext uri="{FF2B5EF4-FFF2-40B4-BE49-F238E27FC236}">
              <a16:creationId xmlns:a16="http://schemas.microsoft.com/office/drawing/2014/main" id="{00000000-0008-0000-0700-000045000000}"/>
            </a:ext>
          </a:extLst>
        </xdr:cNvPr>
        <xdr:cNvSpPr txBox="1"/>
      </xdr:nvSpPr>
      <xdr:spPr>
        <a:xfrm>
          <a:off x="2673428" y="576105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9,645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36</xdr:row>
      <xdr:rowOff>170561</xdr:rowOff>
    </xdr:from>
    <xdr:to>
      <xdr:col>10</xdr:col>
      <xdr:colOff>114300</xdr:colOff>
      <xdr:row>37</xdr:row>
      <xdr:rowOff>77407</xdr:rowOff>
    </xdr:to>
    <xdr:cxnSp macro="">
      <xdr:nvCxnSpPr>
        <xdr:cNvPr id="70" name="直線コネクタ 69">
          <a:extLst>
            <a:ext uri="{FF2B5EF4-FFF2-40B4-BE49-F238E27FC236}">
              <a16:creationId xmlns:a16="http://schemas.microsoft.com/office/drawing/2014/main" id="{00000000-0008-0000-0700-000046000000}"/>
            </a:ext>
          </a:extLst>
        </xdr:cNvPr>
        <xdr:cNvCxnSpPr/>
      </xdr:nvCxnSpPr>
      <xdr:spPr>
        <a:xfrm flipV="1">
          <a:off x="1130300" y="6342761"/>
          <a:ext cx="889000" cy="7829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35</xdr:row>
      <xdr:rowOff>15748</xdr:rowOff>
    </xdr:from>
    <xdr:to>
      <xdr:col>10</xdr:col>
      <xdr:colOff>165100</xdr:colOff>
      <xdr:row>35</xdr:row>
      <xdr:rowOff>117348</xdr:rowOff>
    </xdr:to>
    <xdr:sp macro="" textlink="">
      <xdr:nvSpPr>
        <xdr:cNvPr id="71" name="フローチャート: 判断 70">
          <a:extLst>
            <a:ext uri="{FF2B5EF4-FFF2-40B4-BE49-F238E27FC236}">
              <a16:creationId xmlns:a16="http://schemas.microsoft.com/office/drawing/2014/main" id="{00000000-0008-0000-0700-000047000000}"/>
            </a:ext>
          </a:extLst>
        </xdr:cNvPr>
        <xdr:cNvSpPr/>
      </xdr:nvSpPr>
      <xdr:spPr>
        <a:xfrm>
          <a:off x="1968500" y="60164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33</xdr:row>
      <xdr:rowOff>133875</xdr:rowOff>
    </xdr:from>
    <xdr:ext cx="469744" cy="259045"/>
    <xdr:sp macro="" textlink="">
      <xdr:nvSpPr>
        <xdr:cNvPr id="72" name="テキスト ボックス 71">
          <a:extLst>
            <a:ext uri="{FF2B5EF4-FFF2-40B4-BE49-F238E27FC236}">
              <a16:creationId xmlns:a16="http://schemas.microsoft.com/office/drawing/2014/main" id="{00000000-0008-0000-0700-000048000000}"/>
            </a:ext>
          </a:extLst>
        </xdr:cNvPr>
        <xdr:cNvSpPr txBox="1"/>
      </xdr:nvSpPr>
      <xdr:spPr>
        <a:xfrm>
          <a:off x="1784428" y="579172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9,484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35</xdr:row>
      <xdr:rowOff>51943</xdr:rowOff>
    </xdr:from>
    <xdr:to>
      <xdr:col>6</xdr:col>
      <xdr:colOff>38100</xdr:colOff>
      <xdr:row>35</xdr:row>
      <xdr:rowOff>153543</xdr:rowOff>
    </xdr:to>
    <xdr:sp macro="" textlink="">
      <xdr:nvSpPr>
        <xdr:cNvPr id="73" name="フローチャート: 判断 72">
          <a:extLst>
            <a:ext uri="{FF2B5EF4-FFF2-40B4-BE49-F238E27FC236}">
              <a16:creationId xmlns:a16="http://schemas.microsoft.com/office/drawing/2014/main" id="{00000000-0008-0000-0700-000049000000}"/>
            </a:ext>
          </a:extLst>
        </xdr:cNvPr>
        <xdr:cNvSpPr/>
      </xdr:nvSpPr>
      <xdr:spPr>
        <a:xfrm>
          <a:off x="1079500" y="60526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33</xdr:row>
      <xdr:rowOff>170070</xdr:rowOff>
    </xdr:from>
    <xdr:ext cx="469744" cy="259045"/>
    <xdr:sp macro="" textlink="">
      <xdr:nvSpPr>
        <xdr:cNvPr id="74" name="テキスト ボックス 73">
          <a:extLst>
            <a:ext uri="{FF2B5EF4-FFF2-40B4-BE49-F238E27FC236}">
              <a16:creationId xmlns:a16="http://schemas.microsoft.com/office/drawing/2014/main" id="{00000000-0008-0000-0700-00004A000000}"/>
            </a:ext>
          </a:extLst>
        </xdr:cNvPr>
        <xdr:cNvSpPr txBox="1"/>
      </xdr:nvSpPr>
      <xdr:spPr>
        <a:xfrm>
          <a:off x="895428" y="582792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9,294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41</xdr:row>
      <xdr:rowOff>80027</xdr:rowOff>
    </xdr:from>
    <xdr:ext cx="762000" cy="259045"/>
    <xdr:sp macro="" textlink="">
      <xdr:nvSpPr>
        <xdr:cNvPr id="75" name="テキスト ボックス 74">
          <a:extLst>
            <a:ext uri="{FF2B5EF4-FFF2-40B4-BE49-F238E27FC236}">
              <a16:creationId xmlns:a16="http://schemas.microsoft.com/office/drawing/2014/main" id="{00000000-0008-0000-0700-00004B000000}"/>
            </a:ext>
          </a:extLst>
        </xdr:cNvPr>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41</xdr:row>
      <xdr:rowOff>80027</xdr:rowOff>
    </xdr:from>
    <xdr:ext cx="762000" cy="259045"/>
    <xdr:sp macro="" textlink="">
      <xdr:nvSpPr>
        <xdr:cNvPr id="76" name="テキスト ボックス 75">
          <a:extLst>
            <a:ext uri="{FF2B5EF4-FFF2-40B4-BE49-F238E27FC236}">
              <a16:creationId xmlns:a16="http://schemas.microsoft.com/office/drawing/2014/main" id="{00000000-0008-0000-0700-00004C000000}"/>
            </a:ext>
          </a:extLst>
        </xdr:cNvPr>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41</xdr:row>
      <xdr:rowOff>80027</xdr:rowOff>
    </xdr:from>
    <xdr:ext cx="762000" cy="259045"/>
    <xdr:sp macro="" textlink="">
      <xdr:nvSpPr>
        <xdr:cNvPr id="77" name="テキスト ボックス 76">
          <a:extLst>
            <a:ext uri="{FF2B5EF4-FFF2-40B4-BE49-F238E27FC236}">
              <a16:creationId xmlns:a16="http://schemas.microsoft.com/office/drawing/2014/main" id="{00000000-0008-0000-0700-00004D000000}"/>
            </a:ext>
          </a:extLst>
        </xdr:cNvPr>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41</xdr:row>
      <xdr:rowOff>80027</xdr:rowOff>
    </xdr:from>
    <xdr:ext cx="762000" cy="259045"/>
    <xdr:sp macro="" textlink="">
      <xdr:nvSpPr>
        <xdr:cNvPr id="78" name="テキスト ボックス 77">
          <a:extLst>
            <a:ext uri="{FF2B5EF4-FFF2-40B4-BE49-F238E27FC236}">
              <a16:creationId xmlns:a16="http://schemas.microsoft.com/office/drawing/2014/main" id="{00000000-0008-0000-0700-00004E000000}"/>
            </a:ext>
          </a:extLst>
        </xdr:cNvPr>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41</xdr:row>
      <xdr:rowOff>80027</xdr:rowOff>
    </xdr:from>
    <xdr:ext cx="762000" cy="259045"/>
    <xdr:sp macro="" textlink="">
      <xdr:nvSpPr>
        <xdr:cNvPr id="79" name="テキスト ボックス 78">
          <a:extLst>
            <a:ext uri="{FF2B5EF4-FFF2-40B4-BE49-F238E27FC236}">
              <a16:creationId xmlns:a16="http://schemas.microsoft.com/office/drawing/2014/main" id="{00000000-0008-0000-0700-00004F000000}"/>
            </a:ext>
          </a:extLst>
        </xdr:cNvPr>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36</xdr:row>
      <xdr:rowOff>139954</xdr:rowOff>
    </xdr:from>
    <xdr:to>
      <xdr:col>24</xdr:col>
      <xdr:colOff>114300</xdr:colOff>
      <xdr:row>37</xdr:row>
      <xdr:rowOff>70104</xdr:rowOff>
    </xdr:to>
    <xdr:sp macro="" textlink="">
      <xdr:nvSpPr>
        <xdr:cNvPr id="80" name="楕円 79">
          <a:extLst>
            <a:ext uri="{FF2B5EF4-FFF2-40B4-BE49-F238E27FC236}">
              <a16:creationId xmlns:a16="http://schemas.microsoft.com/office/drawing/2014/main" id="{00000000-0008-0000-0700-000050000000}"/>
            </a:ext>
          </a:extLst>
        </xdr:cNvPr>
        <xdr:cNvSpPr/>
      </xdr:nvSpPr>
      <xdr:spPr>
        <a:xfrm>
          <a:off x="4584700" y="631215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36</xdr:row>
      <xdr:rowOff>118381</xdr:rowOff>
    </xdr:from>
    <xdr:ext cx="469744" cy="259045"/>
    <xdr:sp macro="" textlink="">
      <xdr:nvSpPr>
        <xdr:cNvPr id="81" name="議会費該当値テキスト">
          <a:extLst>
            <a:ext uri="{FF2B5EF4-FFF2-40B4-BE49-F238E27FC236}">
              <a16:creationId xmlns:a16="http://schemas.microsoft.com/office/drawing/2014/main" id="{00000000-0008-0000-0700-000051000000}"/>
            </a:ext>
          </a:extLst>
        </xdr:cNvPr>
        <xdr:cNvSpPr txBox="1"/>
      </xdr:nvSpPr>
      <xdr:spPr>
        <a:xfrm>
          <a:off x="4686300" y="629058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7,932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34</xdr:row>
      <xdr:rowOff>116141</xdr:rowOff>
    </xdr:from>
    <xdr:to>
      <xdr:col>20</xdr:col>
      <xdr:colOff>38100</xdr:colOff>
      <xdr:row>35</xdr:row>
      <xdr:rowOff>46291</xdr:rowOff>
    </xdr:to>
    <xdr:sp macro="" textlink="">
      <xdr:nvSpPr>
        <xdr:cNvPr id="82" name="楕円 81">
          <a:extLst>
            <a:ext uri="{FF2B5EF4-FFF2-40B4-BE49-F238E27FC236}">
              <a16:creationId xmlns:a16="http://schemas.microsoft.com/office/drawing/2014/main" id="{00000000-0008-0000-0700-000052000000}"/>
            </a:ext>
          </a:extLst>
        </xdr:cNvPr>
        <xdr:cNvSpPr/>
      </xdr:nvSpPr>
      <xdr:spPr>
        <a:xfrm>
          <a:off x="3746500" y="594544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33</xdr:row>
      <xdr:rowOff>62818</xdr:rowOff>
    </xdr:from>
    <xdr:ext cx="469744" cy="259045"/>
    <xdr:sp macro="" textlink="">
      <xdr:nvSpPr>
        <xdr:cNvPr id="83" name="テキスト ボックス 82">
          <a:extLst>
            <a:ext uri="{FF2B5EF4-FFF2-40B4-BE49-F238E27FC236}">
              <a16:creationId xmlns:a16="http://schemas.microsoft.com/office/drawing/2014/main" id="{00000000-0008-0000-0700-000053000000}"/>
            </a:ext>
          </a:extLst>
        </xdr:cNvPr>
        <xdr:cNvSpPr txBox="1"/>
      </xdr:nvSpPr>
      <xdr:spPr>
        <a:xfrm>
          <a:off x="3562428" y="572066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9,857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36</xdr:row>
      <xdr:rowOff>114427</xdr:rowOff>
    </xdr:from>
    <xdr:to>
      <xdr:col>15</xdr:col>
      <xdr:colOff>101600</xdr:colOff>
      <xdr:row>37</xdr:row>
      <xdr:rowOff>44577</xdr:rowOff>
    </xdr:to>
    <xdr:sp macro="" textlink="">
      <xdr:nvSpPr>
        <xdr:cNvPr id="84" name="楕円 83">
          <a:extLst>
            <a:ext uri="{FF2B5EF4-FFF2-40B4-BE49-F238E27FC236}">
              <a16:creationId xmlns:a16="http://schemas.microsoft.com/office/drawing/2014/main" id="{00000000-0008-0000-0700-000054000000}"/>
            </a:ext>
          </a:extLst>
        </xdr:cNvPr>
        <xdr:cNvSpPr/>
      </xdr:nvSpPr>
      <xdr:spPr>
        <a:xfrm>
          <a:off x="2857500" y="628662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37</xdr:row>
      <xdr:rowOff>35704</xdr:rowOff>
    </xdr:from>
    <xdr:ext cx="469744" cy="259045"/>
    <xdr:sp macro="" textlink="">
      <xdr:nvSpPr>
        <xdr:cNvPr id="85" name="テキスト ボックス 84">
          <a:extLst>
            <a:ext uri="{FF2B5EF4-FFF2-40B4-BE49-F238E27FC236}">
              <a16:creationId xmlns:a16="http://schemas.microsoft.com/office/drawing/2014/main" id="{00000000-0008-0000-0700-000055000000}"/>
            </a:ext>
          </a:extLst>
        </xdr:cNvPr>
        <xdr:cNvSpPr txBox="1"/>
      </xdr:nvSpPr>
      <xdr:spPr>
        <a:xfrm>
          <a:off x="2673428" y="637935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8,066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36</xdr:row>
      <xdr:rowOff>119761</xdr:rowOff>
    </xdr:from>
    <xdr:to>
      <xdr:col>10</xdr:col>
      <xdr:colOff>165100</xdr:colOff>
      <xdr:row>37</xdr:row>
      <xdr:rowOff>49911</xdr:rowOff>
    </xdr:to>
    <xdr:sp macro="" textlink="">
      <xdr:nvSpPr>
        <xdr:cNvPr id="86" name="楕円 85">
          <a:extLst>
            <a:ext uri="{FF2B5EF4-FFF2-40B4-BE49-F238E27FC236}">
              <a16:creationId xmlns:a16="http://schemas.microsoft.com/office/drawing/2014/main" id="{00000000-0008-0000-0700-000056000000}"/>
            </a:ext>
          </a:extLst>
        </xdr:cNvPr>
        <xdr:cNvSpPr/>
      </xdr:nvSpPr>
      <xdr:spPr>
        <a:xfrm>
          <a:off x="1968500" y="62919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37</xdr:row>
      <xdr:rowOff>41038</xdr:rowOff>
    </xdr:from>
    <xdr:ext cx="469744" cy="259045"/>
    <xdr:sp macro="" textlink="">
      <xdr:nvSpPr>
        <xdr:cNvPr id="87" name="テキスト ボックス 86">
          <a:extLst>
            <a:ext uri="{FF2B5EF4-FFF2-40B4-BE49-F238E27FC236}">
              <a16:creationId xmlns:a16="http://schemas.microsoft.com/office/drawing/2014/main" id="{00000000-0008-0000-0700-000057000000}"/>
            </a:ext>
          </a:extLst>
        </xdr:cNvPr>
        <xdr:cNvSpPr txBox="1"/>
      </xdr:nvSpPr>
      <xdr:spPr>
        <a:xfrm>
          <a:off x="1784428" y="638468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8,038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37</xdr:row>
      <xdr:rowOff>26607</xdr:rowOff>
    </xdr:from>
    <xdr:to>
      <xdr:col>6</xdr:col>
      <xdr:colOff>38100</xdr:colOff>
      <xdr:row>37</xdr:row>
      <xdr:rowOff>128207</xdr:rowOff>
    </xdr:to>
    <xdr:sp macro="" textlink="">
      <xdr:nvSpPr>
        <xdr:cNvPr id="88" name="楕円 87">
          <a:extLst>
            <a:ext uri="{FF2B5EF4-FFF2-40B4-BE49-F238E27FC236}">
              <a16:creationId xmlns:a16="http://schemas.microsoft.com/office/drawing/2014/main" id="{00000000-0008-0000-0700-000058000000}"/>
            </a:ext>
          </a:extLst>
        </xdr:cNvPr>
        <xdr:cNvSpPr/>
      </xdr:nvSpPr>
      <xdr:spPr>
        <a:xfrm>
          <a:off x="1079500" y="63702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37</xdr:row>
      <xdr:rowOff>119334</xdr:rowOff>
    </xdr:from>
    <xdr:ext cx="469744" cy="259045"/>
    <xdr:sp macro="" textlink="">
      <xdr:nvSpPr>
        <xdr:cNvPr id="89" name="テキスト ボックス 88">
          <a:extLst>
            <a:ext uri="{FF2B5EF4-FFF2-40B4-BE49-F238E27FC236}">
              <a16:creationId xmlns:a16="http://schemas.microsoft.com/office/drawing/2014/main" id="{00000000-0008-0000-0700-000059000000}"/>
            </a:ext>
          </a:extLst>
        </xdr:cNvPr>
        <xdr:cNvSpPr txBox="1"/>
      </xdr:nvSpPr>
      <xdr:spPr>
        <a:xfrm>
          <a:off x="895428" y="646298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7,627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43</xdr:row>
      <xdr:rowOff>57150</xdr:rowOff>
    </xdr:from>
    <xdr:to>
      <xdr:col>28</xdr:col>
      <xdr:colOff>114300</xdr:colOff>
      <xdr:row>45</xdr:row>
      <xdr:rowOff>31750</xdr:rowOff>
    </xdr:to>
    <xdr:sp macro="" textlink="">
      <xdr:nvSpPr>
        <xdr:cNvPr id="90" name="正方形/長方形 89">
          <a:extLst>
            <a:ext uri="{FF2B5EF4-FFF2-40B4-BE49-F238E27FC236}">
              <a16:creationId xmlns:a16="http://schemas.microsoft.com/office/drawing/2014/main" id="{00000000-0008-0000-0700-00005A000000}"/>
            </a:ext>
          </a:extLst>
        </xdr:cNvPr>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総務費</a:t>
          </a:r>
        </a:p>
      </xdr:txBody>
    </xdr:sp>
    <xdr:clientData/>
  </xdr:twoCellAnchor>
  <xdr:twoCellAnchor>
    <xdr:from>
      <xdr:col>4</xdr:col>
      <xdr:colOff>127000</xdr:colOff>
      <xdr:row>45</xdr:row>
      <xdr:rowOff>57150</xdr:rowOff>
    </xdr:from>
    <xdr:to>
      <xdr:col>12</xdr:col>
      <xdr:colOff>127000</xdr:colOff>
      <xdr:row>46</xdr:row>
      <xdr:rowOff>139700</xdr:rowOff>
    </xdr:to>
    <xdr:sp macro="" textlink="">
      <xdr:nvSpPr>
        <xdr:cNvPr id="91" name="正方形/長方形 90">
          <a:extLst>
            <a:ext uri="{FF2B5EF4-FFF2-40B4-BE49-F238E27FC236}">
              <a16:creationId xmlns:a16="http://schemas.microsoft.com/office/drawing/2014/main" id="{00000000-0008-0000-0700-00005B000000}"/>
            </a:ext>
          </a:extLst>
        </xdr:cNvPr>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46</xdr:row>
      <xdr:rowOff>88900</xdr:rowOff>
    </xdr:from>
    <xdr:to>
      <xdr:col>12</xdr:col>
      <xdr:colOff>127000</xdr:colOff>
      <xdr:row>48</xdr:row>
      <xdr:rowOff>0</xdr:rowOff>
    </xdr:to>
    <xdr:sp macro="" textlink="">
      <xdr:nvSpPr>
        <xdr:cNvPr id="92" name="正方形/長方形 91">
          <a:extLst>
            <a:ext uri="{FF2B5EF4-FFF2-40B4-BE49-F238E27FC236}">
              <a16:creationId xmlns:a16="http://schemas.microsoft.com/office/drawing/2014/main" id="{00000000-0008-0000-0700-00005C000000}"/>
            </a:ext>
          </a:extLst>
        </xdr:cNvPr>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45</xdr:row>
      <xdr:rowOff>57150</xdr:rowOff>
    </xdr:from>
    <xdr:to>
      <xdr:col>18</xdr:col>
      <xdr:colOff>0</xdr:colOff>
      <xdr:row>46</xdr:row>
      <xdr:rowOff>139700</xdr:rowOff>
    </xdr:to>
    <xdr:sp macro="" textlink="">
      <xdr:nvSpPr>
        <xdr:cNvPr id="93" name="正方形/長方形 92">
          <a:extLst>
            <a:ext uri="{FF2B5EF4-FFF2-40B4-BE49-F238E27FC236}">
              <a16:creationId xmlns:a16="http://schemas.microsoft.com/office/drawing/2014/main" id="{00000000-0008-0000-0700-00005D000000}"/>
            </a:ext>
          </a:extLst>
        </xdr:cNvPr>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46</xdr:row>
      <xdr:rowOff>88900</xdr:rowOff>
    </xdr:from>
    <xdr:to>
      <xdr:col>18</xdr:col>
      <xdr:colOff>0</xdr:colOff>
      <xdr:row>48</xdr:row>
      <xdr:rowOff>0</xdr:rowOff>
    </xdr:to>
    <xdr:sp macro="" textlink="">
      <xdr:nvSpPr>
        <xdr:cNvPr id="94" name="正方形/長方形 93">
          <a:extLst>
            <a:ext uri="{FF2B5EF4-FFF2-40B4-BE49-F238E27FC236}">
              <a16:creationId xmlns:a16="http://schemas.microsoft.com/office/drawing/2014/main" id="{00000000-0008-0000-0700-00005E000000}"/>
            </a:ext>
          </a:extLst>
        </xdr:cNvPr>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157,834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45</xdr:row>
      <xdr:rowOff>57150</xdr:rowOff>
    </xdr:from>
    <xdr:to>
      <xdr:col>24</xdr:col>
      <xdr:colOff>0</xdr:colOff>
      <xdr:row>46</xdr:row>
      <xdr:rowOff>139700</xdr:rowOff>
    </xdr:to>
    <xdr:sp macro="" textlink="">
      <xdr:nvSpPr>
        <xdr:cNvPr id="95" name="正方形/長方形 94">
          <a:extLst>
            <a:ext uri="{FF2B5EF4-FFF2-40B4-BE49-F238E27FC236}">
              <a16:creationId xmlns:a16="http://schemas.microsoft.com/office/drawing/2014/main" id="{00000000-0008-0000-0700-00005F000000}"/>
            </a:ext>
          </a:extLst>
        </xdr:cNvPr>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静岡県平均</a:t>
          </a:r>
        </a:p>
      </xdr:txBody>
    </xdr:sp>
    <xdr:clientData/>
  </xdr:twoCellAnchor>
  <xdr:twoCellAnchor>
    <xdr:from>
      <xdr:col>16</xdr:col>
      <xdr:colOff>0</xdr:colOff>
      <xdr:row>46</xdr:row>
      <xdr:rowOff>88900</xdr:rowOff>
    </xdr:from>
    <xdr:to>
      <xdr:col>24</xdr:col>
      <xdr:colOff>0</xdr:colOff>
      <xdr:row>48</xdr:row>
      <xdr:rowOff>0</xdr:rowOff>
    </xdr:to>
    <xdr:sp macro="" textlink="">
      <xdr:nvSpPr>
        <xdr:cNvPr id="96" name="正方形/長方形 95">
          <a:extLst>
            <a:ext uri="{FF2B5EF4-FFF2-40B4-BE49-F238E27FC236}">
              <a16:creationId xmlns:a16="http://schemas.microsoft.com/office/drawing/2014/main" id="{00000000-0008-0000-0700-000060000000}"/>
            </a:ext>
          </a:extLst>
        </xdr:cNvPr>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146,692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48</xdr:row>
      <xdr:rowOff>25400</xdr:rowOff>
    </xdr:from>
    <xdr:to>
      <xdr:col>28</xdr:col>
      <xdr:colOff>114300</xdr:colOff>
      <xdr:row>61</xdr:row>
      <xdr:rowOff>82550</xdr:rowOff>
    </xdr:to>
    <xdr:sp macro="" textlink="">
      <xdr:nvSpPr>
        <xdr:cNvPr id="97" name="正方形/長方形 96">
          <a:extLst>
            <a:ext uri="{FF2B5EF4-FFF2-40B4-BE49-F238E27FC236}">
              <a16:creationId xmlns:a16="http://schemas.microsoft.com/office/drawing/2014/main" id="{00000000-0008-0000-0700-000061000000}"/>
            </a:ext>
          </a:extLst>
        </xdr:cNvPr>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47</xdr:row>
      <xdr:rowOff>6350</xdr:rowOff>
    </xdr:from>
    <xdr:ext cx="349839" cy="225703"/>
    <xdr:sp macro="" textlink="">
      <xdr:nvSpPr>
        <xdr:cNvPr id="98" name="テキスト ボックス 97">
          <a:extLst>
            <a:ext uri="{FF2B5EF4-FFF2-40B4-BE49-F238E27FC236}">
              <a16:creationId xmlns:a16="http://schemas.microsoft.com/office/drawing/2014/main" id="{00000000-0008-0000-0700-000062000000}"/>
            </a:ext>
          </a:extLst>
        </xdr:cNvPr>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61</xdr:row>
      <xdr:rowOff>82550</xdr:rowOff>
    </xdr:from>
    <xdr:to>
      <xdr:col>28</xdr:col>
      <xdr:colOff>114300</xdr:colOff>
      <xdr:row>61</xdr:row>
      <xdr:rowOff>82550</xdr:rowOff>
    </xdr:to>
    <xdr:cxnSp macro="">
      <xdr:nvCxnSpPr>
        <xdr:cNvPr id="99" name="直線コネクタ 98">
          <a:extLst>
            <a:ext uri="{FF2B5EF4-FFF2-40B4-BE49-F238E27FC236}">
              <a16:creationId xmlns:a16="http://schemas.microsoft.com/office/drawing/2014/main" id="{00000000-0008-0000-0700-000063000000}"/>
            </a:ext>
          </a:extLst>
        </xdr:cNvPr>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59</xdr:row>
      <xdr:rowOff>98878</xdr:rowOff>
    </xdr:from>
    <xdr:to>
      <xdr:col>28</xdr:col>
      <xdr:colOff>114300</xdr:colOff>
      <xdr:row>59</xdr:row>
      <xdr:rowOff>98878</xdr:rowOff>
    </xdr:to>
    <xdr:cxnSp macro="">
      <xdr:nvCxnSpPr>
        <xdr:cNvPr id="100" name="直線コネクタ 99">
          <a:extLst>
            <a:ext uri="{FF2B5EF4-FFF2-40B4-BE49-F238E27FC236}">
              <a16:creationId xmlns:a16="http://schemas.microsoft.com/office/drawing/2014/main" id="{00000000-0008-0000-0700-000064000000}"/>
            </a:ext>
          </a:extLst>
        </xdr:cNvPr>
        <xdr:cNvCxnSpPr/>
      </xdr:nvCxnSpPr>
      <xdr:spPr>
        <a:xfrm>
          <a:off x="762000" y="10214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58</xdr:row>
      <xdr:rowOff>128105</xdr:rowOff>
    </xdr:from>
    <xdr:ext cx="248786" cy="259045"/>
    <xdr:sp macro="" textlink="">
      <xdr:nvSpPr>
        <xdr:cNvPr id="101" name="テキスト ボックス 100">
          <a:extLst>
            <a:ext uri="{FF2B5EF4-FFF2-40B4-BE49-F238E27FC236}">
              <a16:creationId xmlns:a16="http://schemas.microsoft.com/office/drawing/2014/main" id="{00000000-0008-0000-0700-000065000000}"/>
            </a:ext>
          </a:extLst>
        </xdr:cNvPr>
        <xdr:cNvSpPr txBox="1"/>
      </xdr:nvSpPr>
      <xdr:spPr>
        <a:xfrm>
          <a:off x="513214" y="10072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115207</xdr:rowOff>
    </xdr:from>
    <xdr:to>
      <xdr:col>28</xdr:col>
      <xdr:colOff>114300</xdr:colOff>
      <xdr:row>57</xdr:row>
      <xdr:rowOff>115207</xdr:rowOff>
    </xdr:to>
    <xdr:cxnSp macro="">
      <xdr:nvCxnSpPr>
        <xdr:cNvPr id="102" name="直線コネクタ 101">
          <a:extLst>
            <a:ext uri="{FF2B5EF4-FFF2-40B4-BE49-F238E27FC236}">
              <a16:creationId xmlns:a16="http://schemas.microsoft.com/office/drawing/2014/main" id="{00000000-0008-0000-0700-000066000000}"/>
            </a:ext>
          </a:extLst>
        </xdr:cNvPr>
        <xdr:cNvCxnSpPr/>
      </xdr:nvCxnSpPr>
      <xdr:spPr>
        <a:xfrm>
          <a:off x="762000" y="9887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56</xdr:row>
      <xdr:rowOff>144434</xdr:rowOff>
    </xdr:from>
    <xdr:ext cx="595419" cy="259045"/>
    <xdr:sp macro="" textlink="">
      <xdr:nvSpPr>
        <xdr:cNvPr id="103" name="テキスト ボックス 102">
          <a:extLst>
            <a:ext uri="{FF2B5EF4-FFF2-40B4-BE49-F238E27FC236}">
              <a16:creationId xmlns:a16="http://schemas.microsoft.com/office/drawing/2014/main" id="{00000000-0008-0000-0700-000067000000}"/>
            </a:ext>
          </a:extLst>
        </xdr:cNvPr>
        <xdr:cNvSpPr txBox="1"/>
      </xdr:nvSpPr>
      <xdr:spPr>
        <a:xfrm>
          <a:off x="166581" y="974563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55</xdr:row>
      <xdr:rowOff>131535</xdr:rowOff>
    </xdr:from>
    <xdr:to>
      <xdr:col>28</xdr:col>
      <xdr:colOff>114300</xdr:colOff>
      <xdr:row>55</xdr:row>
      <xdr:rowOff>131535</xdr:rowOff>
    </xdr:to>
    <xdr:cxnSp macro="">
      <xdr:nvCxnSpPr>
        <xdr:cNvPr id="104" name="直線コネクタ 103">
          <a:extLst>
            <a:ext uri="{FF2B5EF4-FFF2-40B4-BE49-F238E27FC236}">
              <a16:creationId xmlns:a16="http://schemas.microsoft.com/office/drawing/2014/main" id="{00000000-0008-0000-0700-000068000000}"/>
            </a:ext>
          </a:extLst>
        </xdr:cNvPr>
        <xdr:cNvCxnSpPr/>
      </xdr:nvCxnSpPr>
      <xdr:spPr>
        <a:xfrm>
          <a:off x="762000" y="9561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54</xdr:row>
      <xdr:rowOff>160762</xdr:rowOff>
    </xdr:from>
    <xdr:ext cx="595419" cy="259045"/>
    <xdr:sp macro="" textlink="">
      <xdr:nvSpPr>
        <xdr:cNvPr id="105" name="テキスト ボックス 104">
          <a:extLst>
            <a:ext uri="{FF2B5EF4-FFF2-40B4-BE49-F238E27FC236}">
              <a16:creationId xmlns:a16="http://schemas.microsoft.com/office/drawing/2014/main" id="{00000000-0008-0000-0700-000069000000}"/>
            </a:ext>
          </a:extLst>
        </xdr:cNvPr>
        <xdr:cNvSpPr txBox="1"/>
      </xdr:nvSpPr>
      <xdr:spPr>
        <a:xfrm>
          <a:off x="166581" y="941906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147865</xdr:rowOff>
    </xdr:from>
    <xdr:to>
      <xdr:col>28</xdr:col>
      <xdr:colOff>114300</xdr:colOff>
      <xdr:row>53</xdr:row>
      <xdr:rowOff>147865</xdr:rowOff>
    </xdr:to>
    <xdr:cxnSp macro="">
      <xdr:nvCxnSpPr>
        <xdr:cNvPr id="106" name="直線コネクタ 105">
          <a:extLst>
            <a:ext uri="{FF2B5EF4-FFF2-40B4-BE49-F238E27FC236}">
              <a16:creationId xmlns:a16="http://schemas.microsoft.com/office/drawing/2014/main" id="{00000000-0008-0000-0700-00006A000000}"/>
            </a:ext>
          </a:extLst>
        </xdr:cNvPr>
        <xdr:cNvCxnSpPr/>
      </xdr:nvCxnSpPr>
      <xdr:spPr>
        <a:xfrm>
          <a:off x="762000" y="9234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53</xdr:row>
      <xdr:rowOff>5642</xdr:rowOff>
    </xdr:from>
    <xdr:ext cx="595419" cy="259045"/>
    <xdr:sp macro="" textlink="">
      <xdr:nvSpPr>
        <xdr:cNvPr id="107" name="テキスト ボックス 106">
          <a:extLst>
            <a:ext uri="{FF2B5EF4-FFF2-40B4-BE49-F238E27FC236}">
              <a16:creationId xmlns:a16="http://schemas.microsoft.com/office/drawing/2014/main" id="{00000000-0008-0000-0700-00006B000000}"/>
            </a:ext>
          </a:extLst>
        </xdr:cNvPr>
        <xdr:cNvSpPr txBox="1"/>
      </xdr:nvSpPr>
      <xdr:spPr>
        <a:xfrm>
          <a:off x="166581" y="909249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51</xdr:row>
      <xdr:rowOff>164193</xdr:rowOff>
    </xdr:from>
    <xdr:to>
      <xdr:col>28</xdr:col>
      <xdr:colOff>114300</xdr:colOff>
      <xdr:row>51</xdr:row>
      <xdr:rowOff>164193</xdr:rowOff>
    </xdr:to>
    <xdr:cxnSp macro="">
      <xdr:nvCxnSpPr>
        <xdr:cNvPr id="108" name="直線コネクタ 107">
          <a:extLst>
            <a:ext uri="{FF2B5EF4-FFF2-40B4-BE49-F238E27FC236}">
              <a16:creationId xmlns:a16="http://schemas.microsoft.com/office/drawing/2014/main" id="{00000000-0008-0000-0700-00006C000000}"/>
            </a:ext>
          </a:extLst>
        </xdr:cNvPr>
        <xdr:cNvCxnSpPr/>
      </xdr:nvCxnSpPr>
      <xdr:spPr>
        <a:xfrm>
          <a:off x="762000" y="8908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51</xdr:row>
      <xdr:rowOff>21970</xdr:rowOff>
    </xdr:from>
    <xdr:ext cx="595419" cy="259045"/>
    <xdr:sp macro="" textlink="">
      <xdr:nvSpPr>
        <xdr:cNvPr id="109" name="テキスト ボックス 108">
          <a:extLst>
            <a:ext uri="{FF2B5EF4-FFF2-40B4-BE49-F238E27FC236}">
              <a16:creationId xmlns:a16="http://schemas.microsoft.com/office/drawing/2014/main" id="{00000000-0008-0000-0700-00006D000000}"/>
            </a:ext>
          </a:extLst>
        </xdr:cNvPr>
        <xdr:cNvSpPr txBox="1"/>
      </xdr:nvSpPr>
      <xdr:spPr>
        <a:xfrm>
          <a:off x="166581" y="8765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50</xdr:row>
      <xdr:rowOff>9072</xdr:rowOff>
    </xdr:from>
    <xdr:to>
      <xdr:col>28</xdr:col>
      <xdr:colOff>114300</xdr:colOff>
      <xdr:row>50</xdr:row>
      <xdr:rowOff>9072</xdr:rowOff>
    </xdr:to>
    <xdr:cxnSp macro="">
      <xdr:nvCxnSpPr>
        <xdr:cNvPr id="110" name="直線コネクタ 109">
          <a:extLst>
            <a:ext uri="{FF2B5EF4-FFF2-40B4-BE49-F238E27FC236}">
              <a16:creationId xmlns:a16="http://schemas.microsoft.com/office/drawing/2014/main" id="{00000000-0008-0000-0700-00006E000000}"/>
            </a:ext>
          </a:extLst>
        </xdr:cNvPr>
        <xdr:cNvCxnSpPr/>
      </xdr:nvCxnSpPr>
      <xdr:spPr>
        <a:xfrm>
          <a:off x="762000" y="8581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49</xdr:row>
      <xdr:rowOff>38299</xdr:rowOff>
    </xdr:from>
    <xdr:ext cx="685572" cy="259045"/>
    <xdr:sp macro="" textlink="">
      <xdr:nvSpPr>
        <xdr:cNvPr id="111" name="テキスト ボックス 110">
          <a:extLst>
            <a:ext uri="{FF2B5EF4-FFF2-40B4-BE49-F238E27FC236}">
              <a16:creationId xmlns:a16="http://schemas.microsoft.com/office/drawing/2014/main" id="{00000000-0008-0000-0700-00006F000000}"/>
            </a:ext>
          </a:extLst>
        </xdr:cNvPr>
        <xdr:cNvSpPr txBox="1"/>
      </xdr:nvSpPr>
      <xdr:spPr>
        <a:xfrm>
          <a:off x="76428" y="8439349"/>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48</xdr:row>
      <xdr:rowOff>25400</xdr:rowOff>
    </xdr:to>
    <xdr:cxnSp macro="">
      <xdr:nvCxnSpPr>
        <xdr:cNvPr id="112" name="直線コネクタ 111">
          <a:extLst>
            <a:ext uri="{FF2B5EF4-FFF2-40B4-BE49-F238E27FC236}">
              <a16:creationId xmlns:a16="http://schemas.microsoft.com/office/drawing/2014/main" id="{00000000-0008-0000-0700-000070000000}"/>
            </a:ext>
          </a:extLst>
        </xdr:cNvPr>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47</xdr:row>
      <xdr:rowOff>54627</xdr:rowOff>
    </xdr:from>
    <xdr:ext cx="685572" cy="259045"/>
    <xdr:sp macro="" textlink="">
      <xdr:nvSpPr>
        <xdr:cNvPr id="113" name="テキスト ボックス 112">
          <a:extLst>
            <a:ext uri="{FF2B5EF4-FFF2-40B4-BE49-F238E27FC236}">
              <a16:creationId xmlns:a16="http://schemas.microsoft.com/office/drawing/2014/main" id="{00000000-0008-0000-0700-000071000000}"/>
            </a:ext>
          </a:extLst>
        </xdr:cNvPr>
        <xdr:cNvSpPr txBox="1"/>
      </xdr:nvSpPr>
      <xdr:spPr>
        <a:xfrm>
          <a:off x="76428" y="8112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61</xdr:row>
      <xdr:rowOff>82550</xdr:rowOff>
    </xdr:to>
    <xdr:sp macro="" textlink="">
      <xdr:nvSpPr>
        <xdr:cNvPr id="114" name="総務費グラフ枠">
          <a:extLst>
            <a:ext uri="{FF2B5EF4-FFF2-40B4-BE49-F238E27FC236}">
              <a16:creationId xmlns:a16="http://schemas.microsoft.com/office/drawing/2014/main" id="{00000000-0008-0000-0700-000072000000}"/>
            </a:ext>
          </a:extLst>
        </xdr:cNvPr>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50</xdr:row>
      <xdr:rowOff>154659</xdr:rowOff>
    </xdr:from>
    <xdr:to>
      <xdr:col>24</xdr:col>
      <xdr:colOff>62865</xdr:colOff>
      <xdr:row>58</xdr:row>
      <xdr:rowOff>112371</xdr:rowOff>
    </xdr:to>
    <xdr:cxnSp macro="">
      <xdr:nvCxnSpPr>
        <xdr:cNvPr id="115" name="直線コネクタ 114">
          <a:extLst>
            <a:ext uri="{FF2B5EF4-FFF2-40B4-BE49-F238E27FC236}">
              <a16:creationId xmlns:a16="http://schemas.microsoft.com/office/drawing/2014/main" id="{00000000-0008-0000-0700-000073000000}"/>
            </a:ext>
          </a:extLst>
        </xdr:cNvPr>
        <xdr:cNvCxnSpPr/>
      </xdr:nvCxnSpPr>
      <xdr:spPr>
        <a:xfrm flipV="1">
          <a:off x="4633595" y="8727159"/>
          <a:ext cx="1270" cy="132931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58</xdr:row>
      <xdr:rowOff>116198</xdr:rowOff>
    </xdr:from>
    <xdr:ext cx="534377" cy="259045"/>
    <xdr:sp macro="" textlink="">
      <xdr:nvSpPr>
        <xdr:cNvPr id="116" name="総務費最小値テキスト">
          <a:extLst>
            <a:ext uri="{FF2B5EF4-FFF2-40B4-BE49-F238E27FC236}">
              <a16:creationId xmlns:a16="http://schemas.microsoft.com/office/drawing/2014/main" id="{00000000-0008-0000-0700-000074000000}"/>
            </a:ext>
          </a:extLst>
        </xdr:cNvPr>
        <xdr:cNvSpPr txBox="1"/>
      </xdr:nvSpPr>
      <xdr:spPr>
        <a:xfrm>
          <a:off x="4686300" y="1006029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96,737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58</xdr:row>
      <xdr:rowOff>112371</xdr:rowOff>
    </xdr:from>
    <xdr:to>
      <xdr:col>24</xdr:col>
      <xdr:colOff>152400</xdr:colOff>
      <xdr:row>58</xdr:row>
      <xdr:rowOff>112371</xdr:rowOff>
    </xdr:to>
    <xdr:cxnSp macro="">
      <xdr:nvCxnSpPr>
        <xdr:cNvPr id="117" name="直線コネクタ 116">
          <a:extLst>
            <a:ext uri="{FF2B5EF4-FFF2-40B4-BE49-F238E27FC236}">
              <a16:creationId xmlns:a16="http://schemas.microsoft.com/office/drawing/2014/main" id="{00000000-0008-0000-0700-000075000000}"/>
            </a:ext>
          </a:extLst>
        </xdr:cNvPr>
        <xdr:cNvCxnSpPr/>
      </xdr:nvCxnSpPr>
      <xdr:spPr>
        <a:xfrm>
          <a:off x="4546600" y="1005647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49</xdr:row>
      <xdr:rowOff>101336</xdr:rowOff>
    </xdr:from>
    <xdr:ext cx="599010" cy="259045"/>
    <xdr:sp macro="" textlink="">
      <xdr:nvSpPr>
        <xdr:cNvPr id="118" name="総務費最大値テキスト">
          <a:extLst>
            <a:ext uri="{FF2B5EF4-FFF2-40B4-BE49-F238E27FC236}">
              <a16:creationId xmlns:a16="http://schemas.microsoft.com/office/drawing/2014/main" id="{00000000-0008-0000-0700-000076000000}"/>
            </a:ext>
          </a:extLst>
        </xdr:cNvPr>
        <xdr:cNvSpPr txBox="1"/>
      </xdr:nvSpPr>
      <xdr:spPr>
        <a:xfrm>
          <a:off x="4686300" y="850238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910,839</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50</xdr:row>
      <xdr:rowOff>154659</xdr:rowOff>
    </xdr:from>
    <xdr:to>
      <xdr:col>24</xdr:col>
      <xdr:colOff>152400</xdr:colOff>
      <xdr:row>50</xdr:row>
      <xdr:rowOff>154659</xdr:rowOff>
    </xdr:to>
    <xdr:cxnSp macro="">
      <xdr:nvCxnSpPr>
        <xdr:cNvPr id="119" name="直線コネクタ 118">
          <a:extLst>
            <a:ext uri="{FF2B5EF4-FFF2-40B4-BE49-F238E27FC236}">
              <a16:creationId xmlns:a16="http://schemas.microsoft.com/office/drawing/2014/main" id="{00000000-0008-0000-0700-000077000000}"/>
            </a:ext>
          </a:extLst>
        </xdr:cNvPr>
        <xdr:cNvCxnSpPr/>
      </xdr:nvCxnSpPr>
      <xdr:spPr>
        <a:xfrm>
          <a:off x="4546600" y="872715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55</xdr:row>
      <xdr:rowOff>32127</xdr:rowOff>
    </xdr:from>
    <xdr:to>
      <xdr:col>24</xdr:col>
      <xdr:colOff>63500</xdr:colOff>
      <xdr:row>56</xdr:row>
      <xdr:rowOff>78216</xdr:rowOff>
    </xdr:to>
    <xdr:cxnSp macro="">
      <xdr:nvCxnSpPr>
        <xdr:cNvPr id="120" name="直線コネクタ 119">
          <a:extLst>
            <a:ext uri="{FF2B5EF4-FFF2-40B4-BE49-F238E27FC236}">
              <a16:creationId xmlns:a16="http://schemas.microsoft.com/office/drawing/2014/main" id="{00000000-0008-0000-0700-000078000000}"/>
            </a:ext>
          </a:extLst>
        </xdr:cNvPr>
        <xdr:cNvCxnSpPr/>
      </xdr:nvCxnSpPr>
      <xdr:spPr>
        <a:xfrm flipV="1">
          <a:off x="3797300" y="9461877"/>
          <a:ext cx="838200" cy="21753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56</xdr:row>
      <xdr:rowOff>71698</xdr:rowOff>
    </xdr:from>
    <xdr:ext cx="599010" cy="259045"/>
    <xdr:sp macro="" textlink="">
      <xdr:nvSpPr>
        <xdr:cNvPr id="121" name="総務費平均値テキスト">
          <a:extLst>
            <a:ext uri="{FF2B5EF4-FFF2-40B4-BE49-F238E27FC236}">
              <a16:creationId xmlns:a16="http://schemas.microsoft.com/office/drawing/2014/main" id="{00000000-0008-0000-0700-000079000000}"/>
            </a:ext>
          </a:extLst>
        </xdr:cNvPr>
        <xdr:cNvSpPr txBox="1"/>
      </xdr:nvSpPr>
      <xdr:spPr>
        <a:xfrm>
          <a:off x="4686300" y="9672898"/>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287,323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56</xdr:row>
      <xdr:rowOff>93271</xdr:rowOff>
    </xdr:from>
    <xdr:to>
      <xdr:col>24</xdr:col>
      <xdr:colOff>114300</xdr:colOff>
      <xdr:row>57</xdr:row>
      <xdr:rowOff>23421</xdr:rowOff>
    </xdr:to>
    <xdr:sp macro="" textlink="">
      <xdr:nvSpPr>
        <xdr:cNvPr id="122" name="フローチャート: 判断 121">
          <a:extLst>
            <a:ext uri="{FF2B5EF4-FFF2-40B4-BE49-F238E27FC236}">
              <a16:creationId xmlns:a16="http://schemas.microsoft.com/office/drawing/2014/main" id="{00000000-0008-0000-0700-00007A000000}"/>
            </a:ext>
          </a:extLst>
        </xdr:cNvPr>
        <xdr:cNvSpPr/>
      </xdr:nvSpPr>
      <xdr:spPr>
        <a:xfrm>
          <a:off x="4584700" y="96944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56</xdr:row>
      <xdr:rowOff>78216</xdr:rowOff>
    </xdr:from>
    <xdr:to>
      <xdr:col>19</xdr:col>
      <xdr:colOff>177800</xdr:colOff>
      <xdr:row>57</xdr:row>
      <xdr:rowOff>94408</xdr:rowOff>
    </xdr:to>
    <xdr:cxnSp macro="">
      <xdr:nvCxnSpPr>
        <xdr:cNvPr id="123" name="直線コネクタ 122">
          <a:extLst>
            <a:ext uri="{FF2B5EF4-FFF2-40B4-BE49-F238E27FC236}">
              <a16:creationId xmlns:a16="http://schemas.microsoft.com/office/drawing/2014/main" id="{00000000-0008-0000-0700-00007B000000}"/>
            </a:ext>
          </a:extLst>
        </xdr:cNvPr>
        <xdr:cNvCxnSpPr/>
      </xdr:nvCxnSpPr>
      <xdr:spPr>
        <a:xfrm flipV="1">
          <a:off x="2908300" y="9679416"/>
          <a:ext cx="889000" cy="18764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57</xdr:row>
      <xdr:rowOff>117496</xdr:rowOff>
    </xdr:from>
    <xdr:to>
      <xdr:col>20</xdr:col>
      <xdr:colOff>38100</xdr:colOff>
      <xdr:row>58</xdr:row>
      <xdr:rowOff>47646</xdr:rowOff>
    </xdr:to>
    <xdr:sp macro="" textlink="">
      <xdr:nvSpPr>
        <xdr:cNvPr id="124" name="フローチャート: 判断 123">
          <a:extLst>
            <a:ext uri="{FF2B5EF4-FFF2-40B4-BE49-F238E27FC236}">
              <a16:creationId xmlns:a16="http://schemas.microsoft.com/office/drawing/2014/main" id="{00000000-0008-0000-0700-00007C000000}"/>
            </a:ext>
          </a:extLst>
        </xdr:cNvPr>
        <xdr:cNvSpPr/>
      </xdr:nvSpPr>
      <xdr:spPr>
        <a:xfrm>
          <a:off x="3746500" y="98901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58</xdr:row>
      <xdr:rowOff>38773</xdr:rowOff>
    </xdr:from>
    <xdr:ext cx="599010" cy="259045"/>
    <xdr:sp macro="" textlink="">
      <xdr:nvSpPr>
        <xdr:cNvPr id="125" name="テキスト ボックス 124">
          <a:extLst>
            <a:ext uri="{FF2B5EF4-FFF2-40B4-BE49-F238E27FC236}">
              <a16:creationId xmlns:a16="http://schemas.microsoft.com/office/drawing/2014/main" id="{00000000-0008-0000-0700-00007D000000}"/>
            </a:ext>
          </a:extLst>
        </xdr:cNvPr>
        <xdr:cNvSpPr txBox="1"/>
      </xdr:nvSpPr>
      <xdr:spPr>
        <a:xfrm>
          <a:off x="3497795" y="998287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167,487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56</xdr:row>
      <xdr:rowOff>137667</xdr:rowOff>
    </xdr:from>
    <xdr:to>
      <xdr:col>15</xdr:col>
      <xdr:colOff>50800</xdr:colOff>
      <xdr:row>57</xdr:row>
      <xdr:rowOff>94408</xdr:rowOff>
    </xdr:to>
    <xdr:cxnSp macro="">
      <xdr:nvCxnSpPr>
        <xdr:cNvPr id="126" name="直線コネクタ 125">
          <a:extLst>
            <a:ext uri="{FF2B5EF4-FFF2-40B4-BE49-F238E27FC236}">
              <a16:creationId xmlns:a16="http://schemas.microsoft.com/office/drawing/2014/main" id="{00000000-0008-0000-0700-00007E000000}"/>
            </a:ext>
          </a:extLst>
        </xdr:cNvPr>
        <xdr:cNvCxnSpPr/>
      </xdr:nvCxnSpPr>
      <xdr:spPr>
        <a:xfrm>
          <a:off x="2019300" y="9738867"/>
          <a:ext cx="889000" cy="1281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57</xdr:row>
      <xdr:rowOff>122558</xdr:rowOff>
    </xdr:from>
    <xdr:to>
      <xdr:col>15</xdr:col>
      <xdr:colOff>101600</xdr:colOff>
      <xdr:row>58</xdr:row>
      <xdr:rowOff>52708</xdr:rowOff>
    </xdr:to>
    <xdr:sp macro="" textlink="">
      <xdr:nvSpPr>
        <xdr:cNvPr id="127" name="フローチャート: 判断 126">
          <a:extLst>
            <a:ext uri="{FF2B5EF4-FFF2-40B4-BE49-F238E27FC236}">
              <a16:creationId xmlns:a16="http://schemas.microsoft.com/office/drawing/2014/main" id="{00000000-0008-0000-0700-00007F000000}"/>
            </a:ext>
          </a:extLst>
        </xdr:cNvPr>
        <xdr:cNvSpPr/>
      </xdr:nvSpPr>
      <xdr:spPr>
        <a:xfrm>
          <a:off x="2857500" y="98952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58</xdr:row>
      <xdr:rowOff>43835</xdr:rowOff>
    </xdr:from>
    <xdr:ext cx="599010" cy="259045"/>
    <xdr:sp macro="" textlink="">
      <xdr:nvSpPr>
        <xdr:cNvPr id="128" name="テキスト ボックス 127">
          <a:extLst>
            <a:ext uri="{FF2B5EF4-FFF2-40B4-BE49-F238E27FC236}">
              <a16:creationId xmlns:a16="http://schemas.microsoft.com/office/drawing/2014/main" id="{00000000-0008-0000-0700-000080000000}"/>
            </a:ext>
          </a:extLst>
        </xdr:cNvPr>
        <xdr:cNvSpPr txBox="1"/>
      </xdr:nvSpPr>
      <xdr:spPr>
        <a:xfrm>
          <a:off x="2608795" y="998793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164,387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56</xdr:row>
      <xdr:rowOff>84802</xdr:rowOff>
    </xdr:from>
    <xdr:to>
      <xdr:col>10</xdr:col>
      <xdr:colOff>114300</xdr:colOff>
      <xdr:row>56</xdr:row>
      <xdr:rowOff>137667</xdr:rowOff>
    </xdr:to>
    <xdr:cxnSp macro="">
      <xdr:nvCxnSpPr>
        <xdr:cNvPr id="129" name="直線コネクタ 128">
          <a:extLst>
            <a:ext uri="{FF2B5EF4-FFF2-40B4-BE49-F238E27FC236}">
              <a16:creationId xmlns:a16="http://schemas.microsoft.com/office/drawing/2014/main" id="{00000000-0008-0000-0700-000081000000}"/>
            </a:ext>
          </a:extLst>
        </xdr:cNvPr>
        <xdr:cNvCxnSpPr/>
      </xdr:nvCxnSpPr>
      <xdr:spPr>
        <a:xfrm>
          <a:off x="1130300" y="9686002"/>
          <a:ext cx="889000" cy="5286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57</xdr:row>
      <xdr:rowOff>104806</xdr:rowOff>
    </xdr:from>
    <xdr:to>
      <xdr:col>10</xdr:col>
      <xdr:colOff>165100</xdr:colOff>
      <xdr:row>58</xdr:row>
      <xdr:rowOff>34956</xdr:rowOff>
    </xdr:to>
    <xdr:sp macro="" textlink="">
      <xdr:nvSpPr>
        <xdr:cNvPr id="130" name="フローチャート: 判断 129">
          <a:extLst>
            <a:ext uri="{FF2B5EF4-FFF2-40B4-BE49-F238E27FC236}">
              <a16:creationId xmlns:a16="http://schemas.microsoft.com/office/drawing/2014/main" id="{00000000-0008-0000-0700-000082000000}"/>
            </a:ext>
          </a:extLst>
        </xdr:cNvPr>
        <xdr:cNvSpPr/>
      </xdr:nvSpPr>
      <xdr:spPr>
        <a:xfrm>
          <a:off x="1968500" y="98774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58</xdr:row>
      <xdr:rowOff>26083</xdr:rowOff>
    </xdr:from>
    <xdr:ext cx="599010" cy="259045"/>
    <xdr:sp macro="" textlink="">
      <xdr:nvSpPr>
        <xdr:cNvPr id="131" name="テキスト ボックス 130">
          <a:extLst>
            <a:ext uri="{FF2B5EF4-FFF2-40B4-BE49-F238E27FC236}">
              <a16:creationId xmlns:a16="http://schemas.microsoft.com/office/drawing/2014/main" id="{00000000-0008-0000-0700-000083000000}"/>
            </a:ext>
          </a:extLst>
        </xdr:cNvPr>
        <xdr:cNvSpPr txBox="1"/>
      </xdr:nvSpPr>
      <xdr:spPr>
        <a:xfrm>
          <a:off x="1719795" y="997018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175,259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57</xdr:row>
      <xdr:rowOff>111819</xdr:rowOff>
    </xdr:from>
    <xdr:to>
      <xdr:col>6</xdr:col>
      <xdr:colOff>38100</xdr:colOff>
      <xdr:row>58</xdr:row>
      <xdr:rowOff>41969</xdr:rowOff>
    </xdr:to>
    <xdr:sp macro="" textlink="">
      <xdr:nvSpPr>
        <xdr:cNvPr id="132" name="フローチャート: 判断 131">
          <a:extLst>
            <a:ext uri="{FF2B5EF4-FFF2-40B4-BE49-F238E27FC236}">
              <a16:creationId xmlns:a16="http://schemas.microsoft.com/office/drawing/2014/main" id="{00000000-0008-0000-0700-000084000000}"/>
            </a:ext>
          </a:extLst>
        </xdr:cNvPr>
        <xdr:cNvSpPr/>
      </xdr:nvSpPr>
      <xdr:spPr>
        <a:xfrm>
          <a:off x="1079500" y="98844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58</xdr:row>
      <xdr:rowOff>33096</xdr:rowOff>
    </xdr:from>
    <xdr:ext cx="599010" cy="259045"/>
    <xdr:sp macro="" textlink="">
      <xdr:nvSpPr>
        <xdr:cNvPr id="133" name="テキスト ボックス 132">
          <a:extLst>
            <a:ext uri="{FF2B5EF4-FFF2-40B4-BE49-F238E27FC236}">
              <a16:creationId xmlns:a16="http://schemas.microsoft.com/office/drawing/2014/main" id="{00000000-0008-0000-0700-000085000000}"/>
            </a:ext>
          </a:extLst>
        </xdr:cNvPr>
        <xdr:cNvSpPr txBox="1"/>
      </xdr:nvSpPr>
      <xdr:spPr>
        <a:xfrm>
          <a:off x="830795" y="997719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170,964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61</xdr:row>
      <xdr:rowOff>80027</xdr:rowOff>
    </xdr:from>
    <xdr:ext cx="762000" cy="259045"/>
    <xdr:sp macro="" textlink="">
      <xdr:nvSpPr>
        <xdr:cNvPr id="134" name="テキスト ボックス 133">
          <a:extLst>
            <a:ext uri="{FF2B5EF4-FFF2-40B4-BE49-F238E27FC236}">
              <a16:creationId xmlns:a16="http://schemas.microsoft.com/office/drawing/2014/main" id="{00000000-0008-0000-0700-000086000000}"/>
            </a:ext>
          </a:extLst>
        </xdr:cNvPr>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61</xdr:row>
      <xdr:rowOff>80027</xdr:rowOff>
    </xdr:from>
    <xdr:ext cx="762000" cy="259045"/>
    <xdr:sp macro="" textlink="">
      <xdr:nvSpPr>
        <xdr:cNvPr id="135" name="テキスト ボックス 134">
          <a:extLst>
            <a:ext uri="{FF2B5EF4-FFF2-40B4-BE49-F238E27FC236}">
              <a16:creationId xmlns:a16="http://schemas.microsoft.com/office/drawing/2014/main" id="{00000000-0008-0000-0700-000087000000}"/>
            </a:ext>
          </a:extLst>
        </xdr:cNvPr>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61</xdr:row>
      <xdr:rowOff>80027</xdr:rowOff>
    </xdr:from>
    <xdr:ext cx="762000" cy="259045"/>
    <xdr:sp macro="" textlink="">
      <xdr:nvSpPr>
        <xdr:cNvPr id="136" name="テキスト ボックス 135">
          <a:extLst>
            <a:ext uri="{FF2B5EF4-FFF2-40B4-BE49-F238E27FC236}">
              <a16:creationId xmlns:a16="http://schemas.microsoft.com/office/drawing/2014/main" id="{00000000-0008-0000-0700-000088000000}"/>
            </a:ext>
          </a:extLst>
        </xdr:cNvPr>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61</xdr:row>
      <xdr:rowOff>80027</xdr:rowOff>
    </xdr:from>
    <xdr:ext cx="762000" cy="259045"/>
    <xdr:sp macro="" textlink="">
      <xdr:nvSpPr>
        <xdr:cNvPr id="137" name="テキスト ボックス 136">
          <a:extLst>
            <a:ext uri="{FF2B5EF4-FFF2-40B4-BE49-F238E27FC236}">
              <a16:creationId xmlns:a16="http://schemas.microsoft.com/office/drawing/2014/main" id="{00000000-0008-0000-0700-000089000000}"/>
            </a:ext>
          </a:extLst>
        </xdr:cNvPr>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61</xdr:row>
      <xdr:rowOff>80027</xdr:rowOff>
    </xdr:from>
    <xdr:ext cx="762000" cy="259045"/>
    <xdr:sp macro="" textlink="">
      <xdr:nvSpPr>
        <xdr:cNvPr id="138" name="テキスト ボックス 137">
          <a:extLst>
            <a:ext uri="{FF2B5EF4-FFF2-40B4-BE49-F238E27FC236}">
              <a16:creationId xmlns:a16="http://schemas.microsoft.com/office/drawing/2014/main" id="{00000000-0008-0000-0700-00008A000000}"/>
            </a:ext>
          </a:extLst>
        </xdr:cNvPr>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54</xdr:row>
      <xdr:rowOff>152777</xdr:rowOff>
    </xdr:from>
    <xdr:to>
      <xdr:col>24</xdr:col>
      <xdr:colOff>114300</xdr:colOff>
      <xdr:row>55</xdr:row>
      <xdr:rowOff>82927</xdr:rowOff>
    </xdr:to>
    <xdr:sp macro="" textlink="">
      <xdr:nvSpPr>
        <xdr:cNvPr id="139" name="楕円 138">
          <a:extLst>
            <a:ext uri="{FF2B5EF4-FFF2-40B4-BE49-F238E27FC236}">
              <a16:creationId xmlns:a16="http://schemas.microsoft.com/office/drawing/2014/main" id="{00000000-0008-0000-0700-00008B000000}"/>
            </a:ext>
          </a:extLst>
        </xdr:cNvPr>
        <xdr:cNvSpPr/>
      </xdr:nvSpPr>
      <xdr:spPr>
        <a:xfrm>
          <a:off x="4584700" y="941107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54</xdr:row>
      <xdr:rowOff>4204</xdr:rowOff>
    </xdr:from>
    <xdr:ext cx="599010" cy="259045"/>
    <xdr:sp macro="" textlink="">
      <xdr:nvSpPr>
        <xdr:cNvPr id="140" name="総務費該当値テキスト">
          <a:extLst>
            <a:ext uri="{FF2B5EF4-FFF2-40B4-BE49-F238E27FC236}">
              <a16:creationId xmlns:a16="http://schemas.microsoft.com/office/drawing/2014/main" id="{00000000-0008-0000-0700-00008C000000}"/>
            </a:ext>
          </a:extLst>
        </xdr:cNvPr>
        <xdr:cNvSpPr txBox="1"/>
      </xdr:nvSpPr>
      <xdr:spPr>
        <a:xfrm>
          <a:off x="4686300" y="926250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460,880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56</xdr:row>
      <xdr:rowOff>27416</xdr:rowOff>
    </xdr:from>
    <xdr:to>
      <xdr:col>20</xdr:col>
      <xdr:colOff>38100</xdr:colOff>
      <xdr:row>56</xdr:row>
      <xdr:rowOff>129016</xdr:rowOff>
    </xdr:to>
    <xdr:sp macro="" textlink="">
      <xdr:nvSpPr>
        <xdr:cNvPr id="141" name="楕円 140">
          <a:extLst>
            <a:ext uri="{FF2B5EF4-FFF2-40B4-BE49-F238E27FC236}">
              <a16:creationId xmlns:a16="http://schemas.microsoft.com/office/drawing/2014/main" id="{00000000-0008-0000-0700-00008D000000}"/>
            </a:ext>
          </a:extLst>
        </xdr:cNvPr>
        <xdr:cNvSpPr/>
      </xdr:nvSpPr>
      <xdr:spPr>
        <a:xfrm>
          <a:off x="3746500" y="962861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54</xdr:row>
      <xdr:rowOff>145543</xdr:rowOff>
    </xdr:from>
    <xdr:ext cx="599010" cy="259045"/>
    <xdr:sp macro="" textlink="">
      <xdr:nvSpPr>
        <xdr:cNvPr id="142" name="テキスト ボックス 141">
          <a:extLst>
            <a:ext uri="{FF2B5EF4-FFF2-40B4-BE49-F238E27FC236}">
              <a16:creationId xmlns:a16="http://schemas.microsoft.com/office/drawing/2014/main" id="{00000000-0008-0000-0700-00008E000000}"/>
            </a:ext>
          </a:extLst>
        </xdr:cNvPr>
        <xdr:cNvSpPr txBox="1"/>
      </xdr:nvSpPr>
      <xdr:spPr>
        <a:xfrm>
          <a:off x="3497795" y="940384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327,654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57</xdr:row>
      <xdr:rowOff>43608</xdr:rowOff>
    </xdr:from>
    <xdr:to>
      <xdr:col>15</xdr:col>
      <xdr:colOff>101600</xdr:colOff>
      <xdr:row>57</xdr:row>
      <xdr:rowOff>145208</xdr:rowOff>
    </xdr:to>
    <xdr:sp macro="" textlink="">
      <xdr:nvSpPr>
        <xdr:cNvPr id="143" name="楕円 142">
          <a:extLst>
            <a:ext uri="{FF2B5EF4-FFF2-40B4-BE49-F238E27FC236}">
              <a16:creationId xmlns:a16="http://schemas.microsoft.com/office/drawing/2014/main" id="{00000000-0008-0000-0700-00008F000000}"/>
            </a:ext>
          </a:extLst>
        </xdr:cNvPr>
        <xdr:cNvSpPr/>
      </xdr:nvSpPr>
      <xdr:spPr>
        <a:xfrm>
          <a:off x="2857500" y="98162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55</xdr:row>
      <xdr:rowOff>161735</xdr:rowOff>
    </xdr:from>
    <xdr:ext cx="599010" cy="259045"/>
    <xdr:sp macro="" textlink="">
      <xdr:nvSpPr>
        <xdr:cNvPr id="144" name="テキスト ボックス 143">
          <a:extLst>
            <a:ext uri="{FF2B5EF4-FFF2-40B4-BE49-F238E27FC236}">
              <a16:creationId xmlns:a16="http://schemas.microsoft.com/office/drawing/2014/main" id="{00000000-0008-0000-0700-000090000000}"/>
            </a:ext>
          </a:extLst>
        </xdr:cNvPr>
        <xdr:cNvSpPr txBox="1"/>
      </xdr:nvSpPr>
      <xdr:spPr>
        <a:xfrm>
          <a:off x="2608795" y="959148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212,738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56</xdr:row>
      <xdr:rowOff>86867</xdr:rowOff>
    </xdr:from>
    <xdr:to>
      <xdr:col>10</xdr:col>
      <xdr:colOff>165100</xdr:colOff>
      <xdr:row>57</xdr:row>
      <xdr:rowOff>17017</xdr:rowOff>
    </xdr:to>
    <xdr:sp macro="" textlink="">
      <xdr:nvSpPr>
        <xdr:cNvPr id="145" name="楕円 144">
          <a:extLst>
            <a:ext uri="{FF2B5EF4-FFF2-40B4-BE49-F238E27FC236}">
              <a16:creationId xmlns:a16="http://schemas.microsoft.com/office/drawing/2014/main" id="{00000000-0008-0000-0700-000091000000}"/>
            </a:ext>
          </a:extLst>
        </xdr:cNvPr>
        <xdr:cNvSpPr/>
      </xdr:nvSpPr>
      <xdr:spPr>
        <a:xfrm>
          <a:off x="1968500" y="968806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55</xdr:row>
      <xdr:rowOff>33544</xdr:rowOff>
    </xdr:from>
    <xdr:ext cx="599010" cy="259045"/>
    <xdr:sp macro="" textlink="">
      <xdr:nvSpPr>
        <xdr:cNvPr id="146" name="テキスト ボックス 145">
          <a:extLst>
            <a:ext uri="{FF2B5EF4-FFF2-40B4-BE49-F238E27FC236}">
              <a16:creationId xmlns:a16="http://schemas.microsoft.com/office/drawing/2014/main" id="{00000000-0008-0000-0700-000092000000}"/>
            </a:ext>
          </a:extLst>
        </xdr:cNvPr>
        <xdr:cNvSpPr txBox="1"/>
      </xdr:nvSpPr>
      <xdr:spPr>
        <a:xfrm>
          <a:off x="1719795" y="946329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291,245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56</xdr:row>
      <xdr:rowOff>34002</xdr:rowOff>
    </xdr:from>
    <xdr:to>
      <xdr:col>6</xdr:col>
      <xdr:colOff>38100</xdr:colOff>
      <xdr:row>56</xdr:row>
      <xdr:rowOff>135602</xdr:rowOff>
    </xdr:to>
    <xdr:sp macro="" textlink="">
      <xdr:nvSpPr>
        <xdr:cNvPr id="147" name="楕円 146">
          <a:extLst>
            <a:ext uri="{FF2B5EF4-FFF2-40B4-BE49-F238E27FC236}">
              <a16:creationId xmlns:a16="http://schemas.microsoft.com/office/drawing/2014/main" id="{00000000-0008-0000-0700-000093000000}"/>
            </a:ext>
          </a:extLst>
        </xdr:cNvPr>
        <xdr:cNvSpPr/>
      </xdr:nvSpPr>
      <xdr:spPr>
        <a:xfrm>
          <a:off x="1079500" y="963520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54</xdr:row>
      <xdr:rowOff>152129</xdr:rowOff>
    </xdr:from>
    <xdr:ext cx="599010" cy="259045"/>
    <xdr:sp macro="" textlink="">
      <xdr:nvSpPr>
        <xdr:cNvPr id="148" name="テキスト ボックス 147">
          <a:extLst>
            <a:ext uri="{FF2B5EF4-FFF2-40B4-BE49-F238E27FC236}">
              <a16:creationId xmlns:a16="http://schemas.microsoft.com/office/drawing/2014/main" id="{00000000-0008-0000-0700-000094000000}"/>
            </a:ext>
          </a:extLst>
        </xdr:cNvPr>
        <xdr:cNvSpPr txBox="1"/>
      </xdr:nvSpPr>
      <xdr:spPr>
        <a:xfrm>
          <a:off x="830795" y="941042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323,621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63</xdr:row>
      <xdr:rowOff>57150</xdr:rowOff>
    </xdr:from>
    <xdr:to>
      <xdr:col>28</xdr:col>
      <xdr:colOff>114300</xdr:colOff>
      <xdr:row>65</xdr:row>
      <xdr:rowOff>31750</xdr:rowOff>
    </xdr:to>
    <xdr:sp macro="" textlink="">
      <xdr:nvSpPr>
        <xdr:cNvPr id="149" name="正方形/長方形 148">
          <a:extLst>
            <a:ext uri="{FF2B5EF4-FFF2-40B4-BE49-F238E27FC236}">
              <a16:creationId xmlns:a16="http://schemas.microsoft.com/office/drawing/2014/main" id="{00000000-0008-0000-0700-000095000000}"/>
            </a:ext>
          </a:extLst>
        </xdr:cNvPr>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民生費</a:t>
          </a:r>
        </a:p>
      </xdr:txBody>
    </xdr:sp>
    <xdr:clientData/>
  </xdr:twoCellAnchor>
  <xdr:twoCellAnchor>
    <xdr:from>
      <xdr:col>4</xdr:col>
      <xdr:colOff>127000</xdr:colOff>
      <xdr:row>65</xdr:row>
      <xdr:rowOff>57150</xdr:rowOff>
    </xdr:from>
    <xdr:to>
      <xdr:col>12</xdr:col>
      <xdr:colOff>127000</xdr:colOff>
      <xdr:row>66</xdr:row>
      <xdr:rowOff>139700</xdr:rowOff>
    </xdr:to>
    <xdr:sp macro="" textlink="">
      <xdr:nvSpPr>
        <xdr:cNvPr id="150" name="正方形/長方形 149">
          <a:extLst>
            <a:ext uri="{FF2B5EF4-FFF2-40B4-BE49-F238E27FC236}">
              <a16:creationId xmlns:a16="http://schemas.microsoft.com/office/drawing/2014/main" id="{00000000-0008-0000-0700-000096000000}"/>
            </a:ext>
          </a:extLst>
        </xdr:cNvPr>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66</xdr:row>
      <xdr:rowOff>88900</xdr:rowOff>
    </xdr:from>
    <xdr:to>
      <xdr:col>12</xdr:col>
      <xdr:colOff>127000</xdr:colOff>
      <xdr:row>68</xdr:row>
      <xdr:rowOff>0</xdr:rowOff>
    </xdr:to>
    <xdr:sp macro="" textlink="">
      <xdr:nvSpPr>
        <xdr:cNvPr id="151" name="正方形/長方形 150">
          <a:extLst>
            <a:ext uri="{FF2B5EF4-FFF2-40B4-BE49-F238E27FC236}">
              <a16:creationId xmlns:a16="http://schemas.microsoft.com/office/drawing/2014/main" id="{00000000-0008-0000-0700-000097000000}"/>
            </a:ext>
          </a:extLst>
        </xdr:cNvPr>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50/68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65</xdr:row>
      <xdr:rowOff>57150</xdr:rowOff>
    </xdr:from>
    <xdr:to>
      <xdr:col>18</xdr:col>
      <xdr:colOff>0</xdr:colOff>
      <xdr:row>66</xdr:row>
      <xdr:rowOff>139700</xdr:rowOff>
    </xdr:to>
    <xdr:sp macro="" textlink="">
      <xdr:nvSpPr>
        <xdr:cNvPr id="152" name="正方形/長方形 151">
          <a:extLst>
            <a:ext uri="{FF2B5EF4-FFF2-40B4-BE49-F238E27FC236}">
              <a16:creationId xmlns:a16="http://schemas.microsoft.com/office/drawing/2014/main" id="{00000000-0008-0000-0700-000098000000}"/>
            </a:ext>
          </a:extLst>
        </xdr:cNvPr>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66</xdr:row>
      <xdr:rowOff>88900</xdr:rowOff>
    </xdr:from>
    <xdr:to>
      <xdr:col>18</xdr:col>
      <xdr:colOff>0</xdr:colOff>
      <xdr:row>68</xdr:row>
      <xdr:rowOff>0</xdr:rowOff>
    </xdr:to>
    <xdr:sp macro="" textlink="">
      <xdr:nvSpPr>
        <xdr:cNvPr id="153" name="正方形/長方形 152">
          <a:extLst>
            <a:ext uri="{FF2B5EF4-FFF2-40B4-BE49-F238E27FC236}">
              <a16:creationId xmlns:a16="http://schemas.microsoft.com/office/drawing/2014/main" id="{00000000-0008-0000-0700-000099000000}"/>
            </a:ext>
          </a:extLst>
        </xdr:cNvPr>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177,387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65</xdr:row>
      <xdr:rowOff>57150</xdr:rowOff>
    </xdr:from>
    <xdr:to>
      <xdr:col>24</xdr:col>
      <xdr:colOff>0</xdr:colOff>
      <xdr:row>66</xdr:row>
      <xdr:rowOff>139700</xdr:rowOff>
    </xdr:to>
    <xdr:sp macro="" textlink="">
      <xdr:nvSpPr>
        <xdr:cNvPr id="154" name="正方形/長方形 153">
          <a:extLst>
            <a:ext uri="{FF2B5EF4-FFF2-40B4-BE49-F238E27FC236}">
              <a16:creationId xmlns:a16="http://schemas.microsoft.com/office/drawing/2014/main" id="{00000000-0008-0000-0700-00009A000000}"/>
            </a:ext>
          </a:extLst>
        </xdr:cNvPr>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静岡県平均</a:t>
          </a:r>
        </a:p>
      </xdr:txBody>
    </xdr:sp>
    <xdr:clientData/>
  </xdr:twoCellAnchor>
  <xdr:twoCellAnchor>
    <xdr:from>
      <xdr:col>16</xdr:col>
      <xdr:colOff>0</xdr:colOff>
      <xdr:row>66</xdr:row>
      <xdr:rowOff>88900</xdr:rowOff>
    </xdr:from>
    <xdr:to>
      <xdr:col>24</xdr:col>
      <xdr:colOff>0</xdr:colOff>
      <xdr:row>68</xdr:row>
      <xdr:rowOff>0</xdr:rowOff>
    </xdr:to>
    <xdr:sp macro="" textlink="">
      <xdr:nvSpPr>
        <xdr:cNvPr id="155" name="正方形/長方形 154">
          <a:extLst>
            <a:ext uri="{FF2B5EF4-FFF2-40B4-BE49-F238E27FC236}">
              <a16:creationId xmlns:a16="http://schemas.microsoft.com/office/drawing/2014/main" id="{00000000-0008-0000-0700-00009B000000}"/>
            </a:ext>
          </a:extLst>
        </xdr:cNvPr>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135,904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68</xdr:row>
      <xdr:rowOff>25400</xdr:rowOff>
    </xdr:from>
    <xdr:to>
      <xdr:col>28</xdr:col>
      <xdr:colOff>114300</xdr:colOff>
      <xdr:row>81</xdr:row>
      <xdr:rowOff>82550</xdr:rowOff>
    </xdr:to>
    <xdr:sp macro="" textlink="">
      <xdr:nvSpPr>
        <xdr:cNvPr id="156" name="正方形/長方形 155">
          <a:extLst>
            <a:ext uri="{FF2B5EF4-FFF2-40B4-BE49-F238E27FC236}">
              <a16:creationId xmlns:a16="http://schemas.microsoft.com/office/drawing/2014/main" id="{00000000-0008-0000-0700-00009C000000}"/>
            </a:ext>
          </a:extLst>
        </xdr:cNvPr>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67</xdr:row>
      <xdr:rowOff>6350</xdr:rowOff>
    </xdr:from>
    <xdr:ext cx="349839" cy="225703"/>
    <xdr:sp macro="" textlink="">
      <xdr:nvSpPr>
        <xdr:cNvPr id="157" name="テキスト ボックス 156">
          <a:extLst>
            <a:ext uri="{FF2B5EF4-FFF2-40B4-BE49-F238E27FC236}">
              <a16:creationId xmlns:a16="http://schemas.microsoft.com/office/drawing/2014/main" id="{00000000-0008-0000-0700-00009D000000}"/>
            </a:ext>
          </a:extLst>
        </xdr:cNvPr>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81</xdr:row>
      <xdr:rowOff>82550</xdr:rowOff>
    </xdr:from>
    <xdr:to>
      <xdr:col>28</xdr:col>
      <xdr:colOff>114300</xdr:colOff>
      <xdr:row>81</xdr:row>
      <xdr:rowOff>82550</xdr:rowOff>
    </xdr:to>
    <xdr:cxnSp macro="">
      <xdr:nvCxnSpPr>
        <xdr:cNvPr id="158" name="直線コネクタ 157">
          <a:extLst>
            <a:ext uri="{FF2B5EF4-FFF2-40B4-BE49-F238E27FC236}">
              <a16:creationId xmlns:a16="http://schemas.microsoft.com/office/drawing/2014/main" id="{00000000-0008-0000-0700-00009E000000}"/>
            </a:ext>
          </a:extLst>
        </xdr:cNvPr>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80</xdr:row>
      <xdr:rowOff>111777</xdr:rowOff>
    </xdr:from>
    <xdr:ext cx="531299" cy="259045"/>
    <xdr:sp macro="" textlink="">
      <xdr:nvSpPr>
        <xdr:cNvPr id="159" name="テキスト ボックス 158">
          <a:extLst>
            <a:ext uri="{FF2B5EF4-FFF2-40B4-BE49-F238E27FC236}">
              <a16:creationId xmlns:a16="http://schemas.microsoft.com/office/drawing/2014/main" id="{00000000-0008-0000-0700-00009F000000}"/>
            </a:ext>
          </a:extLst>
        </xdr:cNvPr>
        <xdr:cNvSpPr txBox="1"/>
      </xdr:nvSpPr>
      <xdr:spPr>
        <a:xfrm>
          <a:off x="230701" y="1382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79</xdr:row>
      <xdr:rowOff>44450</xdr:rowOff>
    </xdr:from>
    <xdr:to>
      <xdr:col>28</xdr:col>
      <xdr:colOff>114300</xdr:colOff>
      <xdr:row>79</xdr:row>
      <xdr:rowOff>44450</xdr:rowOff>
    </xdr:to>
    <xdr:cxnSp macro="">
      <xdr:nvCxnSpPr>
        <xdr:cNvPr id="160" name="直線コネクタ 159">
          <a:extLst>
            <a:ext uri="{FF2B5EF4-FFF2-40B4-BE49-F238E27FC236}">
              <a16:creationId xmlns:a16="http://schemas.microsoft.com/office/drawing/2014/main" id="{00000000-0008-0000-0700-0000A0000000}"/>
            </a:ext>
          </a:extLst>
        </xdr:cNvPr>
        <xdr:cNvCxnSpPr/>
      </xdr:nvCxnSpPr>
      <xdr:spPr>
        <a:xfrm>
          <a:off x="762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78</xdr:row>
      <xdr:rowOff>73677</xdr:rowOff>
    </xdr:from>
    <xdr:ext cx="595419" cy="259045"/>
    <xdr:sp macro="" textlink="">
      <xdr:nvSpPr>
        <xdr:cNvPr id="161" name="テキスト ボックス 160">
          <a:extLst>
            <a:ext uri="{FF2B5EF4-FFF2-40B4-BE49-F238E27FC236}">
              <a16:creationId xmlns:a16="http://schemas.microsoft.com/office/drawing/2014/main" id="{00000000-0008-0000-0700-0000A1000000}"/>
            </a:ext>
          </a:extLst>
        </xdr:cNvPr>
        <xdr:cNvSpPr txBox="1"/>
      </xdr:nvSpPr>
      <xdr:spPr>
        <a:xfrm>
          <a:off x="166581" y="1344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77</xdr:row>
      <xdr:rowOff>6350</xdr:rowOff>
    </xdr:from>
    <xdr:to>
      <xdr:col>28</xdr:col>
      <xdr:colOff>114300</xdr:colOff>
      <xdr:row>77</xdr:row>
      <xdr:rowOff>6350</xdr:rowOff>
    </xdr:to>
    <xdr:cxnSp macro="">
      <xdr:nvCxnSpPr>
        <xdr:cNvPr id="162" name="直線コネクタ 161">
          <a:extLst>
            <a:ext uri="{FF2B5EF4-FFF2-40B4-BE49-F238E27FC236}">
              <a16:creationId xmlns:a16="http://schemas.microsoft.com/office/drawing/2014/main" id="{00000000-0008-0000-0700-0000A2000000}"/>
            </a:ext>
          </a:extLst>
        </xdr:cNvPr>
        <xdr:cNvCxnSpPr/>
      </xdr:nvCxnSpPr>
      <xdr:spPr>
        <a:xfrm>
          <a:off x="762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76</xdr:row>
      <xdr:rowOff>35577</xdr:rowOff>
    </xdr:from>
    <xdr:ext cx="595419" cy="259045"/>
    <xdr:sp macro="" textlink="">
      <xdr:nvSpPr>
        <xdr:cNvPr id="163" name="テキスト ボックス 162">
          <a:extLst>
            <a:ext uri="{FF2B5EF4-FFF2-40B4-BE49-F238E27FC236}">
              <a16:creationId xmlns:a16="http://schemas.microsoft.com/office/drawing/2014/main" id="{00000000-0008-0000-0700-0000A3000000}"/>
            </a:ext>
          </a:extLst>
        </xdr:cNvPr>
        <xdr:cNvSpPr txBox="1"/>
      </xdr:nvSpPr>
      <xdr:spPr>
        <a:xfrm>
          <a:off x="166581" y="1306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74</xdr:row>
      <xdr:rowOff>139700</xdr:rowOff>
    </xdr:from>
    <xdr:to>
      <xdr:col>28</xdr:col>
      <xdr:colOff>114300</xdr:colOff>
      <xdr:row>74</xdr:row>
      <xdr:rowOff>139700</xdr:rowOff>
    </xdr:to>
    <xdr:cxnSp macro="">
      <xdr:nvCxnSpPr>
        <xdr:cNvPr id="164" name="直線コネクタ 163">
          <a:extLst>
            <a:ext uri="{FF2B5EF4-FFF2-40B4-BE49-F238E27FC236}">
              <a16:creationId xmlns:a16="http://schemas.microsoft.com/office/drawing/2014/main" id="{00000000-0008-0000-0700-0000A4000000}"/>
            </a:ext>
          </a:extLst>
        </xdr:cNvPr>
        <xdr:cNvCxnSpPr/>
      </xdr:nvCxnSpPr>
      <xdr:spPr>
        <a:xfrm>
          <a:off x="762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73</xdr:row>
      <xdr:rowOff>168927</xdr:rowOff>
    </xdr:from>
    <xdr:ext cx="595419" cy="259045"/>
    <xdr:sp macro="" textlink="">
      <xdr:nvSpPr>
        <xdr:cNvPr id="165" name="テキスト ボックス 164">
          <a:extLst>
            <a:ext uri="{FF2B5EF4-FFF2-40B4-BE49-F238E27FC236}">
              <a16:creationId xmlns:a16="http://schemas.microsoft.com/office/drawing/2014/main" id="{00000000-0008-0000-0700-0000A5000000}"/>
            </a:ext>
          </a:extLst>
        </xdr:cNvPr>
        <xdr:cNvSpPr txBox="1"/>
      </xdr:nvSpPr>
      <xdr:spPr>
        <a:xfrm>
          <a:off x="166581" y="1268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72</xdr:row>
      <xdr:rowOff>101600</xdr:rowOff>
    </xdr:from>
    <xdr:to>
      <xdr:col>28</xdr:col>
      <xdr:colOff>114300</xdr:colOff>
      <xdr:row>72</xdr:row>
      <xdr:rowOff>101600</xdr:rowOff>
    </xdr:to>
    <xdr:cxnSp macro="">
      <xdr:nvCxnSpPr>
        <xdr:cNvPr id="166" name="直線コネクタ 165">
          <a:extLst>
            <a:ext uri="{FF2B5EF4-FFF2-40B4-BE49-F238E27FC236}">
              <a16:creationId xmlns:a16="http://schemas.microsoft.com/office/drawing/2014/main" id="{00000000-0008-0000-0700-0000A6000000}"/>
            </a:ext>
          </a:extLst>
        </xdr:cNvPr>
        <xdr:cNvCxnSpPr/>
      </xdr:nvCxnSpPr>
      <xdr:spPr>
        <a:xfrm>
          <a:off x="762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71</xdr:row>
      <xdr:rowOff>130827</xdr:rowOff>
    </xdr:from>
    <xdr:ext cx="595419" cy="259045"/>
    <xdr:sp macro="" textlink="">
      <xdr:nvSpPr>
        <xdr:cNvPr id="167" name="テキスト ボックス 166">
          <a:extLst>
            <a:ext uri="{FF2B5EF4-FFF2-40B4-BE49-F238E27FC236}">
              <a16:creationId xmlns:a16="http://schemas.microsoft.com/office/drawing/2014/main" id="{00000000-0008-0000-0700-0000A7000000}"/>
            </a:ext>
          </a:extLst>
        </xdr:cNvPr>
        <xdr:cNvSpPr txBox="1"/>
      </xdr:nvSpPr>
      <xdr:spPr>
        <a:xfrm>
          <a:off x="166581" y="1230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70</xdr:row>
      <xdr:rowOff>63500</xdr:rowOff>
    </xdr:from>
    <xdr:to>
      <xdr:col>28</xdr:col>
      <xdr:colOff>114300</xdr:colOff>
      <xdr:row>70</xdr:row>
      <xdr:rowOff>63500</xdr:rowOff>
    </xdr:to>
    <xdr:cxnSp macro="">
      <xdr:nvCxnSpPr>
        <xdr:cNvPr id="168" name="直線コネクタ 167">
          <a:extLst>
            <a:ext uri="{FF2B5EF4-FFF2-40B4-BE49-F238E27FC236}">
              <a16:creationId xmlns:a16="http://schemas.microsoft.com/office/drawing/2014/main" id="{00000000-0008-0000-0700-0000A8000000}"/>
            </a:ext>
          </a:extLst>
        </xdr:cNvPr>
        <xdr:cNvCxnSpPr/>
      </xdr:nvCxnSpPr>
      <xdr:spPr>
        <a:xfrm>
          <a:off x="762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69</xdr:row>
      <xdr:rowOff>92727</xdr:rowOff>
    </xdr:from>
    <xdr:ext cx="595419" cy="259045"/>
    <xdr:sp macro="" textlink="">
      <xdr:nvSpPr>
        <xdr:cNvPr id="169" name="テキスト ボックス 168">
          <a:extLst>
            <a:ext uri="{FF2B5EF4-FFF2-40B4-BE49-F238E27FC236}">
              <a16:creationId xmlns:a16="http://schemas.microsoft.com/office/drawing/2014/main" id="{00000000-0008-0000-0700-0000A9000000}"/>
            </a:ext>
          </a:extLst>
        </xdr:cNvPr>
        <xdr:cNvSpPr txBox="1"/>
      </xdr:nvSpPr>
      <xdr:spPr>
        <a:xfrm>
          <a:off x="166581" y="1192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68</xdr:row>
      <xdr:rowOff>25400</xdr:rowOff>
    </xdr:to>
    <xdr:cxnSp macro="">
      <xdr:nvCxnSpPr>
        <xdr:cNvPr id="170" name="直線コネクタ 169">
          <a:extLst>
            <a:ext uri="{FF2B5EF4-FFF2-40B4-BE49-F238E27FC236}">
              <a16:creationId xmlns:a16="http://schemas.microsoft.com/office/drawing/2014/main" id="{00000000-0008-0000-0700-0000AA000000}"/>
            </a:ext>
          </a:extLst>
        </xdr:cNvPr>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67</xdr:row>
      <xdr:rowOff>54627</xdr:rowOff>
    </xdr:from>
    <xdr:ext cx="595419" cy="259045"/>
    <xdr:sp macro="" textlink="">
      <xdr:nvSpPr>
        <xdr:cNvPr id="171" name="テキスト ボックス 170">
          <a:extLst>
            <a:ext uri="{FF2B5EF4-FFF2-40B4-BE49-F238E27FC236}">
              <a16:creationId xmlns:a16="http://schemas.microsoft.com/office/drawing/2014/main" id="{00000000-0008-0000-0700-0000AB000000}"/>
            </a:ext>
          </a:extLst>
        </xdr:cNvPr>
        <xdr:cNvSpPr txBox="1"/>
      </xdr:nvSpPr>
      <xdr:spPr>
        <a:xfrm>
          <a:off x="166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81</xdr:row>
      <xdr:rowOff>82550</xdr:rowOff>
    </xdr:to>
    <xdr:sp macro="" textlink="">
      <xdr:nvSpPr>
        <xdr:cNvPr id="172" name="民生費グラフ枠">
          <a:extLst>
            <a:ext uri="{FF2B5EF4-FFF2-40B4-BE49-F238E27FC236}">
              <a16:creationId xmlns:a16="http://schemas.microsoft.com/office/drawing/2014/main" id="{00000000-0008-0000-0700-0000AC000000}"/>
            </a:ext>
          </a:extLst>
        </xdr:cNvPr>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70</xdr:row>
      <xdr:rowOff>2433</xdr:rowOff>
    </xdr:from>
    <xdr:to>
      <xdr:col>24</xdr:col>
      <xdr:colOff>62865</xdr:colOff>
      <xdr:row>78</xdr:row>
      <xdr:rowOff>42149</xdr:rowOff>
    </xdr:to>
    <xdr:cxnSp macro="">
      <xdr:nvCxnSpPr>
        <xdr:cNvPr id="173" name="直線コネクタ 172">
          <a:extLst>
            <a:ext uri="{FF2B5EF4-FFF2-40B4-BE49-F238E27FC236}">
              <a16:creationId xmlns:a16="http://schemas.microsoft.com/office/drawing/2014/main" id="{00000000-0008-0000-0700-0000AD000000}"/>
            </a:ext>
          </a:extLst>
        </xdr:cNvPr>
        <xdr:cNvCxnSpPr/>
      </xdr:nvCxnSpPr>
      <xdr:spPr>
        <a:xfrm flipV="1">
          <a:off x="4633595" y="12003933"/>
          <a:ext cx="1270" cy="141131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78</xdr:row>
      <xdr:rowOff>45976</xdr:rowOff>
    </xdr:from>
    <xdr:ext cx="599010" cy="259045"/>
    <xdr:sp macro="" textlink="">
      <xdr:nvSpPr>
        <xdr:cNvPr id="174" name="民生費最小値テキスト">
          <a:extLst>
            <a:ext uri="{FF2B5EF4-FFF2-40B4-BE49-F238E27FC236}">
              <a16:creationId xmlns:a16="http://schemas.microsoft.com/office/drawing/2014/main" id="{00000000-0008-0000-0700-0000AE000000}"/>
            </a:ext>
          </a:extLst>
        </xdr:cNvPr>
        <xdr:cNvSpPr txBox="1"/>
      </xdr:nvSpPr>
      <xdr:spPr>
        <a:xfrm>
          <a:off x="4686300" y="1341907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122,802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78</xdr:row>
      <xdr:rowOff>42149</xdr:rowOff>
    </xdr:from>
    <xdr:to>
      <xdr:col>24</xdr:col>
      <xdr:colOff>152400</xdr:colOff>
      <xdr:row>78</xdr:row>
      <xdr:rowOff>42149</xdr:rowOff>
    </xdr:to>
    <xdr:cxnSp macro="">
      <xdr:nvCxnSpPr>
        <xdr:cNvPr id="175" name="直線コネクタ 174">
          <a:extLst>
            <a:ext uri="{FF2B5EF4-FFF2-40B4-BE49-F238E27FC236}">
              <a16:creationId xmlns:a16="http://schemas.microsoft.com/office/drawing/2014/main" id="{00000000-0008-0000-0700-0000AF000000}"/>
            </a:ext>
          </a:extLst>
        </xdr:cNvPr>
        <xdr:cNvCxnSpPr/>
      </xdr:nvCxnSpPr>
      <xdr:spPr>
        <a:xfrm>
          <a:off x="4546600" y="1341524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68</xdr:row>
      <xdr:rowOff>120560</xdr:rowOff>
    </xdr:from>
    <xdr:ext cx="599010" cy="259045"/>
    <xdr:sp macro="" textlink="">
      <xdr:nvSpPr>
        <xdr:cNvPr id="176" name="民生費最大値テキスト">
          <a:extLst>
            <a:ext uri="{FF2B5EF4-FFF2-40B4-BE49-F238E27FC236}">
              <a16:creationId xmlns:a16="http://schemas.microsoft.com/office/drawing/2014/main" id="{00000000-0008-0000-0700-0000B0000000}"/>
            </a:ext>
          </a:extLst>
        </xdr:cNvPr>
        <xdr:cNvSpPr txBox="1"/>
      </xdr:nvSpPr>
      <xdr:spPr>
        <a:xfrm>
          <a:off x="4686300" y="1177916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308,014</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70</xdr:row>
      <xdr:rowOff>2433</xdr:rowOff>
    </xdr:from>
    <xdr:to>
      <xdr:col>24</xdr:col>
      <xdr:colOff>152400</xdr:colOff>
      <xdr:row>70</xdr:row>
      <xdr:rowOff>2433</xdr:rowOff>
    </xdr:to>
    <xdr:cxnSp macro="">
      <xdr:nvCxnSpPr>
        <xdr:cNvPr id="177" name="直線コネクタ 176">
          <a:extLst>
            <a:ext uri="{FF2B5EF4-FFF2-40B4-BE49-F238E27FC236}">
              <a16:creationId xmlns:a16="http://schemas.microsoft.com/office/drawing/2014/main" id="{00000000-0008-0000-0700-0000B1000000}"/>
            </a:ext>
          </a:extLst>
        </xdr:cNvPr>
        <xdr:cNvCxnSpPr/>
      </xdr:nvCxnSpPr>
      <xdr:spPr>
        <a:xfrm>
          <a:off x="4546600" y="1200393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77</xdr:row>
      <xdr:rowOff>75715</xdr:rowOff>
    </xdr:from>
    <xdr:to>
      <xdr:col>24</xdr:col>
      <xdr:colOff>63500</xdr:colOff>
      <xdr:row>77</xdr:row>
      <xdr:rowOff>94773</xdr:rowOff>
    </xdr:to>
    <xdr:cxnSp macro="">
      <xdr:nvCxnSpPr>
        <xdr:cNvPr id="178" name="直線コネクタ 177">
          <a:extLst>
            <a:ext uri="{FF2B5EF4-FFF2-40B4-BE49-F238E27FC236}">
              <a16:creationId xmlns:a16="http://schemas.microsoft.com/office/drawing/2014/main" id="{00000000-0008-0000-0700-0000B2000000}"/>
            </a:ext>
          </a:extLst>
        </xdr:cNvPr>
        <xdr:cNvCxnSpPr/>
      </xdr:nvCxnSpPr>
      <xdr:spPr>
        <a:xfrm>
          <a:off x="3797300" y="13277365"/>
          <a:ext cx="838200" cy="1905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74</xdr:row>
      <xdr:rowOff>139613</xdr:rowOff>
    </xdr:from>
    <xdr:ext cx="599010" cy="259045"/>
    <xdr:sp macro="" textlink="">
      <xdr:nvSpPr>
        <xdr:cNvPr id="179" name="民生費平均値テキスト">
          <a:extLst>
            <a:ext uri="{FF2B5EF4-FFF2-40B4-BE49-F238E27FC236}">
              <a16:creationId xmlns:a16="http://schemas.microsoft.com/office/drawing/2014/main" id="{00000000-0008-0000-0700-0000B3000000}"/>
            </a:ext>
          </a:extLst>
        </xdr:cNvPr>
        <xdr:cNvSpPr txBox="1"/>
      </xdr:nvSpPr>
      <xdr:spPr>
        <a:xfrm>
          <a:off x="4686300" y="12826913"/>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173,847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75</xdr:row>
      <xdr:rowOff>116736</xdr:rowOff>
    </xdr:from>
    <xdr:to>
      <xdr:col>24</xdr:col>
      <xdr:colOff>114300</xdr:colOff>
      <xdr:row>76</xdr:row>
      <xdr:rowOff>46886</xdr:rowOff>
    </xdr:to>
    <xdr:sp macro="" textlink="">
      <xdr:nvSpPr>
        <xdr:cNvPr id="180" name="フローチャート: 判断 179">
          <a:extLst>
            <a:ext uri="{FF2B5EF4-FFF2-40B4-BE49-F238E27FC236}">
              <a16:creationId xmlns:a16="http://schemas.microsoft.com/office/drawing/2014/main" id="{00000000-0008-0000-0700-0000B4000000}"/>
            </a:ext>
          </a:extLst>
        </xdr:cNvPr>
        <xdr:cNvSpPr/>
      </xdr:nvSpPr>
      <xdr:spPr>
        <a:xfrm>
          <a:off x="4584700" y="129754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77</xdr:row>
      <xdr:rowOff>75715</xdr:rowOff>
    </xdr:from>
    <xdr:to>
      <xdr:col>19</xdr:col>
      <xdr:colOff>177800</xdr:colOff>
      <xdr:row>77</xdr:row>
      <xdr:rowOff>132423</xdr:rowOff>
    </xdr:to>
    <xdr:cxnSp macro="">
      <xdr:nvCxnSpPr>
        <xdr:cNvPr id="181" name="直線コネクタ 180">
          <a:extLst>
            <a:ext uri="{FF2B5EF4-FFF2-40B4-BE49-F238E27FC236}">
              <a16:creationId xmlns:a16="http://schemas.microsoft.com/office/drawing/2014/main" id="{00000000-0008-0000-0700-0000B5000000}"/>
            </a:ext>
          </a:extLst>
        </xdr:cNvPr>
        <xdr:cNvCxnSpPr/>
      </xdr:nvCxnSpPr>
      <xdr:spPr>
        <a:xfrm flipV="1">
          <a:off x="2908300" y="13277365"/>
          <a:ext cx="889000" cy="567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75</xdr:row>
      <xdr:rowOff>143558</xdr:rowOff>
    </xdr:from>
    <xdr:to>
      <xdr:col>20</xdr:col>
      <xdr:colOff>38100</xdr:colOff>
      <xdr:row>76</xdr:row>
      <xdr:rowOff>73707</xdr:rowOff>
    </xdr:to>
    <xdr:sp macro="" textlink="">
      <xdr:nvSpPr>
        <xdr:cNvPr id="182" name="フローチャート: 判断 181">
          <a:extLst>
            <a:ext uri="{FF2B5EF4-FFF2-40B4-BE49-F238E27FC236}">
              <a16:creationId xmlns:a16="http://schemas.microsoft.com/office/drawing/2014/main" id="{00000000-0008-0000-0700-0000B6000000}"/>
            </a:ext>
          </a:extLst>
        </xdr:cNvPr>
        <xdr:cNvSpPr/>
      </xdr:nvSpPr>
      <xdr:spPr>
        <a:xfrm>
          <a:off x="3746500" y="13002308"/>
          <a:ext cx="101600" cy="101599"/>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74</xdr:row>
      <xdr:rowOff>90235</xdr:rowOff>
    </xdr:from>
    <xdr:ext cx="599010" cy="259045"/>
    <xdr:sp macro="" textlink="">
      <xdr:nvSpPr>
        <xdr:cNvPr id="183" name="テキスト ボックス 182">
          <a:extLst>
            <a:ext uri="{FF2B5EF4-FFF2-40B4-BE49-F238E27FC236}">
              <a16:creationId xmlns:a16="http://schemas.microsoft.com/office/drawing/2014/main" id="{00000000-0008-0000-0700-0000B7000000}"/>
            </a:ext>
          </a:extLst>
        </xdr:cNvPr>
        <xdr:cNvSpPr txBox="1"/>
      </xdr:nvSpPr>
      <xdr:spPr>
        <a:xfrm>
          <a:off x="3497795" y="1277753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170,327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77</xdr:row>
      <xdr:rowOff>129657</xdr:rowOff>
    </xdr:from>
    <xdr:to>
      <xdr:col>15</xdr:col>
      <xdr:colOff>50800</xdr:colOff>
      <xdr:row>77</xdr:row>
      <xdr:rowOff>132423</xdr:rowOff>
    </xdr:to>
    <xdr:cxnSp macro="">
      <xdr:nvCxnSpPr>
        <xdr:cNvPr id="184" name="直線コネクタ 183">
          <a:extLst>
            <a:ext uri="{FF2B5EF4-FFF2-40B4-BE49-F238E27FC236}">
              <a16:creationId xmlns:a16="http://schemas.microsoft.com/office/drawing/2014/main" id="{00000000-0008-0000-0700-0000B8000000}"/>
            </a:ext>
          </a:extLst>
        </xdr:cNvPr>
        <xdr:cNvCxnSpPr/>
      </xdr:nvCxnSpPr>
      <xdr:spPr>
        <a:xfrm>
          <a:off x="2019300" y="13331307"/>
          <a:ext cx="889000" cy="276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76</xdr:row>
      <xdr:rowOff>3663</xdr:rowOff>
    </xdr:from>
    <xdr:to>
      <xdr:col>15</xdr:col>
      <xdr:colOff>101600</xdr:colOff>
      <xdr:row>76</xdr:row>
      <xdr:rowOff>105263</xdr:rowOff>
    </xdr:to>
    <xdr:sp macro="" textlink="">
      <xdr:nvSpPr>
        <xdr:cNvPr id="185" name="フローチャート: 判断 184">
          <a:extLst>
            <a:ext uri="{FF2B5EF4-FFF2-40B4-BE49-F238E27FC236}">
              <a16:creationId xmlns:a16="http://schemas.microsoft.com/office/drawing/2014/main" id="{00000000-0008-0000-0700-0000B9000000}"/>
            </a:ext>
          </a:extLst>
        </xdr:cNvPr>
        <xdr:cNvSpPr/>
      </xdr:nvSpPr>
      <xdr:spPr>
        <a:xfrm>
          <a:off x="2857500" y="130338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74</xdr:row>
      <xdr:rowOff>121790</xdr:rowOff>
    </xdr:from>
    <xdr:ext cx="599010" cy="259045"/>
    <xdr:sp macro="" textlink="">
      <xdr:nvSpPr>
        <xdr:cNvPr id="186" name="テキスト ボックス 185">
          <a:extLst>
            <a:ext uri="{FF2B5EF4-FFF2-40B4-BE49-F238E27FC236}">
              <a16:creationId xmlns:a16="http://schemas.microsoft.com/office/drawing/2014/main" id="{00000000-0008-0000-0700-0000BA000000}"/>
            </a:ext>
          </a:extLst>
        </xdr:cNvPr>
        <xdr:cNvSpPr txBox="1"/>
      </xdr:nvSpPr>
      <xdr:spPr>
        <a:xfrm>
          <a:off x="2608795" y="1280909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166,186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77</xdr:row>
      <xdr:rowOff>35633</xdr:rowOff>
    </xdr:from>
    <xdr:to>
      <xdr:col>10</xdr:col>
      <xdr:colOff>114300</xdr:colOff>
      <xdr:row>77</xdr:row>
      <xdr:rowOff>129657</xdr:rowOff>
    </xdr:to>
    <xdr:cxnSp macro="">
      <xdr:nvCxnSpPr>
        <xdr:cNvPr id="187" name="直線コネクタ 186">
          <a:extLst>
            <a:ext uri="{FF2B5EF4-FFF2-40B4-BE49-F238E27FC236}">
              <a16:creationId xmlns:a16="http://schemas.microsoft.com/office/drawing/2014/main" id="{00000000-0008-0000-0700-0000BB000000}"/>
            </a:ext>
          </a:extLst>
        </xdr:cNvPr>
        <xdr:cNvCxnSpPr/>
      </xdr:nvCxnSpPr>
      <xdr:spPr>
        <a:xfrm>
          <a:off x="1130300" y="13237283"/>
          <a:ext cx="889000" cy="9402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76</xdr:row>
      <xdr:rowOff>16090</xdr:rowOff>
    </xdr:from>
    <xdr:to>
      <xdr:col>10</xdr:col>
      <xdr:colOff>165100</xdr:colOff>
      <xdr:row>76</xdr:row>
      <xdr:rowOff>117690</xdr:rowOff>
    </xdr:to>
    <xdr:sp macro="" textlink="">
      <xdr:nvSpPr>
        <xdr:cNvPr id="188" name="フローチャート: 判断 187">
          <a:extLst>
            <a:ext uri="{FF2B5EF4-FFF2-40B4-BE49-F238E27FC236}">
              <a16:creationId xmlns:a16="http://schemas.microsoft.com/office/drawing/2014/main" id="{00000000-0008-0000-0700-0000BC000000}"/>
            </a:ext>
          </a:extLst>
        </xdr:cNvPr>
        <xdr:cNvSpPr/>
      </xdr:nvSpPr>
      <xdr:spPr>
        <a:xfrm>
          <a:off x="1968500" y="130462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74</xdr:row>
      <xdr:rowOff>134218</xdr:rowOff>
    </xdr:from>
    <xdr:ext cx="599010" cy="259045"/>
    <xdr:sp macro="" textlink="">
      <xdr:nvSpPr>
        <xdr:cNvPr id="189" name="テキスト ボックス 188">
          <a:extLst>
            <a:ext uri="{FF2B5EF4-FFF2-40B4-BE49-F238E27FC236}">
              <a16:creationId xmlns:a16="http://schemas.microsoft.com/office/drawing/2014/main" id="{00000000-0008-0000-0700-0000BD000000}"/>
            </a:ext>
          </a:extLst>
        </xdr:cNvPr>
        <xdr:cNvSpPr txBox="1"/>
      </xdr:nvSpPr>
      <xdr:spPr>
        <a:xfrm>
          <a:off x="1719795" y="1282151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164,555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76</xdr:row>
      <xdr:rowOff>27910</xdr:rowOff>
    </xdr:from>
    <xdr:to>
      <xdr:col>6</xdr:col>
      <xdr:colOff>38100</xdr:colOff>
      <xdr:row>76</xdr:row>
      <xdr:rowOff>129510</xdr:rowOff>
    </xdr:to>
    <xdr:sp macro="" textlink="">
      <xdr:nvSpPr>
        <xdr:cNvPr id="190" name="フローチャート: 判断 189">
          <a:extLst>
            <a:ext uri="{FF2B5EF4-FFF2-40B4-BE49-F238E27FC236}">
              <a16:creationId xmlns:a16="http://schemas.microsoft.com/office/drawing/2014/main" id="{00000000-0008-0000-0700-0000BE000000}"/>
            </a:ext>
          </a:extLst>
        </xdr:cNvPr>
        <xdr:cNvSpPr/>
      </xdr:nvSpPr>
      <xdr:spPr>
        <a:xfrm>
          <a:off x="1079500" y="130581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74</xdr:row>
      <xdr:rowOff>146036</xdr:rowOff>
    </xdr:from>
    <xdr:ext cx="599010" cy="259045"/>
    <xdr:sp macro="" textlink="">
      <xdr:nvSpPr>
        <xdr:cNvPr id="191" name="テキスト ボックス 190">
          <a:extLst>
            <a:ext uri="{FF2B5EF4-FFF2-40B4-BE49-F238E27FC236}">
              <a16:creationId xmlns:a16="http://schemas.microsoft.com/office/drawing/2014/main" id="{00000000-0008-0000-0700-0000BF000000}"/>
            </a:ext>
          </a:extLst>
        </xdr:cNvPr>
        <xdr:cNvSpPr txBox="1"/>
      </xdr:nvSpPr>
      <xdr:spPr>
        <a:xfrm>
          <a:off x="830795" y="1283333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163,004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81</xdr:row>
      <xdr:rowOff>80027</xdr:rowOff>
    </xdr:from>
    <xdr:ext cx="762000" cy="259045"/>
    <xdr:sp macro="" textlink="">
      <xdr:nvSpPr>
        <xdr:cNvPr id="192" name="テキスト ボックス 191">
          <a:extLst>
            <a:ext uri="{FF2B5EF4-FFF2-40B4-BE49-F238E27FC236}">
              <a16:creationId xmlns:a16="http://schemas.microsoft.com/office/drawing/2014/main" id="{00000000-0008-0000-0700-0000C0000000}"/>
            </a:ext>
          </a:extLst>
        </xdr:cNvPr>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81</xdr:row>
      <xdr:rowOff>80027</xdr:rowOff>
    </xdr:from>
    <xdr:ext cx="762000" cy="259045"/>
    <xdr:sp macro="" textlink="">
      <xdr:nvSpPr>
        <xdr:cNvPr id="193" name="テキスト ボックス 192">
          <a:extLst>
            <a:ext uri="{FF2B5EF4-FFF2-40B4-BE49-F238E27FC236}">
              <a16:creationId xmlns:a16="http://schemas.microsoft.com/office/drawing/2014/main" id="{00000000-0008-0000-0700-0000C1000000}"/>
            </a:ext>
          </a:extLst>
        </xdr:cNvPr>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81</xdr:row>
      <xdr:rowOff>80027</xdr:rowOff>
    </xdr:from>
    <xdr:ext cx="762000" cy="259045"/>
    <xdr:sp macro="" textlink="">
      <xdr:nvSpPr>
        <xdr:cNvPr id="194" name="テキスト ボックス 193">
          <a:extLst>
            <a:ext uri="{FF2B5EF4-FFF2-40B4-BE49-F238E27FC236}">
              <a16:creationId xmlns:a16="http://schemas.microsoft.com/office/drawing/2014/main" id="{00000000-0008-0000-0700-0000C2000000}"/>
            </a:ext>
          </a:extLst>
        </xdr:cNvPr>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81</xdr:row>
      <xdr:rowOff>80027</xdr:rowOff>
    </xdr:from>
    <xdr:ext cx="762000" cy="259045"/>
    <xdr:sp macro="" textlink="">
      <xdr:nvSpPr>
        <xdr:cNvPr id="195" name="テキスト ボックス 194">
          <a:extLst>
            <a:ext uri="{FF2B5EF4-FFF2-40B4-BE49-F238E27FC236}">
              <a16:creationId xmlns:a16="http://schemas.microsoft.com/office/drawing/2014/main" id="{00000000-0008-0000-0700-0000C3000000}"/>
            </a:ext>
          </a:extLst>
        </xdr:cNvPr>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81</xdr:row>
      <xdr:rowOff>80027</xdr:rowOff>
    </xdr:from>
    <xdr:ext cx="762000" cy="259045"/>
    <xdr:sp macro="" textlink="">
      <xdr:nvSpPr>
        <xdr:cNvPr id="196" name="テキスト ボックス 195">
          <a:extLst>
            <a:ext uri="{FF2B5EF4-FFF2-40B4-BE49-F238E27FC236}">
              <a16:creationId xmlns:a16="http://schemas.microsoft.com/office/drawing/2014/main" id="{00000000-0008-0000-0700-0000C4000000}"/>
            </a:ext>
          </a:extLst>
        </xdr:cNvPr>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77</xdr:row>
      <xdr:rowOff>43973</xdr:rowOff>
    </xdr:from>
    <xdr:to>
      <xdr:col>24</xdr:col>
      <xdr:colOff>114300</xdr:colOff>
      <xdr:row>77</xdr:row>
      <xdr:rowOff>145573</xdr:rowOff>
    </xdr:to>
    <xdr:sp macro="" textlink="">
      <xdr:nvSpPr>
        <xdr:cNvPr id="197" name="楕円 196">
          <a:extLst>
            <a:ext uri="{FF2B5EF4-FFF2-40B4-BE49-F238E27FC236}">
              <a16:creationId xmlns:a16="http://schemas.microsoft.com/office/drawing/2014/main" id="{00000000-0008-0000-0700-0000C5000000}"/>
            </a:ext>
          </a:extLst>
        </xdr:cNvPr>
        <xdr:cNvSpPr/>
      </xdr:nvSpPr>
      <xdr:spPr>
        <a:xfrm>
          <a:off x="4584700" y="132456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76</xdr:row>
      <xdr:rowOff>130350</xdr:rowOff>
    </xdr:from>
    <xdr:ext cx="599010" cy="259045"/>
    <xdr:sp macro="" textlink="">
      <xdr:nvSpPr>
        <xdr:cNvPr id="198" name="民生費該当値テキスト">
          <a:extLst>
            <a:ext uri="{FF2B5EF4-FFF2-40B4-BE49-F238E27FC236}">
              <a16:creationId xmlns:a16="http://schemas.microsoft.com/office/drawing/2014/main" id="{00000000-0008-0000-0700-0000C6000000}"/>
            </a:ext>
          </a:extLst>
        </xdr:cNvPr>
        <xdr:cNvSpPr txBox="1"/>
      </xdr:nvSpPr>
      <xdr:spPr>
        <a:xfrm>
          <a:off x="4686300" y="1316055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138,396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77</xdr:row>
      <xdr:rowOff>24915</xdr:rowOff>
    </xdr:from>
    <xdr:to>
      <xdr:col>20</xdr:col>
      <xdr:colOff>38100</xdr:colOff>
      <xdr:row>77</xdr:row>
      <xdr:rowOff>126515</xdr:rowOff>
    </xdr:to>
    <xdr:sp macro="" textlink="">
      <xdr:nvSpPr>
        <xdr:cNvPr id="199" name="楕円 198">
          <a:extLst>
            <a:ext uri="{FF2B5EF4-FFF2-40B4-BE49-F238E27FC236}">
              <a16:creationId xmlns:a16="http://schemas.microsoft.com/office/drawing/2014/main" id="{00000000-0008-0000-0700-0000C7000000}"/>
            </a:ext>
          </a:extLst>
        </xdr:cNvPr>
        <xdr:cNvSpPr/>
      </xdr:nvSpPr>
      <xdr:spPr>
        <a:xfrm>
          <a:off x="3746500" y="132265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77</xdr:row>
      <xdr:rowOff>117642</xdr:rowOff>
    </xdr:from>
    <xdr:ext cx="599010" cy="259045"/>
    <xdr:sp macro="" textlink="">
      <xdr:nvSpPr>
        <xdr:cNvPr id="200" name="テキスト ボックス 199">
          <a:extLst>
            <a:ext uri="{FF2B5EF4-FFF2-40B4-BE49-F238E27FC236}">
              <a16:creationId xmlns:a16="http://schemas.microsoft.com/office/drawing/2014/main" id="{00000000-0008-0000-0700-0000C8000000}"/>
            </a:ext>
          </a:extLst>
        </xdr:cNvPr>
        <xdr:cNvSpPr txBox="1"/>
      </xdr:nvSpPr>
      <xdr:spPr>
        <a:xfrm>
          <a:off x="3497795" y="1331929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140,897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77</xdr:row>
      <xdr:rowOff>81623</xdr:rowOff>
    </xdr:from>
    <xdr:to>
      <xdr:col>15</xdr:col>
      <xdr:colOff>101600</xdr:colOff>
      <xdr:row>78</xdr:row>
      <xdr:rowOff>11773</xdr:rowOff>
    </xdr:to>
    <xdr:sp macro="" textlink="">
      <xdr:nvSpPr>
        <xdr:cNvPr id="201" name="楕円 200">
          <a:extLst>
            <a:ext uri="{FF2B5EF4-FFF2-40B4-BE49-F238E27FC236}">
              <a16:creationId xmlns:a16="http://schemas.microsoft.com/office/drawing/2014/main" id="{00000000-0008-0000-0700-0000C9000000}"/>
            </a:ext>
          </a:extLst>
        </xdr:cNvPr>
        <xdr:cNvSpPr/>
      </xdr:nvSpPr>
      <xdr:spPr>
        <a:xfrm>
          <a:off x="2857500" y="1328327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78</xdr:row>
      <xdr:rowOff>2900</xdr:rowOff>
    </xdr:from>
    <xdr:ext cx="599010" cy="259045"/>
    <xdr:sp macro="" textlink="">
      <xdr:nvSpPr>
        <xdr:cNvPr id="202" name="テキスト ボックス 201">
          <a:extLst>
            <a:ext uri="{FF2B5EF4-FFF2-40B4-BE49-F238E27FC236}">
              <a16:creationId xmlns:a16="http://schemas.microsoft.com/office/drawing/2014/main" id="{00000000-0008-0000-0700-0000CA000000}"/>
            </a:ext>
          </a:extLst>
        </xdr:cNvPr>
        <xdr:cNvSpPr txBox="1"/>
      </xdr:nvSpPr>
      <xdr:spPr>
        <a:xfrm>
          <a:off x="2608795" y="1337600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133,455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77</xdr:row>
      <xdr:rowOff>78857</xdr:rowOff>
    </xdr:from>
    <xdr:to>
      <xdr:col>10</xdr:col>
      <xdr:colOff>165100</xdr:colOff>
      <xdr:row>78</xdr:row>
      <xdr:rowOff>9007</xdr:rowOff>
    </xdr:to>
    <xdr:sp macro="" textlink="">
      <xdr:nvSpPr>
        <xdr:cNvPr id="203" name="楕円 202">
          <a:extLst>
            <a:ext uri="{FF2B5EF4-FFF2-40B4-BE49-F238E27FC236}">
              <a16:creationId xmlns:a16="http://schemas.microsoft.com/office/drawing/2014/main" id="{00000000-0008-0000-0700-0000CB000000}"/>
            </a:ext>
          </a:extLst>
        </xdr:cNvPr>
        <xdr:cNvSpPr/>
      </xdr:nvSpPr>
      <xdr:spPr>
        <a:xfrm>
          <a:off x="1968500" y="1328050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78</xdr:row>
      <xdr:rowOff>134</xdr:rowOff>
    </xdr:from>
    <xdr:ext cx="599010" cy="259045"/>
    <xdr:sp macro="" textlink="">
      <xdr:nvSpPr>
        <xdr:cNvPr id="204" name="テキスト ボックス 203">
          <a:extLst>
            <a:ext uri="{FF2B5EF4-FFF2-40B4-BE49-F238E27FC236}">
              <a16:creationId xmlns:a16="http://schemas.microsoft.com/office/drawing/2014/main" id="{00000000-0008-0000-0700-0000CC000000}"/>
            </a:ext>
          </a:extLst>
        </xdr:cNvPr>
        <xdr:cNvSpPr txBox="1"/>
      </xdr:nvSpPr>
      <xdr:spPr>
        <a:xfrm>
          <a:off x="1719795" y="1337323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133,818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76</xdr:row>
      <xdr:rowOff>156283</xdr:rowOff>
    </xdr:from>
    <xdr:to>
      <xdr:col>6</xdr:col>
      <xdr:colOff>38100</xdr:colOff>
      <xdr:row>77</xdr:row>
      <xdr:rowOff>86433</xdr:rowOff>
    </xdr:to>
    <xdr:sp macro="" textlink="">
      <xdr:nvSpPr>
        <xdr:cNvPr id="205" name="楕円 204">
          <a:extLst>
            <a:ext uri="{FF2B5EF4-FFF2-40B4-BE49-F238E27FC236}">
              <a16:creationId xmlns:a16="http://schemas.microsoft.com/office/drawing/2014/main" id="{00000000-0008-0000-0700-0000CD000000}"/>
            </a:ext>
          </a:extLst>
        </xdr:cNvPr>
        <xdr:cNvSpPr/>
      </xdr:nvSpPr>
      <xdr:spPr>
        <a:xfrm>
          <a:off x="1079500" y="131864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77</xdr:row>
      <xdr:rowOff>77560</xdr:rowOff>
    </xdr:from>
    <xdr:ext cx="599010" cy="259045"/>
    <xdr:sp macro="" textlink="">
      <xdr:nvSpPr>
        <xdr:cNvPr id="206" name="テキスト ボックス 205">
          <a:extLst>
            <a:ext uri="{FF2B5EF4-FFF2-40B4-BE49-F238E27FC236}">
              <a16:creationId xmlns:a16="http://schemas.microsoft.com/office/drawing/2014/main" id="{00000000-0008-0000-0700-0000CE000000}"/>
            </a:ext>
          </a:extLst>
        </xdr:cNvPr>
        <xdr:cNvSpPr txBox="1"/>
      </xdr:nvSpPr>
      <xdr:spPr>
        <a:xfrm>
          <a:off x="830795" y="1327921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146,157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57150</xdr:rowOff>
    </xdr:from>
    <xdr:to>
      <xdr:col>28</xdr:col>
      <xdr:colOff>114300</xdr:colOff>
      <xdr:row>85</xdr:row>
      <xdr:rowOff>31750</xdr:rowOff>
    </xdr:to>
    <xdr:sp macro="" textlink="">
      <xdr:nvSpPr>
        <xdr:cNvPr id="207" name="正方形/長方形 206">
          <a:extLst>
            <a:ext uri="{FF2B5EF4-FFF2-40B4-BE49-F238E27FC236}">
              <a16:creationId xmlns:a16="http://schemas.microsoft.com/office/drawing/2014/main" id="{00000000-0008-0000-0700-0000CF000000}"/>
            </a:ext>
          </a:extLst>
        </xdr:cNvPr>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衛生費</a:t>
          </a:r>
        </a:p>
      </xdr:txBody>
    </xdr:sp>
    <xdr:clientData/>
  </xdr:twoCellAnchor>
  <xdr:twoCellAnchor>
    <xdr:from>
      <xdr:col>4</xdr:col>
      <xdr:colOff>127000</xdr:colOff>
      <xdr:row>85</xdr:row>
      <xdr:rowOff>57150</xdr:rowOff>
    </xdr:from>
    <xdr:to>
      <xdr:col>12</xdr:col>
      <xdr:colOff>127000</xdr:colOff>
      <xdr:row>86</xdr:row>
      <xdr:rowOff>139700</xdr:rowOff>
    </xdr:to>
    <xdr:sp macro="" textlink="">
      <xdr:nvSpPr>
        <xdr:cNvPr id="208" name="正方形/長方形 207">
          <a:extLst>
            <a:ext uri="{FF2B5EF4-FFF2-40B4-BE49-F238E27FC236}">
              <a16:creationId xmlns:a16="http://schemas.microsoft.com/office/drawing/2014/main" id="{00000000-0008-0000-0700-0000D0000000}"/>
            </a:ext>
          </a:extLst>
        </xdr:cNvPr>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86</xdr:row>
      <xdr:rowOff>88900</xdr:rowOff>
    </xdr:from>
    <xdr:to>
      <xdr:col>12</xdr:col>
      <xdr:colOff>127000</xdr:colOff>
      <xdr:row>88</xdr:row>
      <xdr:rowOff>0</xdr:rowOff>
    </xdr:to>
    <xdr:sp macro="" textlink="">
      <xdr:nvSpPr>
        <xdr:cNvPr id="209" name="正方形/長方形 208">
          <a:extLst>
            <a:ext uri="{FF2B5EF4-FFF2-40B4-BE49-F238E27FC236}">
              <a16:creationId xmlns:a16="http://schemas.microsoft.com/office/drawing/2014/main" id="{00000000-0008-0000-0700-0000D1000000}"/>
            </a:ext>
          </a:extLst>
        </xdr:cNvPr>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85</xdr:row>
      <xdr:rowOff>57150</xdr:rowOff>
    </xdr:from>
    <xdr:to>
      <xdr:col>18</xdr:col>
      <xdr:colOff>0</xdr:colOff>
      <xdr:row>86</xdr:row>
      <xdr:rowOff>139700</xdr:rowOff>
    </xdr:to>
    <xdr:sp macro="" textlink="">
      <xdr:nvSpPr>
        <xdr:cNvPr id="210" name="正方形/長方形 209">
          <a:extLst>
            <a:ext uri="{FF2B5EF4-FFF2-40B4-BE49-F238E27FC236}">
              <a16:creationId xmlns:a16="http://schemas.microsoft.com/office/drawing/2014/main" id="{00000000-0008-0000-0700-0000D2000000}"/>
            </a:ext>
          </a:extLst>
        </xdr:cNvPr>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86</xdr:row>
      <xdr:rowOff>88900</xdr:rowOff>
    </xdr:from>
    <xdr:to>
      <xdr:col>18</xdr:col>
      <xdr:colOff>0</xdr:colOff>
      <xdr:row>88</xdr:row>
      <xdr:rowOff>0</xdr:rowOff>
    </xdr:to>
    <xdr:sp macro="" textlink="">
      <xdr:nvSpPr>
        <xdr:cNvPr id="211" name="正方形/長方形 210">
          <a:extLst>
            <a:ext uri="{FF2B5EF4-FFF2-40B4-BE49-F238E27FC236}">
              <a16:creationId xmlns:a16="http://schemas.microsoft.com/office/drawing/2014/main" id="{00000000-0008-0000-0700-0000D3000000}"/>
            </a:ext>
          </a:extLst>
        </xdr:cNvPr>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39,726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85</xdr:row>
      <xdr:rowOff>57150</xdr:rowOff>
    </xdr:from>
    <xdr:to>
      <xdr:col>24</xdr:col>
      <xdr:colOff>0</xdr:colOff>
      <xdr:row>86</xdr:row>
      <xdr:rowOff>139700</xdr:rowOff>
    </xdr:to>
    <xdr:sp macro="" textlink="">
      <xdr:nvSpPr>
        <xdr:cNvPr id="212" name="正方形/長方形 211">
          <a:extLst>
            <a:ext uri="{FF2B5EF4-FFF2-40B4-BE49-F238E27FC236}">
              <a16:creationId xmlns:a16="http://schemas.microsoft.com/office/drawing/2014/main" id="{00000000-0008-0000-0700-0000D4000000}"/>
            </a:ext>
          </a:extLst>
        </xdr:cNvPr>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静岡県平均</a:t>
          </a:r>
        </a:p>
      </xdr:txBody>
    </xdr:sp>
    <xdr:clientData/>
  </xdr:twoCellAnchor>
  <xdr:twoCellAnchor>
    <xdr:from>
      <xdr:col>16</xdr:col>
      <xdr:colOff>0</xdr:colOff>
      <xdr:row>86</xdr:row>
      <xdr:rowOff>88900</xdr:rowOff>
    </xdr:from>
    <xdr:to>
      <xdr:col>24</xdr:col>
      <xdr:colOff>0</xdr:colOff>
      <xdr:row>88</xdr:row>
      <xdr:rowOff>0</xdr:rowOff>
    </xdr:to>
    <xdr:sp macro="" textlink="">
      <xdr:nvSpPr>
        <xdr:cNvPr id="213" name="正方形/長方形 212">
          <a:extLst>
            <a:ext uri="{FF2B5EF4-FFF2-40B4-BE49-F238E27FC236}">
              <a16:creationId xmlns:a16="http://schemas.microsoft.com/office/drawing/2014/main" id="{00000000-0008-0000-0700-0000D5000000}"/>
            </a:ext>
          </a:extLst>
        </xdr:cNvPr>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46,324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88</xdr:row>
      <xdr:rowOff>25400</xdr:rowOff>
    </xdr:from>
    <xdr:to>
      <xdr:col>28</xdr:col>
      <xdr:colOff>114300</xdr:colOff>
      <xdr:row>101</xdr:row>
      <xdr:rowOff>82550</xdr:rowOff>
    </xdr:to>
    <xdr:sp macro="" textlink="">
      <xdr:nvSpPr>
        <xdr:cNvPr id="214" name="正方形/長方形 213">
          <a:extLst>
            <a:ext uri="{FF2B5EF4-FFF2-40B4-BE49-F238E27FC236}">
              <a16:creationId xmlns:a16="http://schemas.microsoft.com/office/drawing/2014/main" id="{00000000-0008-0000-0700-0000D6000000}"/>
            </a:ext>
          </a:extLst>
        </xdr:cNvPr>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87</xdr:row>
      <xdr:rowOff>6350</xdr:rowOff>
    </xdr:from>
    <xdr:ext cx="349839" cy="225703"/>
    <xdr:sp macro="" textlink="">
      <xdr:nvSpPr>
        <xdr:cNvPr id="215" name="テキスト ボックス 214">
          <a:extLst>
            <a:ext uri="{FF2B5EF4-FFF2-40B4-BE49-F238E27FC236}">
              <a16:creationId xmlns:a16="http://schemas.microsoft.com/office/drawing/2014/main" id="{00000000-0008-0000-0700-0000D7000000}"/>
            </a:ext>
          </a:extLst>
        </xdr:cNvPr>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101</xdr:row>
      <xdr:rowOff>82550</xdr:rowOff>
    </xdr:from>
    <xdr:to>
      <xdr:col>28</xdr:col>
      <xdr:colOff>114300</xdr:colOff>
      <xdr:row>101</xdr:row>
      <xdr:rowOff>82550</xdr:rowOff>
    </xdr:to>
    <xdr:cxnSp macro="">
      <xdr:nvCxnSpPr>
        <xdr:cNvPr id="216" name="直線コネクタ 215">
          <a:extLst>
            <a:ext uri="{FF2B5EF4-FFF2-40B4-BE49-F238E27FC236}">
              <a16:creationId xmlns:a16="http://schemas.microsoft.com/office/drawing/2014/main" id="{00000000-0008-0000-0700-0000D8000000}"/>
            </a:ext>
          </a:extLst>
        </xdr:cNvPr>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99</xdr:row>
      <xdr:rowOff>44450</xdr:rowOff>
    </xdr:from>
    <xdr:to>
      <xdr:col>28</xdr:col>
      <xdr:colOff>114300</xdr:colOff>
      <xdr:row>99</xdr:row>
      <xdr:rowOff>44450</xdr:rowOff>
    </xdr:to>
    <xdr:cxnSp macro="">
      <xdr:nvCxnSpPr>
        <xdr:cNvPr id="217" name="直線コネクタ 216">
          <a:extLst>
            <a:ext uri="{FF2B5EF4-FFF2-40B4-BE49-F238E27FC236}">
              <a16:creationId xmlns:a16="http://schemas.microsoft.com/office/drawing/2014/main" id="{00000000-0008-0000-0700-0000D9000000}"/>
            </a:ext>
          </a:extLst>
        </xdr:cNvPr>
        <xdr:cNvCxnSpPr/>
      </xdr:nvCxnSpPr>
      <xdr:spPr>
        <a:xfrm>
          <a:off x="762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98</xdr:row>
      <xdr:rowOff>73677</xdr:rowOff>
    </xdr:from>
    <xdr:ext cx="248786" cy="259045"/>
    <xdr:sp macro="" textlink="">
      <xdr:nvSpPr>
        <xdr:cNvPr id="218" name="テキスト ボックス 217">
          <a:extLst>
            <a:ext uri="{FF2B5EF4-FFF2-40B4-BE49-F238E27FC236}">
              <a16:creationId xmlns:a16="http://schemas.microsoft.com/office/drawing/2014/main" id="{00000000-0008-0000-0700-0000DA000000}"/>
            </a:ext>
          </a:extLst>
        </xdr:cNvPr>
        <xdr:cNvSpPr txBox="1"/>
      </xdr:nvSpPr>
      <xdr:spPr>
        <a:xfrm>
          <a:off x="513214" y="1687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97</xdr:row>
      <xdr:rowOff>6350</xdr:rowOff>
    </xdr:from>
    <xdr:to>
      <xdr:col>28</xdr:col>
      <xdr:colOff>114300</xdr:colOff>
      <xdr:row>97</xdr:row>
      <xdr:rowOff>6350</xdr:rowOff>
    </xdr:to>
    <xdr:cxnSp macro="">
      <xdr:nvCxnSpPr>
        <xdr:cNvPr id="219" name="直線コネクタ 218">
          <a:extLst>
            <a:ext uri="{FF2B5EF4-FFF2-40B4-BE49-F238E27FC236}">
              <a16:creationId xmlns:a16="http://schemas.microsoft.com/office/drawing/2014/main" id="{00000000-0008-0000-0700-0000DB000000}"/>
            </a:ext>
          </a:extLst>
        </xdr:cNvPr>
        <xdr:cNvCxnSpPr/>
      </xdr:nvCxnSpPr>
      <xdr:spPr>
        <a:xfrm>
          <a:off x="762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96</xdr:row>
      <xdr:rowOff>35577</xdr:rowOff>
    </xdr:from>
    <xdr:ext cx="595419" cy="259045"/>
    <xdr:sp macro="" textlink="">
      <xdr:nvSpPr>
        <xdr:cNvPr id="220" name="テキスト ボックス 219">
          <a:extLst>
            <a:ext uri="{FF2B5EF4-FFF2-40B4-BE49-F238E27FC236}">
              <a16:creationId xmlns:a16="http://schemas.microsoft.com/office/drawing/2014/main" id="{00000000-0008-0000-0700-0000DC000000}"/>
            </a:ext>
          </a:extLst>
        </xdr:cNvPr>
        <xdr:cNvSpPr txBox="1"/>
      </xdr:nvSpPr>
      <xdr:spPr>
        <a:xfrm>
          <a:off x="166581" y="1649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94</xdr:row>
      <xdr:rowOff>139700</xdr:rowOff>
    </xdr:from>
    <xdr:to>
      <xdr:col>28</xdr:col>
      <xdr:colOff>114300</xdr:colOff>
      <xdr:row>94</xdr:row>
      <xdr:rowOff>139700</xdr:rowOff>
    </xdr:to>
    <xdr:cxnSp macro="">
      <xdr:nvCxnSpPr>
        <xdr:cNvPr id="221" name="直線コネクタ 220">
          <a:extLst>
            <a:ext uri="{FF2B5EF4-FFF2-40B4-BE49-F238E27FC236}">
              <a16:creationId xmlns:a16="http://schemas.microsoft.com/office/drawing/2014/main" id="{00000000-0008-0000-0700-0000DD000000}"/>
            </a:ext>
          </a:extLst>
        </xdr:cNvPr>
        <xdr:cNvCxnSpPr/>
      </xdr:nvCxnSpPr>
      <xdr:spPr>
        <a:xfrm>
          <a:off x="762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93</xdr:row>
      <xdr:rowOff>168927</xdr:rowOff>
    </xdr:from>
    <xdr:ext cx="595419" cy="259045"/>
    <xdr:sp macro="" textlink="">
      <xdr:nvSpPr>
        <xdr:cNvPr id="222" name="テキスト ボックス 221">
          <a:extLst>
            <a:ext uri="{FF2B5EF4-FFF2-40B4-BE49-F238E27FC236}">
              <a16:creationId xmlns:a16="http://schemas.microsoft.com/office/drawing/2014/main" id="{00000000-0008-0000-0700-0000DE000000}"/>
            </a:ext>
          </a:extLst>
        </xdr:cNvPr>
        <xdr:cNvSpPr txBox="1"/>
      </xdr:nvSpPr>
      <xdr:spPr>
        <a:xfrm>
          <a:off x="166581" y="1611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92</xdr:row>
      <xdr:rowOff>101600</xdr:rowOff>
    </xdr:from>
    <xdr:to>
      <xdr:col>28</xdr:col>
      <xdr:colOff>114300</xdr:colOff>
      <xdr:row>92</xdr:row>
      <xdr:rowOff>101600</xdr:rowOff>
    </xdr:to>
    <xdr:cxnSp macro="">
      <xdr:nvCxnSpPr>
        <xdr:cNvPr id="223" name="直線コネクタ 222">
          <a:extLst>
            <a:ext uri="{FF2B5EF4-FFF2-40B4-BE49-F238E27FC236}">
              <a16:creationId xmlns:a16="http://schemas.microsoft.com/office/drawing/2014/main" id="{00000000-0008-0000-0700-0000DF000000}"/>
            </a:ext>
          </a:extLst>
        </xdr:cNvPr>
        <xdr:cNvCxnSpPr/>
      </xdr:nvCxnSpPr>
      <xdr:spPr>
        <a:xfrm>
          <a:off x="762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91</xdr:row>
      <xdr:rowOff>130827</xdr:rowOff>
    </xdr:from>
    <xdr:ext cx="595419" cy="259045"/>
    <xdr:sp macro="" textlink="">
      <xdr:nvSpPr>
        <xdr:cNvPr id="224" name="テキスト ボックス 223">
          <a:extLst>
            <a:ext uri="{FF2B5EF4-FFF2-40B4-BE49-F238E27FC236}">
              <a16:creationId xmlns:a16="http://schemas.microsoft.com/office/drawing/2014/main" id="{00000000-0008-0000-0700-0000E0000000}"/>
            </a:ext>
          </a:extLst>
        </xdr:cNvPr>
        <xdr:cNvSpPr txBox="1"/>
      </xdr:nvSpPr>
      <xdr:spPr>
        <a:xfrm>
          <a:off x="166581" y="1573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90</xdr:row>
      <xdr:rowOff>63500</xdr:rowOff>
    </xdr:from>
    <xdr:to>
      <xdr:col>28</xdr:col>
      <xdr:colOff>114300</xdr:colOff>
      <xdr:row>90</xdr:row>
      <xdr:rowOff>63500</xdr:rowOff>
    </xdr:to>
    <xdr:cxnSp macro="">
      <xdr:nvCxnSpPr>
        <xdr:cNvPr id="225" name="直線コネクタ 224">
          <a:extLst>
            <a:ext uri="{FF2B5EF4-FFF2-40B4-BE49-F238E27FC236}">
              <a16:creationId xmlns:a16="http://schemas.microsoft.com/office/drawing/2014/main" id="{00000000-0008-0000-0700-0000E1000000}"/>
            </a:ext>
          </a:extLst>
        </xdr:cNvPr>
        <xdr:cNvCxnSpPr/>
      </xdr:nvCxnSpPr>
      <xdr:spPr>
        <a:xfrm>
          <a:off x="762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89</xdr:row>
      <xdr:rowOff>92727</xdr:rowOff>
    </xdr:from>
    <xdr:ext cx="595419" cy="259045"/>
    <xdr:sp macro="" textlink="">
      <xdr:nvSpPr>
        <xdr:cNvPr id="226" name="テキスト ボックス 225">
          <a:extLst>
            <a:ext uri="{FF2B5EF4-FFF2-40B4-BE49-F238E27FC236}">
              <a16:creationId xmlns:a16="http://schemas.microsoft.com/office/drawing/2014/main" id="{00000000-0008-0000-0700-0000E2000000}"/>
            </a:ext>
          </a:extLst>
        </xdr:cNvPr>
        <xdr:cNvSpPr txBox="1"/>
      </xdr:nvSpPr>
      <xdr:spPr>
        <a:xfrm>
          <a:off x="166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88</xdr:row>
      <xdr:rowOff>25400</xdr:rowOff>
    </xdr:to>
    <xdr:cxnSp macro="">
      <xdr:nvCxnSpPr>
        <xdr:cNvPr id="227" name="直線コネクタ 226">
          <a:extLst>
            <a:ext uri="{FF2B5EF4-FFF2-40B4-BE49-F238E27FC236}">
              <a16:creationId xmlns:a16="http://schemas.microsoft.com/office/drawing/2014/main" id="{00000000-0008-0000-0700-0000E3000000}"/>
            </a:ext>
          </a:extLst>
        </xdr:cNvPr>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87</xdr:row>
      <xdr:rowOff>54627</xdr:rowOff>
    </xdr:from>
    <xdr:ext cx="685572" cy="259045"/>
    <xdr:sp macro="" textlink="">
      <xdr:nvSpPr>
        <xdr:cNvPr id="228" name="テキスト ボックス 227">
          <a:extLst>
            <a:ext uri="{FF2B5EF4-FFF2-40B4-BE49-F238E27FC236}">
              <a16:creationId xmlns:a16="http://schemas.microsoft.com/office/drawing/2014/main" id="{00000000-0008-0000-0700-0000E4000000}"/>
            </a:ext>
          </a:extLst>
        </xdr:cNvPr>
        <xdr:cNvSpPr txBox="1"/>
      </xdr:nvSpPr>
      <xdr:spPr>
        <a:xfrm>
          <a:off x="76428" y="14970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101</xdr:row>
      <xdr:rowOff>82550</xdr:rowOff>
    </xdr:to>
    <xdr:sp macro="" textlink="">
      <xdr:nvSpPr>
        <xdr:cNvPr id="229" name="衛生費グラフ枠">
          <a:extLst>
            <a:ext uri="{FF2B5EF4-FFF2-40B4-BE49-F238E27FC236}">
              <a16:creationId xmlns:a16="http://schemas.microsoft.com/office/drawing/2014/main" id="{00000000-0008-0000-0700-0000E5000000}"/>
            </a:ext>
          </a:extLst>
        </xdr:cNvPr>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90</xdr:row>
      <xdr:rowOff>19614</xdr:rowOff>
    </xdr:from>
    <xdr:to>
      <xdr:col>24</xdr:col>
      <xdr:colOff>62865</xdr:colOff>
      <xdr:row>98</xdr:row>
      <xdr:rowOff>155569</xdr:rowOff>
    </xdr:to>
    <xdr:cxnSp macro="">
      <xdr:nvCxnSpPr>
        <xdr:cNvPr id="230" name="直線コネクタ 229">
          <a:extLst>
            <a:ext uri="{FF2B5EF4-FFF2-40B4-BE49-F238E27FC236}">
              <a16:creationId xmlns:a16="http://schemas.microsoft.com/office/drawing/2014/main" id="{00000000-0008-0000-0700-0000E6000000}"/>
            </a:ext>
          </a:extLst>
        </xdr:cNvPr>
        <xdr:cNvCxnSpPr/>
      </xdr:nvCxnSpPr>
      <xdr:spPr>
        <a:xfrm flipV="1">
          <a:off x="4633595" y="15450114"/>
          <a:ext cx="1270" cy="150755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98</xdr:row>
      <xdr:rowOff>159396</xdr:rowOff>
    </xdr:from>
    <xdr:ext cx="534377" cy="259045"/>
    <xdr:sp macro="" textlink="">
      <xdr:nvSpPr>
        <xdr:cNvPr id="231" name="衛生費最小値テキスト">
          <a:extLst>
            <a:ext uri="{FF2B5EF4-FFF2-40B4-BE49-F238E27FC236}">
              <a16:creationId xmlns:a16="http://schemas.microsoft.com/office/drawing/2014/main" id="{00000000-0008-0000-0700-0000E7000000}"/>
            </a:ext>
          </a:extLst>
        </xdr:cNvPr>
        <xdr:cNvSpPr txBox="1"/>
      </xdr:nvSpPr>
      <xdr:spPr>
        <a:xfrm>
          <a:off x="4686300" y="1696149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31,670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98</xdr:row>
      <xdr:rowOff>155569</xdr:rowOff>
    </xdr:from>
    <xdr:to>
      <xdr:col>24</xdr:col>
      <xdr:colOff>152400</xdr:colOff>
      <xdr:row>98</xdr:row>
      <xdr:rowOff>155569</xdr:rowOff>
    </xdr:to>
    <xdr:cxnSp macro="">
      <xdr:nvCxnSpPr>
        <xdr:cNvPr id="232" name="直線コネクタ 231">
          <a:extLst>
            <a:ext uri="{FF2B5EF4-FFF2-40B4-BE49-F238E27FC236}">
              <a16:creationId xmlns:a16="http://schemas.microsoft.com/office/drawing/2014/main" id="{00000000-0008-0000-0700-0000E8000000}"/>
            </a:ext>
          </a:extLst>
        </xdr:cNvPr>
        <xdr:cNvCxnSpPr/>
      </xdr:nvCxnSpPr>
      <xdr:spPr>
        <a:xfrm>
          <a:off x="4546600" y="1695766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88</xdr:row>
      <xdr:rowOff>137741</xdr:rowOff>
    </xdr:from>
    <xdr:ext cx="599010" cy="259045"/>
    <xdr:sp macro="" textlink="">
      <xdr:nvSpPr>
        <xdr:cNvPr id="233" name="衛生費最大値テキスト">
          <a:extLst>
            <a:ext uri="{FF2B5EF4-FFF2-40B4-BE49-F238E27FC236}">
              <a16:creationId xmlns:a16="http://schemas.microsoft.com/office/drawing/2014/main" id="{00000000-0008-0000-0700-0000E9000000}"/>
            </a:ext>
          </a:extLst>
        </xdr:cNvPr>
        <xdr:cNvSpPr txBox="1"/>
      </xdr:nvSpPr>
      <xdr:spPr>
        <a:xfrm>
          <a:off x="4686300" y="1522534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823,037</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90</xdr:row>
      <xdr:rowOff>19614</xdr:rowOff>
    </xdr:from>
    <xdr:to>
      <xdr:col>24</xdr:col>
      <xdr:colOff>152400</xdr:colOff>
      <xdr:row>90</xdr:row>
      <xdr:rowOff>19614</xdr:rowOff>
    </xdr:to>
    <xdr:cxnSp macro="">
      <xdr:nvCxnSpPr>
        <xdr:cNvPr id="234" name="直線コネクタ 233">
          <a:extLst>
            <a:ext uri="{FF2B5EF4-FFF2-40B4-BE49-F238E27FC236}">
              <a16:creationId xmlns:a16="http://schemas.microsoft.com/office/drawing/2014/main" id="{00000000-0008-0000-0700-0000EA000000}"/>
            </a:ext>
          </a:extLst>
        </xdr:cNvPr>
        <xdr:cNvCxnSpPr/>
      </xdr:nvCxnSpPr>
      <xdr:spPr>
        <a:xfrm>
          <a:off x="4546600" y="1545011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98</xdr:row>
      <xdr:rowOff>69745</xdr:rowOff>
    </xdr:from>
    <xdr:to>
      <xdr:col>24</xdr:col>
      <xdr:colOff>63500</xdr:colOff>
      <xdr:row>98</xdr:row>
      <xdr:rowOff>83883</xdr:rowOff>
    </xdr:to>
    <xdr:cxnSp macro="">
      <xdr:nvCxnSpPr>
        <xdr:cNvPr id="235" name="直線コネクタ 234">
          <a:extLst>
            <a:ext uri="{FF2B5EF4-FFF2-40B4-BE49-F238E27FC236}">
              <a16:creationId xmlns:a16="http://schemas.microsoft.com/office/drawing/2014/main" id="{00000000-0008-0000-0700-0000EB000000}"/>
            </a:ext>
          </a:extLst>
        </xdr:cNvPr>
        <xdr:cNvCxnSpPr/>
      </xdr:nvCxnSpPr>
      <xdr:spPr>
        <a:xfrm flipV="1">
          <a:off x="3797300" y="16871845"/>
          <a:ext cx="838200" cy="1413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97</xdr:row>
      <xdr:rowOff>41741</xdr:rowOff>
    </xdr:from>
    <xdr:ext cx="534377" cy="259045"/>
    <xdr:sp macro="" textlink="">
      <xdr:nvSpPr>
        <xdr:cNvPr id="236" name="衛生費平均値テキスト">
          <a:extLst>
            <a:ext uri="{FF2B5EF4-FFF2-40B4-BE49-F238E27FC236}">
              <a16:creationId xmlns:a16="http://schemas.microsoft.com/office/drawing/2014/main" id="{00000000-0008-0000-0700-0000EC000000}"/>
            </a:ext>
          </a:extLst>
        </xdr:cNvPr>
        <xdr:cNvSpPr txBox="1"/>
      </xdr:nvSpPr>
      <xdr:spPr>
        <a:xfrm>
          <a:off x="4686300" y="16672391"/>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76,764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98</xdr:row>
      <xdr:rowOff>18864</xdr:rowOff>
    </xdr:from>
    <xdr:to>
      <xdr:col>24</xdr:col>
      <xdr:colOff>114300</xdr:colOff>
      <xdr:row>98</xdr:row>
      <xdr:rowOff>120464</xdr:rowOff>
    </xdr:to>
    <xdr:sp macro="" textlink="">
      <xdr:nvSpPr>
        <xdr:cNvPr id="237" name="フローチャート: 判断 236">
          <a:extLst>
            <a:ext uri="{FF2B5EF4-FFF2-40B4-BE49-F238E27FC236}">
              <a16:creationId xmlns:a16="http://schemas.microsoft.com/office/drawing/2014/main" id="{00000000-0008-0000-0700-0000ED000000}"/>
            </a:ext>
          </a:extLst>
        </xdr:cNvPr>
        <xdr:cNvSpPr/>
      </xdr:nvSpPr>
      <xdr:spPr>
        <a:xfrm>
          <a:off x="4584700" y="168209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98</xdr:row>
      <xdr:rowOff>83125</xdr:rowOff>
    </xdr:from>
    <xdr:to>
      <xdr:col>19</xdr:col>
      <xdr:colOff>177800</xdr:colOff>
      <xdr:row>98</xdr:row>
      <xdr:rowOff>83883</xdr:rowOff>
    </xdr:to>
    <xdr:cxnSp macro="">
      <xdr:nvCxnSpPr>
        <xdr:cNvPr id="238" name="直線コネクタ 237">
          <a:extLst>
            <a:ext uri="{FF2B5EF4-FFF2-40B4-BE49-F238E27FC236}">
              <a16:creationId xmlns:a16="http://schemas.microsoft.com/office/drawing/2014/main" id="{00000000-0008-0000-0700-0000EE000000}"/>
            </a:ext>
          </a:extLst>
        </xdr:cNvPr>
        <xdr:cNvCxnSpPr/>
      </xdr:nvCxnSpPr>
      <xdr:spPr>
        <a:xfrm>
          <a:off x="2908300" y="16885225"/>
          <a:ext cx="889000" cy="75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98</xdr:row>
      <xdr:rowOff>27581</xdr:rowOff>
    </xdr:from>
    <xdr:to>
      <xdr:col>20</xdr:col>
      <xdr:colOff>38100</xdr:colOff>
      <xdr:row>98</xdr:row>
      <xdr:rowOff>129181</xdr:rowOff>
    </xdr:to>
    <xdr:sp macro="" textlink="">
      <xdr:nvSpPr>
        <xdr:cNvPr id="239" name="フローチャート: 判断 238">
          <a:extLst>
            <a:ext uri="{FF2B5EF4-FFF2-40B4-BE49-F238E27FC236}">
              <a16:creationId xmlns:a16="http://schemas.microsoft.com/office/drawing/2014/main" id="{00000000-0008-0000-0700-0000EF000000}"/>
            </a:ext>
          </a:extLst>
        </xdr:cNvPr>
        <xdr:cNvSpPr/>
      </xdr:nvSpPr>
      <xdr:spPr>
        <a:xfrm>
          <a:off x="3746500" y="168296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96</xdr:row>
      <xdr:rowOff>145708</xdr:rowOff>
    </xdr:from>
    <xdr:ext cx="534377" cy="259045"/>
    <xdr:sp macro="" textlink="">
      <xdr:nvSpPr>
        <xdr:cNvPr id="240" name="テキスト ボックス 239">
          <a:extLst>
            <a:ext uri="{FF2B5EF4-FFF2-40B4-BE49-F238E27FC236}">
              <a16:creationId xmlns:a16="http://schemas.microsoft.com/office/drawing/2014/main" id="{00000000-0008-0000-0700-0000F0000000}"/>
            </a:ext>
          </a:extLst>
        </xdr:cNvPr>
        <xdr:cNvSpPr txBox="1"/>
      </xdr:nvSpPr>
      <xdr:spPr>
        <a:xfrm>
          <a:off x="3530111" y="1660490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72,188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98</xdr:row>
      <xdr:rowOff>83125</xdr:rowOff>
    </xdr:from>
    <xdr:to>
      <xdr:col>15</xdr:col>
      <xdr:colOff>50800</xdr:colOff>
      <xdr:row>98</xdr:row>
      <xdr:rowOff>95805</xdr:rowOff>
    </xdr:to>
    <xdr:cxnSp macro="">
      <xdr:nvCxnSpPr>
        <xdr:cNvPr id="241" name="直線コネクタ 240">
          <a:extLst>
            <a:ext uri="{FF2B5EF4-FFF2-40B4-BE49-F238E27FC236}">
              <a16:creationId xmlns:a16="http://schemas.microsoft.com/office/drawing/2014/main" id="{00000000-0008-0000-0700-0000F1000000}"/>
            </a:ext>
          </a:extLst>
        </xdr:cNvPr>
        <xdr:cNvCxnSpPr/>
      </xdr:nvCxnSpPr>
      <xdr:spPr>
        <a:xfrm flipV="1">
          <a:off x="2019300" y="16885225"/>
          <a:ext cx="889000" cy="126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98</xdr:row>
      <xdr:rowOff>17354</xdr:rowOff>
    </xdr:from>
    <xdr:to>
      <xdr:col>15</xdr:col>
      <xdr:colOff>101600</xdr:colOff>
      <xdr:row>98</xdr:row>
      <xdr:rowOff>118954</xdr:rowOff>
    </xdr:to>
    <xdr:sp macro="" textlink="">
      <xdr:nvSpPr>
        <xdr:cNvPr id="242" name="フローチャート: 判断 241">
          <a:extLst>
            <a:ext uri="{FF2B5EF4-FFF2-40B4-BE49-F238E27FC236}">
              <a16:creationId xmlns:a16="http://schemas.microsoft.com/office/drawing/2014/main" id="{00000000-0008-0000-0700-0000F2000000}"/>
            </a:ext>
          </a:extLst>
        </xdr:cNvPr>
        <xdr:cNvSpPr/>
      </xdr:nvSpPr>
      <xdr:spPr>
        <a:xfrm>
          <a:off x="2857500" y="168194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96</xdr:row>
      <xdr:rowOff>135481</xdr:rowOff>
    </xdr:from>
    <xdr:ext cx="534377" cy="259045"/>
    <xdr:sp macro="" textlink="">
      <xdr:nvSpPr>
        <xdr:cNvPr id="243" name="テキスト ボックス 242">
          <a:extLst>
            <a:ext uri="{FF2B5EF4-FFF2-40B4-BE49-F238E27FC236}">
              <a16:creationId xmlns:a16="http://schemas.microsoft.com/office/drawing/2014/main" id="{00000000-0008-0000-0700-0000F3000000}"/>
            </a:ext>
          </a:extLst>
        </xdr:cNvPr>
        <xdr:cNvSpPr txBox="1"/>
      </xdr:nvSpPr>
      <xdr:spPr>
        <a:xfrm>
          <a:off x="2641111" y="1659468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77,557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98</xdr:row>
      <xdr:rowOff>66723</xdr:rowOff>
    </xdr:from>
    <xdr:to>
      <xdr:col>10</xdr:col>
      <xdr:colOff>114300</xdr:colOff>
      <xdr:row>98</xdr:row>
      <xdr:rowOff>95805</xdr:rowOff>
    </xdr:to>
    <xdr:cxnSp macro="">
      <xdr:nvCxnSpPr>
        <xdr:cNvPr id="244" name="直線コネクタ 243">
          <a:extLst>
            <a:ext uri="{FF2B5EF4-FFF2-40B4-BE49-F238E27FC236}">
              <a16:creationId xmlns:a16="http://schemas.microsoft.com/office/drawing/2014/main" id="{00000000-0008-0000-0700-0000F4000000}"/>
            </a:ext>
          </a:extLst>
        </xdr:cNvPr>
        <xdr:cNvCxnSpPr/>
      </xdr:nvCxnSpPr>
      <xdr:spPr>
        <a:xfrm>
          <a:off x="1130300" y="16868823"/>
          <a:ext cx="889000" cy="2908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98</xdr:row>
      <xdr:rowOff>19496</xdr:rowOff>
    </xdr:from>
    <xdr:to>
      <xdr:col>10</xdr:col>
      <xdr:colOff>165100</xdr:colOff>
      <xdr:row>98</xdr:row>
      <xdr:rowOff>121096</xdr:rowOff>
    </xdr:to>
    <xdr:sp macro="" textlink="">
      <xdr:nvSpPr>
        <xdr:cNvPr id="245" name="フローチャート: 判断 244">
          <a:extLst>
            <a:ext uri="{FF2B5EF4-FFF2-40B4-BE49-F238E27FC236}">
              <a16:creationId xmlns:a16="http://schemas.microsoft.com/office/drawing/2014/main" id="{00000000-0008-0000-0700-0000F5000000}"/>
            </a:ext>
          </a:extLst>
        </xdr:cNvPr>
        <xdr:cNvSpPr/>
      </xdr:nvSpPr>
      <xdr:spPr>
        <a:xfrm>
          <a:off x="1968500" y="168215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96</xdr:row>
      <xdr:rowOff>137623</xdr:rowOff>
    </xdr:from>
    <xdr:ext cx="534377" cy="259045"/>
    <xdr:sp macro="" textlink="">
      <xdr:nvSpPr>
        <xdr:cNvPr id="246" name="テキスト ボックス 245">
          <a:extLst>
            <a:ext uri="{FF2B5EF4-FFF2-40B4-BE49-F238E27FC236}">
              <a16:creationId xmlns:a16="http://schemas.microsoft.com/office/drawing/2014/main" id="{00000000-0008-0000-0700-0000F6000000}"/>
            </a:ext>
          </a:extLst>
        </xdr:cNvPr>
        <xdr:cNvSpPr txBox="1"/>
      </xdr:nvSpPr>
      <xdr:spPr>
        <a:xfrm>
          <a:off x="1752111" y="1659682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76,432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98</xdr:row>
      <xdr:rowOff>16540</xdr:rowOff>
    </xdr:from>
    <xdr:to>
      <xdr:col>6</xdr:col>
      <xdr:colOff>38100</xdr:colOff>
      <xdr:row>98</xdr:row>
      <xdr:rowOff>118140</xdr:rowOff>
    </xdr:to>
    <xdr:sp macro="" textlink="">
      <xdr:nvSpPr>
        <xdr:cNvPr id="247" name="フローチャート: 判断 246">
          <a:extLst>
            <a:ext uri="{FF2B5EF4-FFF2-40B4-BE49-F238E27FC236}">
              <a16:creationId xmlns:a16="http://schemas.microsoft.com/office/drawing/2014/main" id="{00000000-0008-0000-0700-0000F7000000}"/>
            </a:ext>
          </a:extLst>
        </xdr:cNvPr>
        <xdr:cNvSpPr/>
      </xdr:nvSpPr>
      <xdr:spPr>
        <a:xfrm>
          <a:off x="1079500" y="168186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98</xdr:row>
      <xdr:rowOff>109267</xdr:rowOff>
    </xdr:from>
    <xdr:ext cx="534377" cy="259045"/>
    <xdr:sp macro="" textlink="">
      <xdr:nvSpPr>
        <xdr:cNvPr id="248" name="テキスト ボックス 247">
          <a:extLst>
            <a:ext uri="{FF2B5EF4-FFF2-40B4-BE49-F238E27FC236}">
              <a16:creationId xmlns:a16="http://schemas.microsoft.com/office/drawing/2014/main" id="{00000000-0008-0000-0700-0000F8000000}"/>
            </a:ext>
          </a:extLst>
        </xdr:cNvPr>
        <xdr:cNvSpPr txBox="1"/>
      </xdr:nvSpPr>
      <xdr:spPr>
        <a:xfrm>
          <a:off x="863111" y="1691136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77,984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101</xdr:row>
      <xdr:rowOff>80027</xdr:rowOff>
    </xdr:from>
    <xdr:ext cx="762000" cy="259045"/>
    <xdr:sp macro="" textlink="">
      <xdr:nvSpPr>
        <xdr:cNvPr id="249" name="テキスト ボックス 248">
          <a:extLst>
            <a:ext uri="{FF2B5EF4-FFF2-40B4-BE49-F238E27FC236}">
              <a16:creationId xmlns:a16="http://schemas.microsoft.com/office/drawing/2014/main" id="{00000000-0008-0000-0700-0000F9000000}"/>
            </a:ext>
          </a:extLst>
        </xdr:cNvPr>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101</xdr:row>
      <xdr:rowOff>80027</xdr:rowOff>
    </xdr:from>
    <xdr:ext cx="762000" cy="259045"/>
    <xdr:sp macro="" textlink="">
      <xdr:nvSpPr>
        <xdr:cNvPr id="250" name="テキスト ボックス 249">
          <a:extLst>
            <a:ext uri="{FF2B5EF4-FFF2-40B4-BE49-F238E27FC236}">
              <a16:creationId xmlns:a16="http://schemas.microsoft.com/office/drawing/2014/main" id="{00000000-0008-0000-0700-0000FA000000}"/>
            </a:ext>
          </a:extLst>
        </xdr:cNvPr>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101</xdr:row>
      <xdr:rowOff>80027</xdr:rowOff>
    </xdr:from>
    <xdr:ext cx="762000" cy="259045"/>
    <xdr:sp macro="" textlink="">
      <xdr:nvSpPr>
        <xdr:cNvPr id="251" name="テキスト ボックス 250">
          <a:extLst>
            <a:ext uri="{FF2B5EF4-FFF2-40B4-BE49-F238E27FC236}">
              <a16:creationId xmlns:a16="http://schemas.microsoft.com/office/drawing/2014/main" id="{00000000-0008-0000-0700-0000FB000000}"/>
            </a:ext>
          </a:extLst>
        </xdr:cNvPr>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101</xdr:row>
      <xdr:rowOff>80027</xdr:rowOff>
    </xdr:from>
    <xdr:ext cx="762000" cy="259045"/>
    <xdr:sp macro="" textlink="">
      <xdr:nvSpPr>
        <xdr:cNvPr id="252" name="テキスト ボックス 251">
          <a:extLst>
            <a:ext uri="{FF2B5EF4-FFF2-40B4-BE49-F238E27FC236}">
              <a16:creationId xmlns:a16="http://schemas.microsoft.com/office/drawing/2014/main" id="{00000000-0008-0000-0700-0000FC000000}"/>
            </a:ext>
          </a:extLst>
        </xdr:cNvPr>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101</xdr:row>
      <xdr:rowOff>80027</xdr:rowOff>
    </xdr:from>
    <xdr:ext cx="762000" cy="259045"/>
    <xdr:sp macro="" textlink="">
      <xdr:nvSpPr>
        <xdr:cNvPr id="253" name="テキスト ボックス 252">
          <a:extLst>
            <a:ext uri="{FF2B5EF4-FFF2-40B4-BE49-F238E27FC236}">
              <a16:creationId xmlns:a16="http://schemas.microsoft.com/office/drawing/2014/main" id="{00000000-0008-0000-0700-0000FD000000}"/>
            </a:ext>
          </a:extLst>
        </xdr:cNvPr>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98</xdr:row>
      <xdr:rowOff>18945</xdr:rowOff>
    </xdr:from>
    <xdr:to>
      <xdr:col>24</xdr:col>
      <xdr:colOff>114300</xdr:colOff>
      <xdr:row>98</xdr:row>
      <xdr:rowOff>120545</xdr:rowOff>
    </xdr:to>
    <xdr:sp macro="" textlink="">
      <xdr:nvSpPr>
        <xdr:cNvPr id="254" name="楕円 253">
          <a:extLst>
            <a:ext uri="{FF2B5EF4-FFF2-40B4-BE49-F238E27FC236}">
              <a16:creationId xmlns:a16="http://schemas.microsoft.com/office/drawing/2014/main" id="{00000000-0008-0000-0700-0000FE000000}"/>
            </a:ext>
          </a:extLst>
        </xdr:cNvPr>
        <xdr:cNvSpPr/>
      </xdr:nvSpPr>
      <xdr:spPr>
        <a:xfrm>
          <a:off x="4584700" y="168210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97</xdr:row>
      <xdr:rowOff>168742</xdr:rowOff>
    </xdr:from>
    <xdr:ext cx="534377" cy="259045"/>
    <xdr:sp macro="" textlink="">
      <xdr:nvSpPr>
        <xdr:cNvPr id="255" name="衛生費該当値テキスト">
          <a:extLst>
            <a:ext uri="{FF2B5EF4-FFF2-40B4-BE49-F238E27FC236}">
              <a16:creationId xmlns:a16="http://schemas.microsoft.com/office/drawing/2014/main" id="{00000000-0008-0000-0700-0000FF000000}"/>
            </a:ext>
          </a:extLst>
        </xdr:cNvPr>
        <xdr:cNvSpPr txBox="1"/>
      </xdr:nvSpPr>
      <xdr:spPr>
        <a:xfrm>
          <a:off x="4686300" y="1679939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76,722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98</xdr:row>
      <xdr:rowOff>33083</xdr:rowOff>
    </xdr:from>
    <xdr:to>
      <xdr:col>20</xdr:col>
      <xdr:colOff>38100</xdr:colOff>
      <xdr:row>98</xdr:row>
      <xdr:rowOff>134683</xdr:rowOff>
    </xdr:to>
    <xdr:sp macro="" textlink="">
      <xdr:nvSpPr>
        <xdr:cNvPr id="256" name="楕円 255">
          <a:extLst>
            <a:ext uri="{FF2B5EF4-FFF2-40B4-BE49-F238E27FC236}">
              <a16:creationId xmlns:a16="http://schemas.microsoft.com/office/drawing/2014/main" id="{00000000-0008-0000-0700-000000010000}"/>
            </a:ext>
          </a:extLst>
        </xdr:cNvPr>
        <xdr:cNvSpPr/>
      </xdr:nvSpPr>
      <xdr:spPr>
        <a:xfrm>
          <a:off x="3746500" y="168351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98</xdr:row>
      <xdr:rowOff>125810</xdr:rowOff>
    </xdr:from>
    <xdr:ext cx="534377" cy="259045"/>
    <xdr:sp macro="" textlink="">
      <xdr:nvSpPr>
        <xdr:cNvPr id="257" name="テキスト ボックス 256">
          <a:extLst>
            <a:ext uri="{FF2B5EF4-FFF2-40B4-BE49-F238E27FC236}">
              <a16:creationId xmlns:a16="http://schemas.microsoft.com/office/drawing/2014/main" id="{00000000-0008-0000-0700-000001010000}"/>
            </a:ext>
          </a:extLst>
        </xdr:cNvPr>
        <xdr:cNvSpPr txBox="1"/>
      </xdr:nvSpPr>
      <xdr:spPr>
        <a:xfrm>
          <a:off x="3530111" y="1692791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69,300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98</xdr:row>
      <xdr:rowOff>32325</xdr:rowOff>
    </xdr:from>
    <xdr:to>
      <xdr:col>15</xdr:col>
      <xdr:colOff>101600</xdr:colOff>
      <xdr:row>98</xdr:row>
      <xdr:rowOff>133925</xdr:rowOff>
    </xdr:to>
    <xdr:sp macro="" textlink="">
      <xdr:nvSpPr>
        <xdr:cNvPr id="258" name="楕円 257">
          <a:extLst>
            <a:ext uri="{FF2B5EF4-FFF2-40B4-BE49-F238E27FC236}">
              <a16:creationId xmlns:a16="http://schemas.microsoft.com/office/drawing/2014/main" id="{00000000-0008-0000-0700-000002010000}"/>
            </a:ext>
          </a:extLst>
        </xdr:cNvPr>
        <xdr:cNvSpPr/>
      </xdr:nvSpPr>
      <xdr:spPr>
        <a:xfrm>
          <a:off x="2857500" y="168344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98</xdr:row>
      <xdr:rowOff>125052</xdr:rowOff>
    </xdr:from>
    <xdr:ext cx="534377" cy="259045"/>
    <xdr:sp macro="" textlink="">
      <xdr:nvSpPr>
        <xdr:cNvPr id="259" name="テキスト ボックス 258">
          <a:extLst>
            <a:ext uri="{FF2B5EF4-FFF2-40B4-BE49-F238E27FC236}">
              <a16:creationId xmlns:a16="http://schemas.microsoft.com/office/drawing/2014/main" id="{00000000-0008-0000-0700-000003010000}"/>
            </a:ext>
          </a:extLst>
        </xdr:cNvPr>
        <xdr:cNvSpPr txBox="1"/>
      </xdr:nvSpPr>
      <xdr:spPr>
        <a:xfrm>
          <a:off x="2641111" y="1692715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69,698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98</xdr:row>
      <xdr:rowOff>45005</xdr:rowOff>
    </xdr:from>
    <xdr:to>
      <xdr:col>10</xdr:col>
      <xdr:colOff>165100</xdr:colOff>
      <xdr:row>98</xdr:row>
      <xdr:rowOff>146605</xdr:rowOff>
    </xdr:to>
    <xdr:sp macro="" textlink="">
      <xdr:nvSpPr>
        <xdr:cNvPr id="260" name="楕円 259">
          <a:extLst>
            <a:ext uri="{FF2B5EF4-FFF2-40B4-BE49-F238E27FC236}">
              <a16:creationId xmlns:a16="http://schemas.microsoft.com/office/drawing/2014/main" id="{00000000-0008-0000-0700-000004010000}"/>
            </a:ext>
          </a:extLst>
        </xdr:cNvPr>
        <xdr:cNvSpPr/>
      </xdr:nvSpPr>
      <xdr:spPr>
        <a:xfrm>
          <a:off x="1968500" y="168471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98</xdr:row>
      <xdr:rowOff>137732</xdr:rowOff>
    </xdr:from>
    <xdr:ext cx="534377" cy="259045"/>
    <xdr:sp macro="" textlink="">
      <xdr:nvSpPr>
        <xdr:cNvPr id="261" name="テキスト ボックス 260">
          <a:extLst>
            <a:ext uri="{FF2B5EF4-FFF2-40B4-BE49-F238E27FC236}">
              <a16:creationId xmlns:a16="http://schemas.microsoft.com/office/drawing/2014/main" id="{00000000-0008-0000-0700-000005010000}"/>
            </a:ext>
          </a:extLst>
        </xdr:cNvPr>
        <xdr:cNvSpPr txBox="1"/>
      </xdr:nvSpPr>
      <xdr:spPr>
        <a:xfrm>
          <a:off x="1752111" y="1693983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63,042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98</xdr:row>
      <xdr:rowOff>15923</xdr:rowOff>
    </xdr:from>
    <xdr:to>
      <xdr:col>6</xdr:col>
      <xdr:colOff>38100</xdr:colOff>
      <xdr:row>98</xdr:row>
      <xdr:rowOff>117523</xdr:rowOff>
    </xdr:to>
    <xdr:sp macro="" textlink="">
      <xdr:nvSpPr>
        <xdr:cNvPr id="262" name="楕円 261">
          <a:extLst>
            <a:ext uri="{FF2B5EF4-FFF2-40B4-BE49-F238E27FC236}">
              <a16:creationId xmlns:a16="http://schemas.microsoft.com/office/drawing/2014/main" id="{00000000-0008-0000-0700-000006010000}"/>
            </a:ext>
          </a:extLst>
        </xdr:cNvPr>
        <xdr:cNvSpPr/>
      </xdr:nvSpPr>
      <xdr:spPr>
        <a:xfrm>
          <a:off x="1079500" y="168180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96</xdr:row>
      <xdr:rowOff>134050</xdr:rowOff>
    </xdr:from>
    <xdr:ext cx="534377" cy="259045"/>
    <xdr:sp macro="" textlink="">
      <xdr:nvSpPr>
        <xdr:cNvPr id="263" name="テキスト ボックス 262">
          <a:extLst>
            <a:ext uri="{FF2B5EF4-FFF2-40B4-BE49-F238E27FC236}">
              <a16:creationId xmlns:a16="http://schemas.microsoft.com/office/drawing/2014/main" id="{00000000-0008-0000-0700-000007010000}"/>
            </a:ext>
          </a:extLst>
        </xdr:cNvPr>
        <xdr:cNvSpPr txBox="1"/>
      </xdr:nvSpPr>
      <xdr:spPr>
        <a:xfrm>
          <a:off x="863111" y="1659325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78,308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23</xdr:row>
      <xdr:rowOff>57150</xdr:rowOff>
    </xdr:from>
    <xdr:to>
      <xdr:col>59</xdr:col>
      <xdr:colOff>50800</xdr:colOff>
      <xdr:row>25</xdr:row>
      <xdr:rowOff>31750</xdr:rowOff>
    </xdr:to>
    <xdr:sp macro="" textlink="">
      <xdr:nvSpPr>
        <xdr:cNvPr id="264" name="正方形/長方形 263">
          <a:extLst>
            <a:ext uri="{FF2B5EF4-FFF2-40B4-BE49-F238E27FC236}">
              <a16:creationId xmlns:a16="http://schemas.microsoft.com/office/drawing/2014/main" id="{00000000-0008-0000-0700-000008010000}"/>
            </a:ext>
          </a:extLst>
        </xdr:cNvPr>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労働費</a:t>
          </a:r>
        </a:p>
      </xdr:txBody>
    </xdr:sp>
    <xdr:clientData/>
  </xdr:twoCellAnchor>
  <xdr:twoCellAnchor>
    <xdr:from>
      <xdr:col>35</xdr:col>
      <xdr:colOff>63500</xdr:colOff>
      <xdr:row>25</xdr:row>
      <xdr:rowOff>57150</xdr:rowOff>
    </xdr:from>
    <xdr:to>
      <xdr:col>43</xdr:col>
      <xdr:colOff>63500</xdr:colOff>
      <xdr:row>26</xdr:row>
      <xdr:rowOff>139700</xdr:rowOff>
    </xdr:to>
    <xdr:sp macro="" textlink="">
      <xdr:nvSpPr>
        <xdr:cNvPr id="265" name="正方形/長方形 264">
          <a:extLst>
            <a:ext uri="{FF2B5EF4-FFF2-40B4-BE49-F238E27FC236}">
              <a16:creationId xmlns:a16="http://schemas.microsoft.com/office/drawing/2014/main" id="{00000000-0008-0000-0700-000009010000}"/>
            </a:ext>
          </a:extLst>
        </xdr:cNvPr>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26</xdr:row>
      <xdr:rowOff>88900</xdr:rowOff>
    </xdr:from>
    <xdr:to>
      <xdr:col>43</xdr:col>
      <xdr:colOff>63500</xdr:colOff>
      <xdr:row>28</xdr:row>
      <xdr:rowOff>0</xdr:rowOff>
    </xdr:to>
    <xdr:sp macro="" textlink="">
      <xdr:nvSpPr>
        <xdr:cNvPr id="266" name="正方形/長方形 265">
          <a:extLst>
            <a:ext uri="{FF2B5EF4-FFF2-40B4-BE49-F238E27FC236}">
              <a16:creationId xmlns:a16="http://schemas.microsoft.com/office/drawing/2014/main" id="{00000000-0008-0000-0700-00000A010000}"/>
            </a:ext>
          </a:extLst>
        </xdr:cNvPr>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35/68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25</xdr:row>
      <xdr:rowOff>57150</xdr:rowOff>
    </xdr:from>
    <xdr:to>
      <xdr:col>48</xdr:col>
      <xdr:colOff>127000</xdr:colOff>
      <xdr:row>26</xdr:row>
      <xdr:rowOff>139700</xdr:rowOff>
    </xdr:to>
    <xdr:sp macro="" textlink="">
      <xdr:nvSpPr>
        <xdr:cNvPr id="267" name="正方形/長方形 266">
          <a:extLst>
            <a:ext uri="{FF2B5EF4-FFF2-40B4-BE49-F238E27FC236}">
              <a16:creationId xmlns:a16="http://schemas.microsoft.com/office/drawing/2014/main" id="{00000000-0008-0000-0700-00000B010000}"/>
            </a:ext>
          </a:extLst>
        </xdr:cNvPr>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26</xdr:row>
      <xdr:rowOff>88900</xdr:rowOff>
    </xdr:from>
    <xdr:to>
      <xdr:col>48</xdr:col>
      <xdr:colOff>127000</xdr:colOff>
      <xdr:row>28</xdr:row>
      <xdr:rowOff>0</xdr:rowOff>
    </xdr:to>
    <xdr:sp macro="" textlink="">
      <xdr:nvSpPr>
        <xdr:cNvPr id="268" name="正方形/長方形 267">
          <a:extLst>
            <a:ext uri="{FF2B5EF4-FFF2-40B4-BE49-F238E27FC236}">
              <a16:creationId xmlns:a16="http://schemas.microsoft.com/office/drawing/2014/main" id="{00000000-0008-0000-0700-00000C010000}"/>
            </a:ext>
          </a:extLst>
        </xdr:cNvPr>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25</xdr:row>
      <xdr:rowOff>57150</xdr:rowOff>
    </xdr:from>
    <xdr:to>
      <xdr:col>54</xdr:col>
      <xdr:colOff>127000</xdr:colOff>
      <xdr:row>26</xdr:row>
      <xdr:rowOff>139700</xdr:rowOff>
    </xdr:to>
    <xdr:sp macro="" textlink="">
      <xdr:nvSpPr>
        <xdr:cNvPr id="269" name="正方形/長方形 268">
          <a:extLst>
            <a:ext uri="{FF2B5EF4-FFF2-40B4-BE49-F238E27FC236}">
              <a16:creationId xmlns:a16="http://schemas.microsoft.com/office/drawing/2014/main" id="{00000000-0008-0000-0700-00000D010000}"/>
            </a:ext>
          </a:extLst>
        </xdr:cNvPr>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静岡県平均</a:t>
          </a:r>
        </a:p>
      </xdr:txBody>
    </xdr:sp>
    <xdr:clientData/>
  </xdr:twoCellAnchor>
  <xdr:twoCellAnchor>
    <xdr:from>
      <xdr:col>46</xdr:col>
      <xdr:colOff>127000</xdr:colOff>
      <xdr:row>26</xdr:row>
      <xdr:rowOff>88900</xdr:rowOff>
    </xdr:from>
    <xdr:to>
      <xdr:col>54</xdr:col>
      <xdr:colOff>127000</xdr:colOff>
      <xdr:row>28</xdr:row>
      <xdr:rowOff>0</xdr:rowOff>
    </xdr:to>
    <xdr:sp macro="" textlink="">
      <xdr:nvSpPr>
        <xdr:cNvPr id="270" name="正方形/長方形 269">
          <a:extLst>
            <a:ext uri="{FF2B5EF4-FFF2-40B4-BE49-F238E27FC236}">
              <a16:creationId xmlns:a16="http://schemas.microsoft.com/office/drawing/2014/main" id="{00000000-0008-0000-0700-00000E010000}"/>
            </a:ext>
          </a:extLst>
        </xdr:cNvPr>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2,644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28</xdr:row>
      <xdr:rowOff>25400</xdr:rowOff>
    </xdr:from>
    <xdr:to>
      <xdr:col>59</xdr:col>
      <xdr:colOff>50800</xdr:colOff>
      <xdr:row>41</xdr:row>
      <xdr:rowOff>82550</xdr:rowOff>
    </xdr:to>
    <xdr:sp macro="" textlink="">
      <xdr:nvSpPr>
        <xdr:cNvPr id="271" name="正方形/長方形 270">
          <a:extLst>
            <a:ext uri="{FF2B5EF4-FFF2-40B4-BE49-F238E27FC236}">
              <a16:creationId xmlns:a16="http://schemas.microsoft.com/office/drawing/2014/main" id="{00000000-0008-0000-0700-00000F010000}"/>
            </a:ext>
          </a:extLst>
        </xdr:cNvPr>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27</xdr:row>
      <xdr:rowOff>6350</xdr:rowOff>
    </xdr:from>
    <xdr:ext cx="349839" cy="225703"/>
    <xdr:sp macro="" textlink="">
      <xdr:nvSpPr>
        <xdr:cNvPr id="272" name="テキスト ボックス 271">
          <a:extLst>
            <a:ext uri="{FF2B5EF4-FFF2-40B4-BE49-F238E27FC236}">
              <a16:creationId xmlns:a16="http://schemas.microsoft.com/office/drawing/2014/main" id="{00000000-0008-0000-0700-000010010000}"/>
            </a:ext>
          </a:extLst>
        </xdr:cNvPr>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41</xdr:row>
      <xdr:rowOff>82550</xdr:rowOff>
    </xdr:from>
    <xdr:to>
      <xdr:col>59</xdr:col>
      <xdr:colOff>50800</xdr:colOff>
      <xdr:row>41</xdr:row>
      <xdr:rowOff>82550</xdr:rowOff>
    </xdr:to>
    <xdr:cxnSp macro="">
      <xdr:nvCxnSpPr>
        <xdr:cNvPr id="273" name="直線コネクタ 272">
          <a:extLst>
            <a:ext uri="{FF2B5EF4-FFF2-40B4-BE49-F238E27FC236}">
              <a16:creationId xmlns:a16="http://schemas.microsoft.com/office/drawing/2014/main" id="{00000000-0008-0000-0700-000011010000}"/>
            </a:ext>
          </a:extLst>
        </xdr:cNvPr>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39</xdr:row>
      <xdr:rowOff>44450</xdr:rowOff>
    </xdr:from>
    <xdr:to>
      <xdr:col>59</xdr:col>
      <xdr:colOff>50800</xdr:colOff>
      <xdr:row>39</xdr:row>
      <xdr:rowOff>44450</xdr:rowOff>
    </xdr:to>
    <xdr:cxnSp macro="">
      <xdr:nvCxnSpPr>
        <xdr:cNvPr id="274" name="直線コネクタ 273">
          <a:extLst>
            <a:ext uri="{FF2B5EF4-FFF2-40B4-BE49-F238E27FC236}">
              <a16:creationId xmlns:a16="http://schemas.microsoft.com/office/drawing/2014/main" id="{00000000-0008-0000-0700-000012010000}"/>
            </a:ext>
          </a:extLst>
        </xdr:cNvPr>
        <xdr:cNvCxnSpPr/>
      </xdr:nvCxnSpPr>
      <xdr:spPr>
        <a:xfrm>
          <a:off x="6604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38</xdr:row>
      <xdr:rowOff>73677</xdr:rowOff>
    </xdr:from>
    <xdr:ext cx="248786" cy="259045"/>
    <xdr:sp macro="" textlink="">
      <xdr:nvSpPr>
        <xdr:cNvPr id="275" name="テキスト ボックス 274">
          <a:extLst>
            <a:ext uri="{FF2B5EF4-FFF2-40B4-BE49-F238E27FC236}">
              <a16:creationId xmlns:a16="http://schemas.microsoft.com/office/drawing/2014/main" id="{00000000-0008-0000-0700-000013010000}"/>
            </a:ext>
          </a:extLst>
        </xdr:cNvPr>
        <xdr:cNvSpPr txBox="1"/>
      </xdr:nvSpPr>
      <xdr:spPr>
        <a:xfrm>
          <a:off x="6355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37</xdr:row>
      <xdr:rowOff>6350</xdr:rowOff>
    </xdr:from>
    <xdr:to>
      <xdr:col>59</xdr:col>
      <xdr:colOff>50800</xdr:colOff>
      <xdr:row>37</xdr:row>
      <xdr:rowOff>6350</xdr:rowOff>
    </xdr:to>
    <xdr:cxnSp macro="">
      <xdr:nvCxnSpPr>
        <xdr:cNvPr id="276" name="直線コネクタ 275">
          <a:extLst>
            <a:ext uri="{FF2B5EF4-FFF2-40B4-BE49-F238E27FC236}">
              <a16:creationId xmlns:a16="http://schemas.microsoft.com/office/drawing/2014/main" id="{00000000-0008-0000-0700-000014010000}"/>
            </a:ext>
          </a:extLst>
        </xdr:cNvPr>
        <xdr:cNvCxnSpPr/>
      </xdr:nvCxnSpPr>
      <xdr:spPr>
        <a:xfrm>
          <a:off x="6604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36</xdr:row>
      <xdr:rowOff>35577</xdr:rowOff>
    </xdr:from>
    <xdr:ext cx="467179" cy="259045"/>
    <xdr:sp macro="" textlink="">
      <xdr:nvSpPr>
        <xdr:cNvPr id="277" name="テキスト ボックス 276">
          <a:extLst>
            <a:ext uri="{FF2B5EF4-FFF2-40B4-BE49-F238E27FC236}">
              <a16:creationId xmlns:a16="http://schemas.microsoft.com/office/drawing/2014/main" id="{00000000-0008-0000-0700-000015010000}"/>
            </a:ext>
          </a:extLst>
        </xdr:cNvPr>
        <xdr:cNvSpPr txBox="1"/>
      </xdr:nvSpPr>
      <xdr:spPr>
        <a:xfrm>
          <a:off x="6136821" y="62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34</xdr:row>
      <xdr:rowOff>139700</xdr:rowOff>
    </xdr:from>
    <xdr:to>
      <xdr:col>59</xdr:col>
      <xdr:colOff>50800</xdr:colOff>
      <xdr:row>34</xdr:row>
      <xdr:rowOff>139700</xdr:rowOff>
    </xdr:to>
    <xdr:cxnSp macro="">
      <xdr:nvCxnSpPr>
        <xdr:cNvPr id="278" name="直線コネクタ 277">
          <a:extLst>
            <a:ext uri="{FF2B5EF4-FFF2-40B4-BE49-F238E27FC236}">
              <a16:creationId xmlns:a16="http://schemas.microsoft.com/office/drawing/2014/main" id="{00000000-0008-0000-0700-000016010000}"/>
            </a:ext>
          </a:extLst>
        </xdr:cNvPr>
        <xdr:cNvCxnSpPr/>
      </xdr:nvCxnSpPr>
      <xdr:spPr>
        <a:xfrm>
          <a:off x="6604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33</xdr:row>
      <xdr:rowOff>168927</xdr:rowOff>
    </xdr:from>
    <xdr:ext cx="531299" cy="259045"/>
    <xdr:sp macro="" textlink="">
      <xdr:nvSpPr>
        <xdr:cNvPr id="279" name="テキスト ボックス 278">
          <a:extLst>
            <a:ext uri="{FF2B5EF4-FFF2-40B4-BE49-F238E27FC236}">
              <a16:creationId xmlns:a16="http://schemas.microsoft.com/office/drawing/2014/main" id="{00000000-0008-0000-0700-000017010000}"/>
            </a:ext>
          </a:extLst>
        </xdr:cNvPr>
        <xdr:cNvSpPr txBox="1"/>
      </xdr:nvSpPr>
      <xdr:spPr>
        <a:xfrm>
          <a:off x="6072701" y="582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32</xdr:row>
      <xdr:rowOff>101600</xdr:rowOff>
    </xdr:from>
    <xdr:to>
      <xdr:col>59</xdr:col>
      <xdr:colOff>50800</xdr:colOff>
      <xdr:row>32</xdr:row>
      <xdr:rowOff>101600</xdr:rowOff>
    </xdr:to>
    <xdr:cxnSp macro="">
      <xdr:nvCxnSpPr>
        <xdr:cNvPr id="280" name="直線コネクタ 279">
          <a:extLst>
            <a:ext uri="{FF2B5EF4-FFF2-40B4-BE49-F238E27FC236}">
              <a16:creationId xmlns:a16="http://schemas.microsoft.com/office/drawing/2014/main" id="{00000000-0008-0000-0700-000018010000}"/>
            </a:ext>
          </a:extLst>
        </xdr:cNvPr>
        <xdr:cNvCxnSpPr/>
      </xdr:nvCxnSpPr>
      <xdr:spPr>
        <a:xfrm>
          <a:off x="6604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31</xdr:row>
      <xdr:rowOff>130827</xdr:rowOff>
    </xdr:from>
    <xdr:ext cx="531299" cy="259045"/>
    <xdr:sp macro="" textlink="">
      <xdr:nvSpPr>
        <xdr:cNvPr id="281" name="テキスト ボックス 280">
          <a:extLst>
            <a:ext uri="{FF2B5EF4-FFF2-40B4-BE49-F238E27FC236}">
              <a16:creationId xmlns:a16="http://schemas.microsoft.com/office/drawing/2014/main" id="{00000000-0008-0000-0700-000019010000}"/>
            </a:ext>
          </a:extLst>
        </xdr:cNvPr>
        <xdr:cNvSpPr txBox="1"/>
      </xdr:nvSpPr>
      <xdr:spPr>
        <a:xfrm>
          <a:off x="6072701" y="544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30</xdr:row>
      <xdr:rowOff>63500</xdr:rowOff>
    </xdr:from>
    <xdr:to>
      <xdr:col>59</xdr:col>
      <xdr:colOff>50800</xdr:colOff>
      <xdr:row>30</xdr:row>
      <xdr:rowOff>63500</xdr:rowOff>
    </xdr:to>
    <xdr:cxnSp macro="">
      <xdr:nvCxnSpPr>
        <xdr:cNvPr id="282" name="直線コネクタ 281">
          <a:extLst>
            <a:ext uri="{FF2B5EF4-FFF2-40B4-BE49-F238E27FC236}">
              <a16:creationId xmlns:a16="http://schemas.microsoft.com/office/drawing/2014/main" id="{00000000-0008-0000-0700-00001A010000}"/>
            </a:ext>
          </a:extLst>
        </xdr:cNvPr>
        <xdr:cNvCxnSpPr/>
      </xdr:nvCxnSpPr>
      <xdr:spPr>
        <a:xfrm>
          <a:off x="6604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29</xdr:row>
      <xdr:rowOff>92727</xdr:rowOff>
    </xdr:from>
    <xdr:ext cx="531299" cy="259045"/>
    <xdr:sp macro="" textlink="">
      <xdr:nvSpPr>
        <xdr:cNvPr id="283" name="テキスト ボックス 282">
          <a:extLst>
            <a:ext uri="{FF2B5EF4-FFF2-40B4-BE49-F238E27FC236}">
              <a16:creationId xmlns:a16="http://schemas.microsoft.com/office/drawing/2014/main" id="{00000000-0008-0000-0700-00001B010000}"/>
            </a:ext>
          </a:extLst>
        </xdr:cNvPr>
        <xdr:cNvSpPr txBox="1"/>
      </xdr:nvSpPr>
      <xdr:spPr>
        <a:xfrm>
          <a:off x="6072701" y="506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28</xdr:row>
      <xdr:rowOff>25400</xdr:rowOff>
    </xdr:to>
    <xdr:cxnSp macro="">
      <xdr:nvCxnSpPr>
        <xdr:cNvPr id="284" name="直線コネクタ 283">
          <a:extLst>
            <a:ext uri="{FF2B5EF4-FFF2-40B4-BE49-F238E27FC236}">
              <a16:creationId xmlns:a16="http://schemas.microsoft.com/office/drawing/2014/main" id="{00000000-0008-0000-0700-00001C010000}"/>
            </a:ext>
          </a:extLst>
        </xdr:cNvPr>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27</xdr:row>
      <xdr:rowOff>54627</xdr:rowOff>
    </xdr:from>
    <xdr:ext cx="531299" cy="259045"/>
    <xdr:sp macro="" textlink="">
      <xdr:nvSpPr>
        <xdr:cNvPr id="285" name="テキスト ボックス 284">
          <a:extLst>
            <a:ext uri="{FF2B5EF4-FFF2-40B4-BE49-F238E27FC236}">
              <a16:creationId xmlns:a16="http://schemas.microsoft.com/office/drawing/2014/main" id="{00000000-0008-0000-0700-00001D010000}"/>
            </a:ext>
          </a:extLst>
        </xdr:cNvPr>
        <xdr:cNvSpPr txBox="1"/>
      </xdr:nvSpPr>
      <xdr:spPr>
        <a:xfrm>
          <a:off x="6072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41</xdr:row>
      <xdr:rowOff>82550</xdr:rowOff>
    </xdr:to>
    <xdr:sp macro="" textlink="">
      <xdr:nvSpPr>
        <xdr:cNvPr id="286" name="労働費グラフ枠">
          <a:extLst>
            <a:ext uri="{FF2B5EF4-FFF2-40B4-BE49-F238E27FC236}">
              <a16:creationId xmlns:a16="http://schemas.microsoft.com/office/drawing/2014/main" id="{00000000-0008-0000-0700-00001E010000}"/>
            </a:ext>
          </a:extLst>
        </xdr:cNvPr>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31</xdr:row>
      <xdr:rowOff>101676</xdr:rowOff>
    </xdr:from>
    <xdr:to>
      <xdr:col>54</xdr:col>
      <xdr:colOff>189865</xdr:colOff>
      <xdr:row>39</xdr:row>
      <xdr:rowOff>44450</xdr:rowOff>
    </xdr:to>
    <xdr:cxnSp macro="">
      <xdr:nvCxnSpPr>
        <xdr:cNvPr id="287" name="直線コネクタ 286">
          <a:extLst>
            <a:ext uri="{FF2B5EF4-FFF2-40B4-BE49-F238E27FC236}">
              <a16:creationId xmlns:a16="http://schemas.microsoft.com/office/drawing/2014/main" id="{00000000-0008-0000-0700-00001F010000}"/>
            </a:ext>
          </a:extLst>
        </xdr:cNvPr>
        <xdr:cNvCxnSpPr/>
      </xdr:nvCxnSpPr>
      <xdr:spPr>
        <a:xfrm flipV="1">
          <a:off x="10475595" y="5416626"/>
          <a:ext cx="1270" cy="131437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39</xdr:row>
      <xdr:rowOff>48277</xdr:rowOff>
    </xdr:from>
    <xdr:ext cx="249299" cy="259045"/>
    <xdr:sp macro="" textlink="">
      <xdr:nvSpPr>
        <xdr:cNvPr id="288" name="労働費最小値テキスト">
          <a:extLst>
            <a:ext uri="{FF2B5EF4-FFF2-40B4-BE49-F238E27FC236}">
              <a16:creationId xmlns:a16="http://schemas.microsoft.com/office/drawing/2014/main" id="{00000000-0008-0000-0700-000020010000}"/>
            </a:ext>
          </a:extLst>
        </xdr:cNvPr>
        <xdr:cNvSpPr txBox="1"/>
      </xdr:nvSpPr>
      <xdr:spPr>
        <a:xfrm>
          <a:off x="10528300" y="6734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39</xdr:row>
      <xdr:rowOff>44450</xdr:rowOff>
    </xdr:from>
    <xdr:to>
      <xdr:col>55</xdr:col>
      <xdr:colOff>88900</xdr:colOff>
      <xdr:row>39</xdr:row>
      <xdr:rowOff>44450</xdr:rowOff>
    </xdr:to>
    <xdr:cxnSp macro="">
      <xdr:nvCxnSpPr>
        <xdr:cNvPr id="289" name="直線コネクタ 288">
          <a:extLst>
            <a:ext uri="{FF2B5EF4-FFF2-40B4-BE49-F238E27FC236}">
              <a16:creationId xmlns:a16="http://schemas.microsoft.com/office/drawing/2014/main" id="{00000000-0008-0000-0700-000021010000}"/>
            </a:ext>
          </a:extLst>
        </xdr:cNvPr>
        <xdr:cNvCxnSpPr/>
      </xdr:nvCxnSpPr>
      <xdr:spPr>
        <a:xfrm>
          <a:off x="10388600" y="6731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30</xdr:row>
      <xdr:rowOff>48353</xdr:rowOff>
    </xdr:from>
    <xdr:ext cx="534377" cy="259045"/>
    <xdr:sp macro="" textlink="">
      <xdr:nvSpPr>
        <xdr:cNvPr id="290" name="労働費最大値テキスト">
          <a:extLst>
            <a:ext uri="{FF2B5EF4-FFF2-40B4-BE49-F238E27FC236}">
              <a16:creationId xmlns:a16="http://schemas.microsoft.com/office/drawing/2014/main" id="{00000000-0008-0000-0700-000022010000}"/>
            </a:ext>
          </a:extLst>
        </xdr:cNvPr>
        <xdr:cNvSpPr txBox="1"/>
      </xdr:nvSpPr>
      <xdr:spPr>
        <a:xfrm>
          <a:off x="10528300" y="519185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17,249</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31</xdr:row>
      <xdr:rowOff>101676</xdr:rowOff>
    </xdr:from>
    <xdr:to>
      <xdr:col>55</xdr:col>
      <xdr:colOff>88900</xdr:colOff>
      <xdr:row>31</xdr:row>
      <xdr:rowOff>101676</xdr:rowOff>
    </xdr:to>
    <xdr:cxnSp macro="">
      <xdr:nvCxnSpPr>
        <xdr:cNvPr id="291" name="直線コネクタ 290">
          <a:extLst>
            <a:ext uri="{FF2B5EF4-FFF2-40B4-BE49-F238E27FC236}">
              <a16:creationId xmlns:a16="http://schemas.microsoft.com/office/drawing/2014/main" id="{00000000-0008-0000-0700-000023010000}"/>
            </a:ext>
          </a:extLst>
        </xdr:cNvPr>
        <xdr:cNvCxnSpPr/>
      </xdr:nvCxnSpPr>
      <xdr:spPr>
        <a:xfrm>
          <a:off x="10388600" y="541662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39</xdr:row>
      <xdr:rowOff>44450</xdr:rowOff>
    </xdr:from>
    <xdr:to>
      <xdr:col>55</xdr:col>
      <xdr:colOff>0</xdr:colOff>
      <xdr:row>39</xdr:row>
      <xdr:rowOff>44450</xdr:rowOff>
    </xdr:to>
    <xdr:cxnSp macro="">
      <xdr:nvCxnSpPr>
        <xdr:cNvPr id="292" name="直線コネクタ 291">
          <a:extLst>
            <a:ext uri="{FF2B5EF4-FFF2-40B4-BE49-F238E27FC236}">
              <a16:creationId xmlns:a16="http://schemas.microsoft.com/office/drawing/2014/main" id="{00000000-0008-0000-0700-000024010000}"/>
            </a:ext>
          </a:extLst>
        </xdr:cNvPr>
        <xdr:cNvCxnSpPr/>
      </xdr:nvCxnSpPr>
      <xdr:spPr>
        <a:xfrm>
          <a:off x="9639300" y="6731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37</xdr:row>
      <xdr:rowOff>109034</xdr:rowOff>
    </xdr:from>
    <xdr:ext cx="469744" cy="259045"/>
    <xdr:sp macro="" textlink="">
      <xdr:nvSpPr>
        <xdr:cNvPr id="293" name="労働費平均値テキスト">
          <a:extLst>
            <a:ext uri="{FF2B5EF4-FFF2-40B4-BE49-F238E27FC236}">
              <a16:creationId xmlns:a16="http://schemas.microsoft.com/office/drawing/2014/main" id="{00000000-0008-0000-0700-000025010000}"/>
            </a:ext>
          </a:extLst>
        </xdr:cNvPr>
        <xdr:cNvSpPr txBox="1"/>
      </xdr:nvSpPr>
      <xdr:spPr>
        <a:xfrm>
          <a:off x="10528300" y="6452684"/>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1,036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38</xdr:row>
      <xdr:rowOff>86157</xdr:rowOff>
    </xdr:from>
    <xdr:to>
      <xdr:col>55</xdr:col>
      <xdr:colOff>50800</xdr:colOff>
      <xdr:row>39</xdr:row>
      <xdr:rowOff>16307</xdr:rowOff>
    </xdr:to>
    <xdr:sp macro="" textlink="">
      <xdr:nvSpPr>
        <xdr:cNvPr id="294" name="フローチャート: 判断 293">
          <a:extLst>
            <a:ext uri="{FF2B5EF4-FFF2-40B4-BE49-F238E27FC236}">
              <a16:creationId xmlns:a16="http://schemas.microsoft.com/office/drawing/2014/main" id="{00000000-0008-0000-0700-000026010000}"/>
            </a:ext>
          </a:extLst>
        </xdr:cNvPr>
        <xdr:cNvSpPr/>
      </xdr:nvSpPr>
      <xdr:spPr>
        <a:xfrm>
          <a:off x="10426700" y="66012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39</xdr:row>
      <xdr:rowOff>44450</xdr:rowOff>
    </xdr:from>
    <xdr:to>
      <xdr:col>50</xdr:col>
      <xdr:colOff>114300</xdr:colOff>
      <xdr:row>39</xdr:row>
      <xdr:rowOff>44450</xdr:rowOff>
    </xdr:to>
    <xdr:cxnSp macro="">
      <xdr:nvCxnSpPr>
        <xdr:cNvPr id="295" name="直線コネクタ 294">
          <a:extLst>
            <a:ext uri="{FF2B5EF4-FFF2-40B4-BE49-F238E27FC236}">
              <a16:creationId xmlns:a16="http://schemas.microsoft.com/office/drawing/2014/main" id="{00000000-0008-0000-0700-000027010000}"/>
            </a:ext>
          </a:extLst>
        </xdr:cNvPr>
        <xdr:cNvCxnSpPr/>
      </xdr:nvCxnSpPr>
      <xdr:spPr>
        <a:xfrm>
          <a:off x="8750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38</xdr:row>
      <xdr:rowOff>73964</xdr:rowOff>
    </xdr:from>
    <xdr:to>
      <xdr:col>50</xdr:col>
      <xdr:colOff>165100</xdr:colOff>
      <xdr:row>39</xdr:row>
      <xdr:rowOff>4114</xdr:rowOff>
    </xdr:to>
    <xdr:sp macro="" textlink="">
      <xdr:nvSpPr>
        <xdr:cNvPr id="296" name="フローチャート: 判断 295">
          <a:extLst>
            <a:ext uri="{FF2B5EF4-FFF2-40B4-BE49-F238E27FC236}">
              <a16:creationId xmlns:a16="http://schemas.microsoft.com/office/drawing/2014/main" id="{00000000-0008-0000-0700-000028010000}"/>
            </a:ext>
          </a:extLst>
        </xdr:cNvPr>
        <xdr:cNvSpPr/>
      </xdr:nvSpPr>
      <xdr:spPr>
        <a:xfrm>
          <a:off x="9588500" y="65890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69928</xdr:colOff>
      <xdr:row>37</xdr:row>
      <xdr:rowOff>20642</xdr:rowOff>
    </xdr:from>
    <xdr:ext cx="469744" cy="259045"/>
    <xdr:sp macro="" textlink="">
      <xdr:nvSpPr>
        <xdr:cNvPr id="297" name="テキスト ボックス 296">
          <a:extLst>
            <a:ext uri="{FF2B5EF4-FFF2-40B4-BE49-F238E27FC236}">
              <a16:creationId xmlns:a16="http://schemas.microsoft.com/office/drawing/2014/main" id="{00000000-0008-0000-0700-000029010000}"/>
            </a:ext>
          </a:extLst>
        </xdr:cNvPr>
        <xdr:cNvSpPr txBox="1"/>
      </xdr:nvSpPr>
      <xdr:spPr>
        <a:xfrm>
          <a:off x="9404428" y="636429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39</xdr:row>
      <xdr:rowOff>44450</xdr:rowOff>
    </xdr:from>
    <xdr:to>
      <xdr:col>45</xdr:col>
      <xdr:colOff>177800</xdr:colOff>
      <xdr:row>39</xdr:row>
      <xdr:rowOff>44450</xdr:rowOff>
    </xdr:to>
    <xdr:cxnSp macro="">
      <xdr:nvCxnSpPr>
        <xdr:cNvPr id="298" name="直線コネクタ 297">
          <a:extLst>
            <a:ext uri="{FF2B5EF4-FFF2-40B4-BE49-F238E27FC236}">
              <a16:creationId xmlns:a16="http://schemas.microsoft.com/office/drawing/2014/main" id="{00000000-0008-0000-0700-00002A010000}"/>
            </a:ext>
          </a:extLst>
        </xdr:cNvPr>
        <xdr:cNvCxnSpPr/>
      </xdr:nvCxnSpPr>
      <xdr:spPr>
        <a:xfrm>
          <a:off x="7861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38</xdr:row>
      <xdr:rowOff>71755</xdr:rowOff>
    </xdr:from>
    <xdr:to>
      <xdr:col>46</xdr:col>
      <xdr:colOff>38100</xdr:colOff>
      <xdr:row>39</xdr:row>
      <xdr:rowOff>1905</xdr:rowOff>
    </xdr:to>
    <xdr:sp macro="" textlink="">
      <xdr:nvSpPr>
        <xdr:cNvPr id="299" name="フローチャート: 判断 298">
          <a:extLst>
            <a:ext uri="{FF2B5EF4-FFF2-40B4-BE49-F238E27FC236}">
              <a16:creationId xmlns:a16="http://schemas.microsoft.com/office/drawing/2014/main" id="{00000000-0008-0000-0700-00002B010000}"/>
            </a:ext>
          </a:extLst>
        </xdr:cNvPr>
        <xdr:cNvSpPr/>
      </xdr:nvSpPr>
      <xdr:spPr>
        <a:xfrm>
          <a:off x="8699500" y="65868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133428</xdr:colOff>
      <xdr:row>37</xdr:row>
      <xdr:rowOff>18432</xdr:rowOff>
    </xdr:from>
    <xdr:ext cx="469744" cy="259045"/>
    <xdr:sp macro="" textlink="">
      <xdr:nvSpPr>
        <xdr:cNvPr id="300" name="テキスト ボックス 299">
          <a:extLst>
            <a:ext uri="{FF2B5EF4-FFF2-40B4-BE49-F238E27FC236}">
              <a16:creationId xmlns:a16="http://schemas.microsoft.com/office/drawing/2014/main" id="{00000000-0008-0000-0700-00002C010000}"/>
            </a:ext>
          </a:extLst>
        </xdr:cNvPr>
        <xdr:cNvSpPr txBox="1"/>
      </xdr:nvSpPr>
      <xdr:spPr>
        <a:xfrm>
          <a:off x="8515428" y="636208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1,225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39</xdr:row>
      <xdr:rowOff>44450</xdr:rowOff>
    </xdr:from>
    <xdr:to>
      <xdr:col>41</xdr:col>
      <xdr:colOff>50800</xdr:colOff>
      <xdr:row>39</xdr:row>
      <xdr:rowOff>44450</xdr:rowOff>
    </xdr:to>
    <xdr:cxnSp macro="">
      <xdr:nvCxnSpPr>
        <xdr:cNvPr id="301" name="直線コネクタ 300">
          <a:extLst>
            <a:ext uri="{FF2B5EF4-FFF2-40B4-BE49-F238E27FC236}">
              <a16:creationId xmlns:a16="http://schemas.microsoft.com/office/drawing/2014/main" id="{00000000-0008-0000-0700-00002D010000}"/>
            </a:ext>
          </a:extLst>
        </xdr:cNvPr>
        <xdr:cNvCxnSpPr/>
      </xdr:nvCxnSpPr>
      <xdr:spPr>
        <a:xfrm>
          <a:off x="6972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38</xdr:row>
      <xdr:rowOff>73737</xdr:rowOff>
    </xdr:from>
    <xdr:to>
      <xdr:col>41</xdr:col>
      <xdr:colOff>101600</xdr:colOff>
      <xdr:row>39</xdr:row>
      <xdr:rowOff>3887</xdr:rowOff>
    </xdr:to>
    <xdr:sp macro="" textlink="">
      <xdr:nvSpPr>
        <xdr:cNvPr id="302" name="フローチャート: 判断 301">
          <a:extLst>
            <a:ext uri="{FF2B5EF4-FFF2-40B4-BE49-F238E27FC236}">
              <a16:creationId xmlns:a16="http://schemas.microsoft.com/office/drawing/2014/main" id="{00000000-0008-0000-0700-00002E010000}"/>
            </a:ext>
          </a:extLst>
        </xdr:cNvPr>
        <xdr:cNvSpPr/>
      </xdr:nvSpPr>
      <xdr:spPr>
        <a:xfrm>
          <a:off x="7810500" y="658883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6428</xdr:colOff>
      <xdr:row>37</xdr:row>
      <xdr:rowOff>20413</xdr:rowOff>
    </xdr:from>
    <xdr:ext cx="469744" cy="259045"/>
    <xdr:sp macro="" textlink="">
      <xdr:nvSpPr>
        <xdr:cNvPr id="303" name="テキスト ボックス 302">
          <a:extLst>
            <a:ext uri="{FF2B5EF4-FFF2-40B4-BE49-F238E27FC236}">
              <a16:creationId xmlns:a16="http://schemas.microsoft.com/office/drawing/2014/main" id="{00000000-0008-0000-0700-00002F010000}"/>
            </a:ext>
          </a:extLst>
        </xdr:cNvPr>
        <xdr:cNvSpPr txBox="1"/>
      </xdr:nvSpPr>
      <xdr:spPr>
        <a:xfrm>
          <a:off x="7626428" y="636406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38</xdr:row>
      <xdr:rowOff>66954</xdr:rowOff>
    </xdr:from>
    <xdr:to>
      <xdr:col>36</xdr:col>
      <xdr:colOff>165100</xdr:colOff>
      <xdr:row>38</xdr:row>
      <xdr:rowOff>168554</xdr:rowOff>
    </xdr:to>
    <xdr:sp macro="" textlink="">
      <xdr:nvSpPr>
        <xdr:cNvPr id="304" name="フローチャート: 判断 303">
          <a:extLst>
            <a:ext uri="{FF2B5EF4-FFF2-40B4-BE49-F238E27FC236}">
              <a16:creationId xmlns:a16="http://schemas.microsoft.com/office/drawing/2014/main" id="{00000000-0008-0000-0700-000030010000}"/>
            </a:ext>
          </a:extLst>
        </xdr:cNvPr>
        <xdr:cNvSpPr/>
      </xdr:nvSpPr>
      <xdr:spPr>
        <a:xfrm>
          <a:off x="6921500" y="65820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69928</xdr:colOff>
      <xdr:row>37</xdr:row>
      <xdr:rowOff>13631</xdr:rowOff>
    </xdr:from>
    <xdr:ext cx="469744" cy="259045"/>
    <xdr:sp macro="" textlink="">
      <xdr:nvSpPr>
        <xdr:cNvPr id="305" name="テキスト ボックス 304">
          <a:extLst>
            <a:ext uri="{FF2B5EF4-FFF2-40B4-BE49-F238E27FC236}">
              <a16:creationId xmlns:a16="http://schemas.microsoft.com/office/drawing/2014/main" id="{00000000-0008-0000-0700-000031010000}"/>
            </a:ext>
          </a:extLst>
        </xdr:cNvPr>
        <xdr:cNvSpPr txBox="1"/>
      </xdr:nvSpPr>
      <xdr:spPr>
        <a:xfrm>
          <a:off x="6737428" y="635728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41</xdr:row>
      <xdr:rowOff>80027</xdr:rowOff>
    </xdr:from>
    <xdr:ext cx="762000" cy="259045"/>
    <xdr:sp macro="" textlink="">
      <xdr:nvSpPr>
        <xdr:cNvPr id="306" name="テキスト ボックス 305">
          <a:extLst>
            <a:ext uri="{FF2B5EF4-FFF2-40B4-BE49-F238E27FC236}">
              <a16:creationId xmlns:a16="http://schemas.microsoft.com/office/drawing/2014/main" id="{00000000-0008-0000-0700-000032010000}"/>
            </a:ext>
          </a:extLst>
        </xdr:cNvPr>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41</xdr:row>
      <xdr:rowOff>80027</xdr:rowOff>
    </xdr:from>
    <xdr:ext cx="762000" cy="259045"/>
    <xdr:sp macro="" textlink="">
      <xdr:nvSpPr>
        <xdr:cNvPr id="307" name="テキスト ボックス 306">
          <a:extLst>
            <a:ext uri="{FF2B5EF4-FFF2-40B4-BE49-F238E27FC236}">
              <a16:creationId xmlns:a16="http://schemas.microsoft.com/office/drawing/2014/main" id="{00000000-0008-0000-0700-000033010000}"/>
            </a:ext>
          </a:extLst>
        </xdr:cNvPr>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41</xdr:row>
      <xdr:rowOff>80027</xdr:rowOff>
    </xdr:from>
    <xdr:ext cx="762000" cy="259045"/>
    <xdr:sp macro="" textlink="">
      <xdr:nvSpPr>
        <xdr:cNvPr id="308" name="テキスト ボックス 307">
          <a:extLst>
            <a:ext uri="{FF2B5EF4-FFF2-40B4-BE49-F238E27FC236}">
              <a16:creationId xmlns:a16="http://schemas.microsoft.com/office/drawing/2014/main" id="{00000000-0008-0000-0700-000034010000}"/>
            </a:ext>
          </a:extLst>
        </xdr:cNvPr>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41</xdr:row>
      <xdr:rowOff>80027</xdr:rowOff>
    </xdr:from>
    <xdr:ext cx="762000" cy="259045"/>
    <xdr:sp macro="" textlink="">
      <xdr:nvSpPr>
        <xdr:cNvPr id="309" name="テキスト ボックス 308">
          <a:extLst>
            <a:ext uri="{FF2B5EF4-FFF2-40B4-BE49-F238E27FC236}">
              <a16:creationId xmlns:a16="http://schemas.microsoft.com/office/drawing/2014/main" id="{00000000-0008-0000-0700-000035010000}"/>
            </a:ext>
          </a:extLst>
        </xdr:cNvPr>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41</xdr:row>
      <xdr:rowOff>80027</xdr:rowOff>
    </xdr:from>
    <xdr:ext cx="762000" cy="259045"/>
    <xdr:sp macro="" textlink="">
      <xdr:nvSpPr>
        <xdr:cNvPr id="310" name="テキスト ボックス 309">
          <a:extLst>
            <a:ext uri="{FF2B5EF4-FFF2-40B4-BE49-F238E27FC236}">
              <a16:creationId xmlns:a16="http://schemas.microsoft.com/office/drawing/2014/main" id="{00000000-0008-0000-0700-000036010000}"/>
            </a:ext>
          </a:extLst>
        </xdr:cNvPr>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38</xdr:row>
      <xdr:rowOff>165100</xdr:rowOff>
    </xdr:from>
    <xdr:to>
      <xdr:col>55</xdr:col>
      <xdr:colOff>50800</xdr:colOff>
      <xdr:row>39</xdr:row>
      <xdr:rowOff>95250</xdr:rowOff>
    </xdr:to>
    <xdr:sp macro="" textlink="">
      <xdr:nvSpPr>
        <xdr:cNvPr id="311" name="楕円 310">
          <a:extLst>
            <a:ext uri="{FF2B5EF4-FFF2-40B4-BE49-F238E27FC236}">
              <a16:creationId xmlns:a16="http://schemas.microsoft.com/office/drawing/2014/main" id="{00000000-0008-0000-0700-000037010000}"/>
            </a:ext>
          </a:extLst>
        </xdr:cNvPr>
        <xdr:cNvSpPr/>
      </xdr:nvSpPr>
      <xdr:spPr>
        <a:xfrm>
          <a:off x="104267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38</xdr:row>
      <xdr:rowOff>80027</xdr:rowOff>
    </xdr:from>
    <xdr:ext cx="249299" cy="259045"/>
    <xdr:sp macro="" textlink="">
      <xdr:nvSpPr>
        <xdr:cNvPr id="312" name="労働費該当値テキスト">
          <a:extLst>
            <a:ext uri="{FF2B5EF4-FFF2-40B4-BE49-F238E27FC236}">
              <a16:creationId xmlns:a16="http://schemas.microsoft.com/office/drawing/2014/main" id="{00000000-0008-0000-0700-000038010000}"/>
            </a:ext>
          </a:extLst>
        </xdr:cNvPr>
        <xdr:cNvSpPr txBox="1"/>
      </xdr:nvSpPr>
      <xdr:spPr>
        <a:xfrm>
          <a:off x="10528300" y="65951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38</xdr:row>
      <xdr:rowOff>165100</xdr:rowOff>
    </xdr:from>
    <xdr:to>
      <xdr:col>50</xdr:col>
      <xdr:colOff>165100</xdr:colOff>
      <xdr:row>39</xdr:row>
      <xdr:rowOff>95250</xdr:rowOff>
    </xdr:to>
    <xdr:sp macro="" textlink="">
      <xdr:nvSpPr>
        <xdr:cNvPr id="313" name="楕円 312">
          <a:extLst>
            <a:ext uri="{FF2B5EF4-FFF2-40B4-BE49-F238E27FC236}">
              <a16:creationId xmlns:a16="http://schemas.microsoft.com/office/drawing/2014/main" id="{00000000-0008-0000-0700-000039010000}"/>
            </a:ext>
          </a:extLst>
        </xdr:cNvPr>
        <xdr:cNvSpPr/>
      </xdr:nvSpPr>
      <xdr:spPr>
        <a:xfrm>
          <a:off x="9588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180150</xdr:colOff>
      <xdr:row>39</xdr:row>
      <xdr:rowOff>86377</xdr:rowOff>
    </xdr:from>
    <xdr:ext cx="249299" cy="259045"/>
    <xdr:sp macro="" textlink="">
      <xdr:nvSpPr>
        <xdr:cNvPr id="314" name="テキスト ボックス 313">
          <a:extLst>
            <a:ext uri="{FF2B5EF4-FFF2-40B4-BE49-F238E27FC236}">
              <a16:creationId xmlns:a16="http://schemas.microsoft.com/office/drawing/2014/main" id="{00000000-0008-0000-0700-00003A010000}"/>
            </a:ext>
          </a:extLst>
        </xdr:cNvPr>
        <xdr:cNvSpPr txBox="1"/>
      </xdr:nvSpPr>
      <xdr:spPr>
        <a:xfrm>
          <a:off x="9514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38</xdr:row>
      <xdr:rowOff>165100</xdr:rowOff>
    </xdr:from>
    <xdr:to>
      <xdr:col>46</xdr:col>
      <xdr:colOff>38100</xdr:colOff>
      <xdr:row>39</xdr:row>
      <xdr:rowOff>95250</xdr:rowOff>
    </xdr:to>
    <xdr:sp macro="" textlink="">
      <xdr:nvSpPr>
        <xdr:cNvPr id="315" name="楕円 314">
          <a:extLst>
            <a:ext uri="{FF2B5EF4-FFF2-40B4-BE49-F238E27FC236}">
              <a16:creationId xmlns:a16="http://schemas.microsoft.com/office/drawing/2014/main" id="{00000000-0008-0000-0700-00003B010000}"/>
            </a:ext>
          </a:extLst>
        </xdr:cNvPr>
        <xdr:cNvSpPr/>
      </xdr:nvSpPr>
      <xdr:spPr>
        <a:xfrm>
          <a:off x="8699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45</xdr:col>
      <xdr:colOff>53150</xdr:colOff>
      <xdr:row>39</xdr:row>
      <xdr:rowOff>86377</xdr:rowOff>
    </xdr:from>
    <xdr:ext cx="249299" cy="259045"/>
    <xdr:sp macro="" textlink="">
      <xdr:nvSpPr>
        <xdr:cNvPr id="316" name="テキスト ボックス 315">
          <a:extLst>
            <a:ext uri="{FF2B5EF4-FFF2-40B4-BE49-F238E27FC236}">
              <a16:creationId xmlns:a16="http://schemas.microsoft.com/office/drawing/2014/main" id="{00000000-0008-0000-0700-00003C010000}"/>
            </a:ext>
          </a:extLst>
        </xdr:cNvPr>
        <xdr:cNvSpPr txBox="1"/>
      </xdr:nvSpPr>
      <xdr:spPr>
        <a:xfrm>
          <a:off x="8625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38</xdr:row>
      <xdr:rowOff>165100</xdr:rowOff>
    </xdr:from>
    <xdr:to>
      <xdr:col>41</xdr:col>
      <xdr:colOff>101600</xdr:colOff>
      <xdr:row>39</xdr:row>
      <xdr:rowOff>95250</xdr:rowOff>
    </xdr:to>
    <xdr:sp macro="" textlink="">
      <xdr:nvSpPr>
        <xdr:cNvPr id="317" name="楕円 316">
          <a:extLst>
            <a:ext uri="{FF2B5EF4-FFF2-40B4-BE49-F238E27FC236}">
              <a16:creationId xmlns:a16="http://schemas.microsoft.com/office/drawing/2014/main" id="{00000000-0008-0000-0700-00003D010000}"/>
            </a:ext>
          </a:extLst>
        </xdr:cNvPr>
        <xdr:cNvSpPr/>
      </xdr:nvSpPr>
      <xdr:spPr>
        <a:xfrm>
          <a:off x="7810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116650</xdr:colOff>
      <xdr:row>39</xdr:row>
      <xdr:rowOff>86377</xdr:rowOff>
    </xdr:from>
    <xdr:ext cx="249299" cy="259045"/>
    <xdr:sp macro="" textlink="">
      <xdr:nvSpPr>
        <xdr:cNvPr id="318" name="テキスト ボックス 317">
          <a:extLst>
            <a:ext uri="{FF2B5EF4-FFF2-40B4-BE49-F238E27FC236}">
              <a16:creationId xmlns:a16="http://schemas.microsoft.com/office/drawing/2014/main" id="{00000000-0008-0000-0700-00003E010000}"/>
            </a:ext>
          </a:extLst>
        </xdr:cNvPr>
        <xdr:cNvSpPr txBox="1"/>
      </xdr:nvSpPr>
      <xdr:spPr>
        <a:xfrm>
          <a:off x="7736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38</xdr:row>
      <xdr:rowOff>165100</xdr:rowOff>
    </xdr:from>
    <xdr:to>
      <xdr:col>36</xdr:col>
      <xdr:colOff>165100</xdr:colOff>
      <xdr:row>39</xdr:row>
      <xdr:rowOff>95250</xdr:rowOff>
    </xdr:to>
    <xdr:sp macro="" textlink="">
      <xdr:nvSpPr>
        <xdr:cNvPr id="319" name="楕円 318">
          <a:extLst>
            <a:ext uri="{FF2B5EF4-FFF2-40B4-BE49-F238E27FC236}">
              <a16:creationId xmlns:a16="http://schemas.microsoft.com/office/drawing/2014/main" id="{00000000-0008-0000-0700-00003F010000}"/>
            </a:ext>
          </a:extLst>
        </xdr:cNvPr>
        <xdr:cNvSpPr/>
      </xdr:nvSpPr>
      <xdr:spPr>
        <a:xfrm>
          <a:off x="6921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180150</xdr:colOff>
      <xdr:row>39</xdr:row>
      <xdr:rowOff>86377</xdr:rowOff>
    </xdr:from>
    <xdr:ext cx="249299" cy="259045"/>
    <xdr:sp macro="" textlink="">
      <xdr:nvSpPr>
        <xdr:cNvPr id="320" name="テキスト ボックス 319">
          <a:extLst>
            <a:ext uri="{FF2B5EF4-FFF2-40B4-BE49-F238E27FC236}">
              <a16:creationId xmlns:a16="http://schemas.microsoft.com/office/drawing/2014/main" id="{00000000-0008-0000-0700-000040010000}"/>
            </a:ext>
          </a:extLst>
        </xdr:cNvPr>
        <xdr:cNvSpPr txBox="1"/>
      </xdr:nvSpPr>
      <xdr:spPr>
        <a:xfrm>
          <a:off x="6847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43</xdr:row>
      <xdr:rowOff>57150</xdr:rowOff>
    </xdr:from>
    <xdr:to>
      <xdr:col>59</xdr:col>
      <xdr:colOff>50800</xdr:colOff>
      <xdr:row>45</xdr:row>
      <xdr:rowOff>31750</xdr:rowOff>
    </xdr:to>
    <xdr:sp macro="" textlink="">
      <xdr:nvSpPr>
        <xdr:cNvPr id="321" name="正方形/長方形 320">
          <a:extLst>
            <a:ext uri="{FF2B5EF4-FFF2-40B4-BE49-F238E27FC236}">
              <a16:creationId xmlns:a16="http://schemas.microsoft.com/office/drawing/2014/main" id="{00000000-0008-0000-0700-000041010000}"/>
            </a:ext>
          </a:extLst>
        </xdr:cNvPr>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農林水産業費</a:t>
          </a:r>
        </a:p>
      </xdr:txBody>
    </xdr:sp>
    <xdr:clientData/>
  </xdr:twoCellAnchor>
  <xdr:twoCellAnchor>
    <xdr:from>
      <xdr:col>35</xdr:col>
      <xdr:colOff>63500</xdr:colOff>
      <xdr:row>45</xdr:row>
      <xdr:rowOff>57150</xdr:rowOff>
    </xdr:from>
    <xdr:to>
      <xdr:col>43</xdr:col>
      <xdr:colOff>63500</xdr:colOff>
      <xdr:row>46</xdr:row>
      <xdr:rowOff>139700</xdr:rowOff>
    </xdr:to>
    <xdr:sp macro="" textlink="">
      <xdr:nvSpPr>
        <xdr:cNvPr id="322" name="正方形/長方形 321">
          <a:extLst>
            <a:ext uri="{FF2B5EF4-FFF2-40B4-BE49-F238E27FC236}">
              <a16:creationId xmlns:a16="http://schemas.microsoft.com/office/drawing/2014/main" id="{00000000-0008-0000-0700-000042010000}"/>
            </a:ext>
          </a:extLst>
        </xdr:cNvPr>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46</xdr:row>
      <xdr:rowOff>88900</xdr:rowOff>
    </xdr:from>
    <xdr:to>
      <xdr:col>43</xdr:col>
      <xdr:colOff>63500</xdr:colOff>
      <xdr:row>48</xdr:row>
      <xdr:rowOff>0</xdr:rowOff>
    </xdr:to>
    <xdr:sp macro="" textlink="">
      <xdr:nvSpPr>
        <xdr:cNvPr id="323" name="正方形/長方形 322">
          <a:extLst>
            <a:ext uri="{FF2B5EF4-FFF2-40B4-BE49-F238E27FC236}">
              <a16:creationId xmlns:a16="http://schemas.microsoft.com/office/drawing/2014/main" id="{00000000-0008-0000-0700-000043010000}"/>
            </a:ext>
          </a:extLst>
        </xdr:cNvPr>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39/68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45</xdr:row>
      <xdr:rowOff>57150</xdr:rowOff>
    </xdr:from>
    <xdr:to>
      <xdr:col>48</xdr:col>
      <xdr:colOff>127000</xdr:colOff>
      <xdr:row>46</xdr:row>
      <xdr:rowOff>139700</xdr:rowOff>
    </xdr:to>
    <xdr:sp macro="" textlink="">
      <xdr:nvSpPr>
        <xdr:cNvPr id="324" name="正方形/長方形 323">
          <a:extLst>
            <a:ext uri="{FF2B5EF4-FFF2-40B4-BE49-F238E27FC236}">
              <a16:creationId xmlns:a16="http://schemas.microsoft.com/office/drawing/2014/main" id="{00000000-0008-0000-0700-000044010000}"/>
            </a:ext>
          </a:extLst>
        </xdr:cNvPr>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46</xdr:row>
      <xdr:rowOff>88900</xdr:rowOff>
    </xdr:from>
    <xdr:to>
      <xdr:col>48</xdr:col>
      <xdr:colOff>127000</xdr:colOff>
      <xdr:row>48</xdr:row>
      <xdr:rowOff>0</xdr:rowOff>
    </xdr:to>
    <xdr:sp macro="" textlink="">
      <xdr:nvSpPr>
        <xdr:cNvPr id="325" name="正方形/長方形 324">
          <a:extLst>
            <a:ext uri="{FF2B5EF4-FFF2-40B4-BE49-F238E27FC236}">
              <a16:creationId xmlns:a16="http://schemas.microsoft.com/office/drawing/2014/main" id="{00000000-0008-0000-0700-000045010000}"/>
            </a:ext>
          </a:extLst>
        </xdr:cNvPr>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11,090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45</xdr:row>
      <xdr:rowOff>57150</xdr:rowOff>
    </xdr:from>
    <xdr:to>
      <xdr:col>54</xdr:col>
      <xdr:colOff>127000</xdr:colOff>
      <xdr:row>46</xdr:row>
      <xdr:rowOff>139700</xdr:rowOff>
    </xdr:to>
    <xdr:sp macro="" textlink="">
      <xdr:nvSpPr>
        <xdr:cNvPr id="326" name="正方形/長方形 325">
          <a:extLst>
            <a:ext uri="{FF2B5EF4-FFF2-40B4-BE49-F238E27FC236}">
              <a16:creationId xmlns:a16="http://schemas.microsoft.com/office/drawing/2014/main" id="{00000000-0008-0000-0700-000046010000}"/>
            </a:ext>
          </a:extLst>
        </xdr:cNvPr>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静岡県平均</a:t>
          </a:r>
        </a:p>
      </xdr:txBody>
    </xdr:sp>
    <xdr:clientData/>
  </xdr:twoCellAnchor>
  <xdr:twoCellAnchor>
    <xdr:from>
      <xdr:col>46</xdr:col>
      <xdr:colOff>127000</xdr:colOff>
      <xdr:row>46</xdr:row>
      <xdr:rowOff>88900</xdr:rowOff>
    </xdr:from>
    <xdr:to>
      <xdr:col>54</xdr:col>
      <xdr:colOff>127000</xdr:colOff>
      <xdr:row>48</xdr:row>
      <xdr:rowOff>0</xdr:rowOff>
    </xdr:to>
    <xdr:sp macro="" textlink="">
      <xdr:nvSpPr>
        <xdr:cNvPr id="327" name="正方形/長方形 326">
          <a:extLst>
            <a:ext uri="{FF2B5EF4-FFF2-40B4-BE49-F238E27FC236}">
              <a16:creationId xmlns:a16="http://schemas.microsoft.com/office/drawing/2014/main" id="{00000000-0008-0000-0700-000047010000}"/>
            </a:ext>
          </a:extLst>
        </xdr:cNvPr>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8,321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48</xdr:row>
      <xdr:rowOff>25400</xdr:rowOff>
    </xdr:from>
    <xdr:to>
      <xdr:col>59</xdr:col>
      <xdr:colOff>50800</xdr:colOff>
      <xdr:row>61</xdr:row>
      <xdr:rowOff>82550</xdr:rowOff>
    </xdr:to>
    <xdr:sp macro="" textlink="">
      <xdr:nvSpPr>
        <xdr:cNvPr id="328" name="正方形/長方形 327">
          <a:extLst>
            <a:ext uri="{FF2B5EF4-FFF2-40B4-BE49-F238E27FC236}">
              <a16:creationId xmlns:a16="http://schemas.microsoft.com/office/drawing/2014/main" id="{00000000-0008-0000-0700-000048010000}"/>
            </a:ext>
          </a:extLst>
        </xdr:cNvPr>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47</xdr:row>
      <xdr:rowOff>6350</xdr:rowOff>
    </xdr:from>
    <xdr:ext cx="349839" cy="225703"/>
    <xdr:sp macro="" textlink="">
      <xdr:nvSpPr>
        <xdr:cNvPr id="329" name="テキスト ボックス 328">
          <a:extLst>
            <a:ext uri="{FF2B5EF4-FFF2-40B4-BE49-F238E27FC236}">
              <a16:creationId xmlns:a16="http://schemas.microsoft.com/office/drawing/2014/main" id="{00000000-0008-0000-0700-000049010000}"/>
            </a:ext>
          </a:extLst>
        </xdr:cNvPr>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61</xdr:row>
      <xdr:rowOff>82550</xdr:rowOff>
    </xdr:from>
    <xdr:to>
      <xdr:col>59</xdr:col>
      <xdr:colOff>50800</xdr:colOff>
      <xdr:row>61</xdr:row>
      <xdr:rowOff>82550</xdr:rowOff>
    </xdr:to>
    <xdr:cxnSp macro="">
      <xdr:nvCxnSpPr>
        <xdr:cNvPr id="330" name="直線コネクタ 329">
          <a:extLst>
            <a:ext uri="{FF2B5EF4-FFF2-40B4-BE49-F238E27FC236}">
              <a16:creationId xmlns:a16="http://schemas.microsoft.com/office/drawing/2014/main" id="{00000000-0008-0000-0700-00004A010000}"/>
            </a:ext>
          </a:extLst>
        </xdr:cNvPr>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59</xdr:row>
      <xdr:rowOff>44450</xdr:rowOff>
    </xdr:from>
    <xdr:to>
      <xdr:col>59</xdr:col>
      <xdr:colOff>50800</xdr:colOff>
      <xdr:row>59</xdr:row>
      <xdr:rowOff>44450</xdr:rowOff>
    </xdr:to>
    <xdr:cxnSp macro="">
      <xdr:nvCxnSpPr>
        <xdr:cNvPr id="331" name="直線コネクタ 330">
          <a:extLst>
            <a:ext uri="{FF2B5EF4-FFF2-40B4-BE49-F238E27FC236}">
              <a16:creationId xmlns:a16="http://schemas.microsoft.com/office/drawing/2014/main" id="{00000000-0008-0000-0700-00004B010000}"/>
            </a:ext>
          </a:extLst>
        </xdr:cNvPr>
        <xdr:cNvCxnSpPr/>
      </xdr:nvCxnSpPr>
      <xdr:spPr>
        <a:xfrm>
          <a:off x="6604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58</xdr:row>
      <xdr:rowOff>73677</xdr:rowOff>
    </xdr:from>
    <xdr:ext cx="248786" cy="259045"/>
    <xdr:sp macro="" textlink="">
      <xdr:nvSpPr>
        <xdr:cNvPr id="332" name="テキスト ボックス 331">
          <a:extLst>
            <a:ext uri="{FF2B5EF4-FFF2-40B4-BE49-F238E27FC236}">
              <a16:creationId xmlns:a16="http://schemas.microsoft.com/office/drawing/2014/main" id="{00000000-0008-0000-0700-00004C010000}"/>
            </a:ext>
          </a:extLst>
        </xdr:cNvPr>
        <xdr:cNvSpPr txBox="1"/>
      </xdr:nvSpPr>
      <xdr:spPr>
        <a:xfrm>
          <a:off x="6355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57</xdr:row>
      <xdr:rowOff>6350</xdr:rowOff>
    </xdr:from>
    <xdr:to>
      <xdr:col>59</xdr:col>
      <xdr:colOff>50800</xdr:colOff>
      <xdr:row>57</xdr:row>
      <xdr:rowOff>6350</xdr:rowOff>
    </xdr:to>
    <xdr:cxnSp macro="">
      <xdr:nvCxnSpPr>
        <xdr:cNvPr id="333" name="直線コネクタ 332">
          <a:extLst>
            <a:ext uri="{FF2B5EF4-FFF2-40B4-BE49-F238E27FC236}">
              <a16:creationId xmlns:a16="http://schemas.microsoft.com/office/drawing/2014/main" id="{00000000-0008-0000-0700-00004D010000}"/>
            </a:ext>
          </a:extLst>
        </xdr:cNvPr>
        <xdr:cNvCxnSpPr/>
      </xdr:nvCxnSpPr>
      <xdr:spPr>
        <a:xfrm>
          <a:off x="6604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56</xdr:row>
      <xdr:rowOff>35577</xdr:rowOff>
    </xdr:from>
    <xdr:ext cx="531299" cy="259045"/>
    <xdr:sp macro="" textlink="">
      <xdr:nvSpPr>
        <xdr:cNvPr id="334" name="テキスト ボックス 333">
          <a:extLst>
            <a:ext uri="{FF2B5EF4-FFF2-40B4-BE49-F238E27FC236}">
              <a16:creationId xmlns:a16="http://schemas.microsoft.com/office/drawing/2014/main" id="{00000000-0008-0000-0700-00004E010000}"/>
            </a:ext>
          </a:extLst>
        </xdr:cNvPr>
        <xdr:cNvSpPr txBox="1"/>
      </xdr:nvSpPr>
      <xdr:spPr>
        <a:xfrm>
          <a:off x="6072701" y="963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54</xdr:row>
      <xdr:rowOff>139700</xdr:rowOff>
    </xdr:from>
    <xdr:to>
      <xdr:col>59</xdr:col>
      <xdr:colOff>50800</xdr:colOff>
      <xdr:row>54</xdr:row>
      <xdr:rowOff>139700</xdr:rowOff>
    </xdr:to>
    <xdr:cxnSp macro="">
      <xdr:nvCxnSpPr>
        <xdr:cNvPr id="335" name="直線コネクタ 334">
          <a:extLst>
            <a:ext uri="{FF2B5EF4-FFF2-40B4-BE49-F238E27FC236}">
              <a16:creationId xmlns:a16="http://schemas.microsoft.com/office/drawing/2014/main" id="{00000000-0008-0000-0700-00004F010000}"/>
            </a:ext>
          </a:extLst>
        </xdr:cNvPr>
        <xdr:cNvCxnSpPr/>
      </xdr:nvCxnSpPr>
      <xdr:spPr>
        <a:xfrm>
          <a:off x="6604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53</xdr:row>
      <xdr:rowOff>168927</xdr:rowOff>
    </xdr:from>
    <xdr:ext cx="595419" cy="259045"/>
    <xdr:sp macro="" textlink="">
      <xdr:nvSpPr>
        <xdr:cNvPr id="336" name="テキスト ボックス 335">
          <a:extLst>
            <a:ext uri="{FF2B5EF4-FFF2-40B4-BE49-F238E27FC236}">
              <a16:creationId xmlns:a16="http://schemas.microsoft.com/office/drawing/2014/main" id="{00000000-0008-0000-0700-000050010000}"/>
            </a:ext>
          </a:extLst>
        </xdr:cNvPr>
        <xdr:cNvSpPr txBox="1"/>
      </xdr:nvSpPr>
      <xdr:spPr>
        <a:xfrm>
          <a:off x="6008581" y="925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52</xdr:row>
      <xdr:rowOff>101600</xdr:rowOff>
    </xdr:from>
    <xdr:to>
      <xdr:col>59</xdr:col>
      <xdr:colOff>50800</xdr:colOff>
      <xdr:row>52</xdr:row>
      <xdr:rowOff>101600</xdr:rowOff>
    </xdr:to>
    <xdr:cxnSp macro="">
      <xdr:nvCxnSpPr>
        <xdr:cNvPr id="337" name="直線コネクタ 336">
          <a:extLst>
            <a:ext uri="{FF2B5EF4-FFF2-40B4-BE49-F238E27FC236}">
              <a16:creationId xmlns:a16="http://schemas.microsoft.com/office/drawing/2014/main" id="{00000000-0008-0000-0700-000051010000}"/>
            </a:ext>
          </a:extLst>
        </xdr:cNvPr>
        <xdr:cNvCxnSpPr/>
      </xdr:nvCxnSpPr>
      <xdr:spPr>
        <a:xfrm>
          <a:off x="6604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51</xdr:row>
      <xdr:rowOff>130827</xdr:rowOff>
    </xdr:from>
    <xdr:ext cx="595419" cy="259045"/>
    <xdr:sp macro="" textlink="">
      <xdr:nvSpPr>
        <xdr:cNvPr id="338" name="テキスト ボックス 337">
          <a:extLst>
            <a:ext uri="{FF2B5EF4-FFF2-40B4-BE49-F238E27FC236}">
              <a16:creationId xmlns:a16="http://schemas.microsoft.com/office/drawing/2014/main" id="{00000000-0008-0000-0700-000052010000}"/>
            </a:ext>
          </a:extLst>
        </xdr:cNvPr>
        <xdr:cNvSpPr txBox="1"/>
      </xdr:nvSpPr>
      <xdr:spPr>
        <a:xfrm>
          <a:off x="6008581" y="887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50</xdr:row>
      <xdr:rowOff>63500</xdr:rowOff>
    </xdr:from>
    <xdr:to>
      <xdr:col>59</xdr:col>
      <xdr:colOff>50800</xdr:colOff>
      <xdr:row>50</xdr:row>
      <xdr:rowOff>63500</xdr:rowOff>
    </xdr:to>
    <xdr:cxnSp macro="">
      <xdr:nvCxnSpPr>
        <xdr:cNvPr id="339" name="直線コネクタ 338">
          <a:extLst>
            <a:ext uri="{FF2B5EF4-FFF2-40B4-BE49-F238E27FC236}">
              <a16:creationId xmlns:a16="http://schemas.microsoft.com/office/drawing/2014/main" id="{00000000-0008-0000-0700-000053010000}"/>
            </a:ext>
          </a:extLst>
        </xdr:cNvPr>
        <xdr:cNvCxnSpPr/>
      </xdr:nvCxnSpPr>
      <xdr:spPr>
        <a:xfrm>
          <a:off x="6604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49</xdr:row>
      <xdr:rowOff>92727</xdr:rowOff>
    </xdr:from>
    <xdr:ext cx="595419" cy="259045"/>
    <xdr:sp macro="" textlink="">
      <xdr:nvSpPr>
        <xdr:cNvPr id="340" name="テキスト ボックス 339">
          <a:extLst>
            <a:ext uri="{FF2B5EF4-FFF2-40B4-BE49-F238E27FC236}">
              <a16:creationId xmlns:a16="http://schemas.microsoft.com/office/drawing/2014/main" id="{00000000-0008-0000-0700-000054010000}"/>
            </a:ext>
          </a:extLst>
        </xdr:cNvPr>
        <xdr:cNvSpPr txBox="1"/>
      </xdr:nvSpPr>
      <xdr:spPr>
        <a:xfrm>
          <a:off x="6008581" y="849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48</xdr:row>
      <xdr:rowOff>25400</xdr:rowOff>
    </xdr:to>
    <xdr:cxnSp macro="">
      <xdr:nvCxnSpPr>
        <xdr:cNvPr id="341" name="直線コネクタ 340">
          <a:extLst>
            <a:ext uri="{FF2B5EF4-FFF2-40B4-BE49-F238E27FC236}">
              <a16:creationId xmlns:a16="http://schemas.microsoft.com/office/drawing/2014/main" id="{00000000-0008-0000-0700-000055010000}"/>
            </a:ext>
          </a:extLst>
        </xdr:cNvPr>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47</xdr:row>
      <xdr:rowOff>54627</xdr:rowOff>
    </xdr:from>
    <xdr:ext cx="595419" cy="259045"/>
    <xdr:sp macro="" textlink="">
      <xdr:nvSpPr>
        <xdr:cNvPr id="342" name="テキスト ボックス 341">
          <a:extLst>
            <a:ext uri="{FF2B5EF4-FFF2-40B4-BE49-F238E27FC236}">
              <a16:creationId xmlns:a16="http://schemas.microsoft.com/office/drawing/2014/main" id="{00000000-0008-0000-0700-000056010000}"/>
            </a:ext>
          </a:extLst>
        </xdr:cNvPr>
        <xdr:cNvSpPr txBox="1"/>
      </xdr:nvSpPr>
      <xdr:spPr>
        <a:xfrm>
          <a:off x="6008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61</xdr:row>
      <xdr:rowOff>82550</xdr:rowOff>
    </xdr:to>
    <xdr:sp macro="" textlink="">
      <xdr:nvSpPr>
        <xdr:cNvPr id="343" name="農林水産業費グラフ枠">
          <a:extLst>
            <a:ext uri="{FF2B5EF4-FFF2-40B4-BE49-F238E27FC236}">
              <a16:creationId xmlns:a16="http://schemas.microsoft.com/office/drawing/2014/main" id="{00000000-0008-0000-0700-000057010000}"/>
            </a:ext>
          </a:extLst>
        </xdr:cNvPr>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50</xdr:row>
      <xdr:rowOff>127043</xdr:rowOff>
    </xdr:from>
    <xdr:to>
      <xdr:col>54</xdr:col>
      <xdr:colOff>189865</xdr:colOff>
      <xdr:row>59</xdr:row>
      <xdr:rowOff>28669</xdr:rowOff>
    </xdr:to>
    <xdr:cxnSp macro="">
      <xdr:nvCxnSpPr>
        <xdr:cNvPr id="344" name="直線コネクタ 343">
          <a:extLst>
            <a:ext uri="{FF2B5EF4-FFF2-40B4-BE49-F238E27FC236}">
              <a16:creationId xmlns:a16="http://schemas.microsoft.com/office/drawing/2014/main" id="{00000000-0008-0000-0700-000058010000}"/>
            </a:ext>
          </a:extLst>
        </xdr:cNvPr>
        <xdr:cNvCxnSpPr/>
      </xdr:nvCxnSpPr>
      <xdr:spPr>
        <a:xfrm flipV="1">
          <a:off x="10475595" y="8699543"/>
          <a:ext cx="1270" cy="144467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59</xdr:row>
      <xdr:rowOff>32496</xdr:rowOff>
    </xdr:from>
    <xdr:ext cx="469744" cy="259045"/>
    <xdr:sp macro="" textlink="">
      <xdr:nvSpPr>
        <xdr:cNvPr id="345" name="農林水産業費最小値テキスト">
          <a:extLst>
            <a:ext uri="{FF2B5EF4-FFF2-40B4-BE49-F238E27FC236}">
              <a16:creationId xmlns:a16="http://schemas.microsoft.com/office/drawing/2014/main" id="{00000000-0008-0000-0700-000059010000}"/>
            </a:ext>
          </a:extLst>
        </xdr:cNvPr>
        <xdr:cNvSpPr txBox="1"/>
      </xdr:nvSpPr>
      <xdr:spPr>
        <a:xfrm>
          <a:off x="10528300" y="1014804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2,071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59</xdr:row>
      <xdr:rowOff>28669</xdr:rowOff>
    </xdr:from>
    <xdr:to>
      <xdr:col>55</xdr:col>
      <xdr:colOff>88900</xdr:colOff>
      <xdr:row>59</xdr:row>
      <xdr:rowOff>28669</xdr:rowOff>
    </xdr:to>
    <xdr:cxnSp macro="">
      <xdr:nvCxnSpPr>
        <xdr:cNvPr id="346" name="直線コネクタ 345">
          <a:extLst>
            <a:ext uri="{FF2B5EF4-FFF2-40B4-BE49-F238E27FC236}">
              <a16:creationId xmlns:a16="http://schemas.microsoft.com/office/drawing/2014/main" id="{00000000-0008-0000-0700-00005A010000}"/>
            </a:ext>
          </a:extLst>
        </xdr:cNvPr>
        <xdr:cNvCxnSpPr/>
      </xdr:nvCxnSpPr>
      <xdr:spPr>
        <a:xfrm>
          <a:off x="10388600" y="1014421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49</xdr:row>
      <xdr:rowOff>73720</xdr:rowOff>
    </xdr:from>
    <xdr:ext cx="599010" cy="259045"/>
    <xdr:sp macro="" textlink="">
      <xdr:nvSpPr>
        <xdr:cNvPr id="347" name="農林水産業費最大値テキスト">
          <a:extLst>
            <a:ext uri="{FF2B5EF4-FFF2-40B4-BE49-F238E27FC236}">
              <a16:creationId xmlns:a16="http://schemas.microsoft.com/office/drawing/2014/main" id="{00000000-0008-0000-0700-00005B010000}"/>
            </a:ext>
          </a:extLst>
        </xdr:cNvPr>
        <xdr:cNvSpPr txBox="1"/>
      </xdr:nvSpPr>
      <xdr:spPr>
        <a:xfrm>
          <a:off x="10528300" y="847477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191,661</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50</xdr:row>
      <xdr:rowOff>127043</xdr:rowOff>
    </xdr:from>
    <xdr:to>
      <xdr:col>55</xdr:col>
      <xdr:colOff>88900</xdr:colOff>
      <xdr:row>50</xdr:row>
      <xdr:rowOff>127043</xdr:rowOff>
    </xdr:to>
    <xdr:cxnSp macro="">
      <xdr:nvCxnSpPr>
        <xdr:cNvPr id="348" name="直線コネクタ 347">
          <a:extLst>
            <a:ext uri="{FF2B5EF4-FFF2-40B4-BE49-F238E27FC236}">
              <a16:creationId xmlns:a16="http://schemas.microsoft.com/office/drawing/2014/main" id="{00000000-0008-0000-0700-00005C010000}"/>
            </a:ext>
          </a:extLst>
        </xdr:cNvPr>
        <xdr:cNvCxnSpPr/>
      </xdr:nvCxnSpPr>
      <xdr:spPr>
        <a:xfrm>
          <a:off x="10388600" y="869954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56</xdr:row>
      <xdr:rowOff>151519</xdr:rowOff>
    </xdr:from>
    <xdr:to>
      <xdr:col>55</xdr:col>
      <xdr:colOff>0</xdr:colOff>
      <xdr:row>57</xdr:row>
      <xdr:rowOff>134686</xdr:rowOff>
    </xdr:to>
    <xdr:cxnSp macro="">
      <xdr:nvCxnSpPr>
        <xdr:cNvPr id="349" name="直線コネクタ 348">
          <a:extLst>
            <a:ext uri="{FF2B5EF4-FFF2-40B4-BE49-F238E27FC236}">
              <a16:creationId xmlns:a16="http://schemas.microsoft.com/office/drawing/2014/main" id="{00000000-0008-0000-0700-00005D010000}"/>
            </a:ext>
          </a:extLst>
        </xdr:cNvPr>
        <xdr:cNvCxnSpPr/>
      </xdr:nvCxnSpPr>
      <xdr:spPr>
        <a:xfrm>
          <a:off x="9639300" y="9752719"/>
          <a:ext cx="838200" cy="15461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56</xdr:row>
      <xdr:rowOff>19232</xdr:rowOff>
    </xdr:from>
    <xdr:ext cx="534377" cy="259045"/>
    <xdr:sp macro="" textlink="">
      <xdr:nvSpPr>
        <xdr:cNvPr id="350" name="農林水産業費平均値テキスト">
          <a:extLst>
            <a:ext uri="{FF2B5EF4-FFF2-40B4-BE49-F238E27FC236}">
              <a16:creationId xmlns:a16="http://schemas.microsoft.com/office/drawing/2014/main" id="{00000000-0008-0000-0700-00005E010000}"/>
            </a:ext>
          </a:extLst>
        </xdr:cNvPr>
        <xdr:cNvSpPr txBox="1"/>
      </xdr:nvSpPr>
      <xdr:spPr>
        <a:xfrm>
          <a:off x="10528300" y="9620432"/>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44,645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56</xdr:row>
      <xdr:rowOff>167805</xdr:rowOff>
    </xdr:from>
    <xdr:to>
      <xdr:col>55</xdr:col>
      <xdr:colOff>50800</xdr:colOff>
      <xdr:row>57</xdr:row>
      <xdr:rowOff>97955</xdr:rowOff>
    </xdr:to>
    <xdr:sp macro="" textlink="">
      <xdr:nvSpPr>
        <xdr:cNvPr id="351" name="フローチャート: 判断 350">
          <a:extLst>
            <a:ext uri="{FF2B5EF4-FFF2-40B4-BE49-F238E27FC236}">
              <a16:creationId xmlns:a16="http://schemas.microsoft.com/office/drawing/2014/main" id="{00000000-0008-0000-0700-00005F010000}"/>
            </a:ext>
          </a:extLst>
        </xdr:cNvPr>
        <xdr:cNvSpPr/>
      </xdr:nvSpPr>
      <xdr:spPr>
        <a:xfrm>
          <a:off x="10426700" y="97690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56</xdr:row>
      <xdr:rowOff>151519</xdr:rowOff>
    </xdr:from>
    <xdr:to>
      <xdr:col>50</xdr:col>
      <xdr:colOff>114300</xdr:colOff>
      <xdr:row>57</xdr:row>
      <xdr:rowOff>51277</xdr:rowOff>
    </xdr:to>
    <xdr:cxnSp macro="">
      <xdr:nvCxnSpPr>
        <xdr:cNvPr id="352" name="直線コネクタ 351">
          <a:extLst>
            <a:ext uri="{FF2B5EF4-FFF2-40B4-BE49-F238E27FC236}">
              <a16:creationId xmlns:a16="http://schemas.microsoft.com/office/drawing/2014/main" id="{00000000-0008-0000-0700-000060010000}"/>
            </a:ext>
          </a:extLst>
        </xdr:cNvPr>
        <xdr:cNvCxnSpPr/>
      </xdr:nvCxnSpPr>
      <xdr:spPr>
        <a:xfrm flipV="1">
          <a:off x="8750300" y="9752719"/>
          <a:ext cx="889000" cy="712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56</xdr:row>
      <xdr:rowOff>149128</xdr:rowOff>
    </xdr:from>
    <xdr:to>
      <xdr:col>50</xdr:col>
      <xdr:colOff>165100</xdr:colOff>
      <xdr:row>57</xdr:row>
      <xdr:rowOff>79278</xdr:rowOff>
    </xdr:to>
    <xdr:sp macro="" textlink="">
      <xdr:nvSpPr>
        <xdr:cNvPr id="353" name="フローチャート: 判断 352">
          <a:extLst>
            <a:ext uri="{FF2B5EF4-FFF2-40B4-BE49-F238E27FC236}">
              <a16:creationId xmlns:a16="http://schemas.microsoft.com/office/drawing/2014/main" id="{00000000-0008-0000-0700-000061010000}"/>
            </a:ext>
          </a:extLst>
        </xdr:cNvPr>
        <xdr:cNvSpPr/>
      </xdr:nvSpPr>
      <xdr:spPr>
        <a:xfrm>
          <a:off x="9588500" y="97503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57</xdr:row>
      <xdr:rowOff>70405</xdr:rowOff>
    </xdr:from>
    <xdr:ext cx="534377" cy="259045"/>
    <xdr:sp macro="" textlink="">
      <xdr:nvSpPr>
        <xdr:cNvPr id="354" name="テキスト ボックス 353">
          <a:extLst>
            <a:ext uri="{FF2B5EF4-FFF2-40B4-BE49-F238E27FC236}">
              <a16:creationId xmlns:a16="http://schemas.microsoft.com/office/drawing/2014/main" id="{00000000-0008-0000-0700-000062010000}"/>
            </a:ext>
          </a:extLst>
        </xdr:cNvPr>
        <xdr:cNvSpPr txBox="1"/>
      </xdr:nvSpPr>
      <xdr:spPr>
        <a:xfrm>
          <a:off x="9372111" y="984305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47,096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57</xdr:row>
      <xdr:rowOff>51277</xdr:rowOff>
    </xdr:from>
    <xdr:to>
      <xdr:col>45</xdr:col>
      <xdr:colOff>177800</xdr:colOff>
      <xdr:row>57</xdr:row>
      <xdr:rowOff>150520</xdr:rowOff>
    </xdr:to>
    <xdr:cxnSp macro="">
      <xdr:nvCxnSpPr>
        <xdr:cNvPr id="355" name="直線コネクタ 354">
          <a:extLst>
            <a:ext uri="{FF2B5EF4-FFF2-40B4-BE49-F238E27FC236}">
              <a16:creationId xmlns:a16="http://schemas.microsoft.com/office/drawing/2014/main" id="{00000000-0008-0000-0700-000063010000}"/>
            </a:ext>
          </a:extLst>
        </xdr:cNvPr>
        <xdr:cNvCxnSpPr/>
      </xdr:nvCxnSpPr>
      <xdr:spPr>
        <a:xfrm flipV="1">
          <a:off x="7861300" y="9823927"/>
          <a:ext cx="889000" cy="992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56</xdr:row>
      <xdr:rowOff>164079</xdr:rowOff>
    </xdr:from>
    <xdr:to>
      <xdr:col>46</xdr:col>
      <xdr:colOff>38100</xdr:colOff>
      <xdr:row>57</xdr:row>
      <xdr:rowOff>94229</xdr:rowOff>
    </xdr:to>
    <xdr:sp macro="" textlink="">
      <xdr:nvSpPr>
        <xdr:cNvPr id="356" name="フローチャート: 判断 355">
          <a:extLst>
            <a:ext uri="{FF2B5EF4-FFF2-40B4-BE49-F238E27FC236}">
              <a16:creationId xmlns:a16="http://schemas.microsoft.com/office/drawing/2014/main" id="{00000000-0008-0000-0700-000064010000}"/>
            </a:ext>
          </a:extLst>
        </xdr:cNvPr>
        <xdr:cNvSpPr/>
      </xdr:nvSpPr>
      <xdr:spPr>
        <a:xfrm>
          <a:off x="8699500" y="976527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55</xdr:row>
      <xdr:rowOff>110756</xdr:rowOff>
    </xdr:from>
    <xdr:ext cx="534377" cy="259045"/>
    <xdr:sp macro="" textlink="">
      <xdr:nvSpPr>
        <xdr:cNvPr id="357" name="テキスト ボックス 356">
          <a:extLst>
            <a:ext uri="{FF2B5EF4-FFF2-40B4-BE49-F238E27FC236}">
              <a16:creationId xmlns:a16="http://schemas.microsoft.com/office/drawing/2014/main" id="{00000000-0008-0000-0700-000065010000}"/>
            </a:ext>
          </a:extLst>
        </xdr:cNvPr>
        <xdr:cNvSpPr txBox="1"/>
      </xdr:nvSpPr>
      <xdr:spPr>
        <a:xfrm>
          <a:off x="8483111" y="954050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45,134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57</xdr:row>
      <xdr:rowOff>150520</xdr:rowOff>
    </xdr:from>
    <xdr:to>
      <xdr:col>41</xdr:col>
      <xdr:colOff>50800</xdr:colOff>
      <xdr:row>58</xdr:row>
      <xdr:rowOff>28608</xdr:rowOff>
    </xdr:to>
    <xdr:cxnSp macro="">
      <xdr:nvCxnSpPr>
        <xdr:cNvPr id="358" name="直線コネクタ 357">
          <a:extLst>
            <a:ext uri="{FF2B5EF4-FFF2-40B4-BE49-F238E27FC236}">
              <a16:creationId xmlns:a16="http://schemas.microsoft.com/office/drawing/2014/main" id="{00000000-0008-0000-0700-000066010000}"/>
            </a:ext>
          </a:extLst>
        </xdr:cNvPr>
        <xdr:cNvCxnSpPr/>
      </xdr:nvCxnSpPr>
      <xdr:spPr>
        <a:xfrm flipV="1">
          <a:off x="6972300" y="9923170"/>
          <a:ext cx="889000" cy="4953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56</xdr:row>
      <xdr:rowOff>150241</xdr:rowOff>
    </xdr:from>
    <xdr:to>
      <xdr:col>41</xdr:col>
      <xdr:colOff>101600</xdr:colOff>
      <xdr:row>57</xdr:row>
      <xdr:rowOff>80391</xdr:rowOff>
    </xdr:to>
    <xdr:sp macro="" textlink="">
      <xdr:nvSpPr>
        <xdr:cNvPr id="359" name="フローチャート: 判断 358">
          <a:extLst>
            <a:ext uri="{FF2B5EF4-FFF2-40B4-BE49-F238E27FC236}">
              <a16:creationId xmlns:a16="http://schemas.microsoft.com/office/drawing/2014/main" id="{00000000-0008-0000-0700-000067010000}"/>
            </a:ext>
          </a:extLst>
        </xdr:cNvPr>
        <xdr:cNvSpPr/>
      </xdr:nvSpPr>
      <xdr:spPr>
        <a:xfrm>
          <a:off x="7810500" y="975144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55</xdr:row>
      <xdr:rowOff>96918</xdr:rowOff>
    </xdr:from>
    <xdr:ext cx="534377" cy="259045"/>
    <xdr:sp macro="" textlink="">
      <xdr:nvSpPr>
        <xdr:cNvPr id="360" name="テキスト ボックス 359">
          <a:extLst>
            <a:ext uri="{FF2B5EF4-FFF2-40B4-BE49-F238E27FC236}">
              <a16:creationId xmlns:a16="http://schemas.microsoft.com/office/drawing/2014/main" id="{00000000-0008-0000-0700-000068010000}"/>
            </a:ext>
          </a:extLst>
        </xdr:cNvPr>
        <xdr:cNvSpPr txBox="1"/>
      </xdr:nvSpPr>
      <xdr:spPr>
        <a:xfrm>
          <a:off x="7594111" y="952666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46,950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57</xdr:row>
      <xdr:rowOff>35080</xdr:rowOff>
    </xdr:from>
    <xdr:to>
      <xdr:col>36</xdr:col>
      <xdr:colOff>165100</xdr:colOff>
      <xdr:row>57</xdr:row>
      <xdr:rowOff>136680</xdr:rowOff>
    </xdr:to>
    <xdr:sp macro="" textlink="">
      <xdr:nvSpPr>
        <xdr:cNvPr id="361" name="フローチャート: 判断 360">
          <a:extLst>
            <a:ext uri="{FF2B5EF4-FFF2-40B4-BE49-F238E27FC236}">
              <a16:creationId xmlns:a16="http://schemas.microsoft.com/office/drawing/2014/main" id="{00000000-0008-0000-0700-000069010000}"/>
            </a:ext>
          </a:extLst>
        </xdr:cNvPr>
        <xdr:cNvSpPr/>
      </xdr:nvSpPr>
      <xdr:spPr>
        <a:xfrm>
          <a:off x="6921500" y="98077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55</xdr:row>
      <xdr:rowOff>153207</xdr:rowOff>
    </xdr:from>
    <xdr:ext cx="534377" cy="259045"/>
    <xdr:sp macro="" textlink="">
      <xdr:nvSpPr>
        <xdr:cNvPr id="362" name="テキスト ボックス 361">
          <a:extLst>
            <a:ext uri="{FF2B5EF4-FFF2-40B4-BE49-F238E27FC236}">
              <a16:creationId xmlns:a16="http://schemas.microsoft.com/office/drawing/2014/main" id="{00000000-0008-0000-0700-00006A010000}"/>
            </a:ext>
          </a:extLst>
        </xdr:cNvPr>
        <xdr:cNvSpPr txBox="1"/>
      </xdr:nvSpPr>
      <xdr:spPr>
        <a:xfrm>
          <a:off x="6705111" y="958295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39,563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61</xdr:row>
      <xdr:rowOff>80027</xdr:rowOff>
    </xdr:from>
    <xdr:ext cx="762000" cy="259045"/>
    <xdr:sp macro="" textlink="">
      <xdr:nvSpPr>
        <xdr:cNvPr id="363" name="テキスト ボックス 362">
          <a:extLst>
            <a:ext uri="{FF2B5EF4-FFF2-40B4-BE49-F238E27FC236}">
              <a16:creationId xmlns:a16="http://schemas.microsoft.com/office/drawing/2014/main" id="{00000000-0008-0000-0700-00006B010000}"/>
            </a:ext>
          </a:extLst>
        </xdr:cNvPr>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61</xdr:row>
      <xdr:rowOff>80027</xdr:rowOff>
    </xdr:from>
    <xdr:ext cx="762000" cy="259045"/>
    <xdr:sp macro="" textlink="">
      <xdr:nvSpPr>
        <xdr:cNvPr id="364" name="テキスト ボックス 363">
          <a:extLst>
            <a:ext uri="{FF2B5EF4-FFF2-40B4-BE49-F238E27FC236}">
              <a16:creationId xmlns:a16="http://schemas.microsoft.com/office/drawing/2014/main" id="{00000000-0008-0000-0700-00006C010000}"/>
            </a:ext>
          </a:extLst>
        </xdr:cNvPr>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61</xdr:row>
      <xdr:rowOff>80027</xdr:rowOff>
    </xdr:from>
    <xdr:ext cx="762000" cy="259045"/>
    <xdr:sp macro="" textlink="">
      <xdr:nvSpPr>
        <xdr:cNvPr id="365" name="テキスト ボックス 364">
          <a:extLst>
            <a:ext uri="{FF2B5EF4-FFF2-40B4-BE49-F238E27FC236}">
              <a16:creationId xmlns:a16="http://schemas.microsoft.com/office/drawing/2014/main" id="{00000000-0008-0000-0700-00006D010000}"/>
            </a:ext>
          </a:extLst>
        </xdr:cNvPr>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61</xdr:row>
      <xdr:rowOff>80027</xdr:rowOff>
    </xdr:from>
    <xdr:ext cx="762000" cy="259045"/>
    <xdr:sp macro="" textlink="">
      <xdr:nvSpPr>
        <xdr:cNvPr id="366" name="テキスト ボックス 365">
          <a:extLst>
            <a:ext uri="{FF2B5EF4-FFF2-40B4-BE49-F238E27FC236}">
              <a16:creationId xmlns:a16="http://schemas.microsoft.com/office/drawing/2014/main" id="{00000000-0008-0000-0700-00006E010000}"/>
            </a:ext>
          </a:extLst>
        </xdr:cNvPr>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61</xdr:row>
      <xdr:rowOff>80027</xdr:rowOff>
    </xdr:from>
    <xdr:ext cx="762000" cy="259045"/>
    <xdr:sp macro="" textlink="">
      <xdr:nvSpPr>
        <xdr:cNvPr id="367" name="テキスト ボックス 366">
          <a:extLst>
            <a:ext uri="{FF2B5EF4-FFF2-40B4-BE49-F238E27FC236}">
              <a16:creationId xmlns:a16="http://schemas.microsoft.com/office/drawing/2014/main" id="{00000000-0008-0000-0700-00006F010000}"/>
            </a:ext>
          </a:extLst>
        </xdr:cNvPr>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57</xdr:row>
      <xdr:rowOff>83886</xdr:rowOff>
    </xdr:from>
    <xdr:to>
      <xdr:col>55</xdr:col>
      <xdr:colOff>50800</xdr:colOff>
      <xdr:row>58</xdr:row>
      <xdr:rowOff>14036</xdr:rowOff>
    </xdr:to>
    <xdr:sp macro="" textlink="">
      <xdr:nvSpPr>
        <xdr:cNvPr id="368" name="楕円 367">
          <a:extLst>
            <a:ext uri="{FF2B5EF4-FFF2-40B4-BE49-F238E27FC236}">
              <a16:creationId xmlns:a16="http://schemas.microsoft.com/office/drawing/2014/main" id="{00000000-0008-0000-0700-000070010000}"/>
            </a:ext>
          </a:extLst>
        </xdr:cNvPr>
        <xdr:cNvSpPr/>
      </xdr:nvSpPr>
      <xdr:spPr>
        <a:xfrm>
          <a:off x="10426700" y="98565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57</xdr:row>
      <xdr:rowOff>62313</xdr:rowOff>
    </xdr:from>
    <xdr:ext cx="534377" cy="259045"/>
    <xdr:sp macro="" textlink="">
      <xdr:nvSpPr>
        <xdr:cNvPr id="369" name="農林水産業費該当値テキスト">
          <a:extLst>
            <a:ext uri="{FF2B5EF4-FFF2-40B4-BE49-F238E27FC236}">
              <a16:creationId xmlns:a16="http://schemas.microsoft.com/office/drawing/2014/main" id="{00000000-0008-0000-0700-000071010000}"/>
            </a:ext>
          </a:extLst>
        </xdr:cNvPr>
        <xdr:cNvSpPr txBox="1"/>
      </xdr:nvSpPr>
      <xdr:spPr>
        <a:xfrm>
          <a:off x="10528300" y="983496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33,158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56</xdr:row>
      <xdr:rowOff>100719</xdr:rowOff>
    </xdr:from>
    <xdr:to>
      <xdr:col>50</xdr:col>
      <xdr:colOff>165100</xdr:colOff>
      <xdr:row>57</xdr:row>
      <xdr:rowOff>30869</xdr:rowOff>
    </xdr:to>
    <xdr:sp macro="" textlink="">
      <xdr:nvSpPr>
        <xdr:cNvPr id="370" name="楕円 369">
          <a:extLst>
            <a:ext uri="{FF2B5EF4-FFF2-40B4-BE49-F238E27FC236}">
              <a16:creationId xmlns:a16="http://schemas.microsoft.com/office/drawing/2014/main" id="{00000000-0008-0000-0700-000072010000}"/>
            </a:ext>
          </a:extLst>
        </xdr:cNvPr>
        <xdr:cNvSpPr/>
      </xdr:nvSpPr>
      <xdr:spPr>
        <a:xfrm>
          <a:off x="9588500" y="970191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55</xdr:row>
      <xdr:rowOff>47396</xdr:rowOff>
    </xdr:from>
    <xdr:ext cx="534377" cy="259045"/>
    <xdr:sp macro="" textlink="">
      <xdr:nvSpPr>
        <xdr:cNvPr id="371" name="テキスト ボックス 370">
          <a:extLst>
            <a:ext uri="{FF2B5EF4-FFF2-40B4-BE49-F238E27FC236}">
              <a16:creationId xmlns:a16="http://schemas.microsoft.com/office/drawing/2014/main" id="{00000000-0008-0000-0700-000073010000}"/>
            </a:ext>
          </a:extLst>
        </xdr:cNvPr>
        <xdr:cNvSpPr txBox="1"/>
      </xdr:nvSpPr>
      <xdr:spPr>
        <a:xfrm>
          <a:off x="9372111" y="947714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53,449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57</xdr:row>
      <xdr:rowOff>477</xdr:rowOff>
    </xdr:from>
    <xdr:to>
      <xdr:col>46</xdr:col>
      <xdr:colOff>38100</xdr:colOff>
      <xdr:row>57</xdr:row>
      <xdr:rowOff>102077</xdr:rowOff>
    </xdr:to>
    <xdr:sp macro="" textlink="">
      <xdr:nvSpPr>
        <xdr:cNvPr id="372" name="楕円 371">
          <a:extLst>
            <a:ext uri="{FF2B5EF4-FFF2-40B4-BE49-F238E27FC236}">
              <a16:creationId xmlns:a16="http://schemas.microsoft.com/office/drawing/2014/main" id="{00000000-0008-0000-0700-000074010000}"/>
            </a:ext>
          </a:extLst>
        </xdr:cNvPr>
        <xdr:cNvSpPr/>
      </xdr:nvSpPr>
      <xdr:spPr>
        <a:xfrm>
          <a:off x="8699500" y="977312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57</xdr:row>
      <xdr:rowOff>93204</xdr:rowOff>
    </xdr:from>
    <xdr:ext cx="534377" cy="259045"/>
    <xdr:sp macro="" textlink="">
      <xdr:nvSpPr>
        <xdr:cNvPr id="373" name="テキスト ボックス 372">
          <a:extLst>
            <a:ext uri="{FF2B5EF4-FFF2-40B4-BE49-F238E27FC236}">
              <a16:creationId xmlns:a16="http://schemas.microsoft.com/office/drawing/2014/main" id="{00000000-0008-0000-0700-000075010000}"/>
            </a:ext>
          </a:extLst>
        </xdr:cNvPr>
        <xdr:cNvSpPr txBox="1"/>
      </xdr:nvSpPr>
      <xdr:spPr>
        <a:xfrm>
          <a:off x="8483111" y="986585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44,104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57</xdr:row>
      <xdr:rowOff>99720</xdr:rowOff>
    </xdr:from>
    <xdr:to>
      <xdr:col>41</xdr:col>
      <xdr:colOff>101600</xdr:colOff>
      <xdr:row>58</xdr:row>
      <xdr:rowOff>29870</xdr:rowOff>
    </xdr:to>
    <xdr:sp macro="" textlink="">
      <xdr:nvSpPr>
        <xdr:cNvPr id="374" name="楕円 373">
          <a:extLst>
            <a:ext uri="{FF2B5EF4-FFF2-40B4-BE49-F238E27FC236}">
              <a16:creationId xmlns:a16="http://schemas.microsoft.com/office/drawing/2014/main" id="{00000000-0008-0000-0700-000076010000}"/>
            </a:ext>
          </a:extLst>
        </xdr:cNvPr>
        <xdr:cNvSpPr/>
      </xdr:nvSpPr>
      <xdr:spPr>
        <a:xfrm>
          <a:off x="7810500" y="98723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58</xdr:row>
      <xdr:rowOff>20997</xdr:rowOff>
    </xdr:from>
    <xdr:ext cx="534377" cy="259045"/>
    <xdr:sp macro="" textlink="">
      <xdr:nvSpPr>
        <xdr:cNvPr id="375" name="テキスト ボックス 374">
          <a:extLst>
            <a:ext uri="{FF2B5EF4-FFF2-40B4-BE49-F238E27FC236}">
              <a16:creationId xmlns:a16="http://schemas.microsoft.com/office/drawing/2014/main" id="{00000000-0008-0000-0700-000077010000}"/>
            </a:ext>
          </a:extLst>
        </xdr:cNvPr>
        <xdr:cNvSpPr txBox="1"/>
      </xdr:nvSpPr>
      <xdr:spPr>
        <a:xfrm>
          <a:off x="7594111" y="996509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31,080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57</xdr:row>
      <xdr:rowOff>149258</xdr:rowOff>
    </xdr:from>
    <xdr:to>
      <xdr:col>36</xdr:col>
      <xdr:colOff>165100</xdr:colOff>
      <xdr:row>58</xdr:row>
      <xdr:rowOff>79408</xdr:rowOff>
    </xdr:to>
    <xdr:sp macro="" textlink="">
      <xdr:nvSpPr>
        <xdr:cNvPr id="376" name="楕円 375">
          <a:extLst>
            <a:ext uri="{FF2B5EF4-FFF2-40B4-BE49-F238E27FC236}">
              <a16:creationId xmlns:a16="http://schemas.microsoft.com/office/drawing/2014/main" id="{00000000-0008-0000-0700-000078010000}"/>
            </a:ext>
          </a:extLst>
        </xdr:cNvPr>
        <xdr:cNvSpPr/>
      </xdr:nvSpPr>
      <xdr:spPr>
        <a:xfrm>
          <a:off x="6921500" y="99219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58</xdr:row>
      <xdr:rowOff>70535</xdr:rowOff>
    </xdr:from>
    <xdr:ext cx="534377" cy="259045"/>
    <xdr:sp macro="" textlink="">
      <xdr:nvSpPr>
        <xdr:cNvPr id="377" name="テキスト ボックス 376">
          <a:extLst>
            <a:ext uri="{FF2B5EF4-FFF2-40B4-BE49-F238E27FC236}">
              <a16:creationId xmlns:a16="http://schemas.microsoft.com/office/drawing/2014/main" id="{00000000-0008-0000-0700-000079010000}"/>
            </a:ext>
          </a:extLst>
        </xdr:cNvPr>
        <xdr:cNvSpPr txBox="1"/>
      </xdr:nvSpPr>
      <xdr:spPr>
        <a:xfrm>
          <a:off x="6705111" y="1001463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24,579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63</xdr:row>
      <xdr:rowOff>57150</xdr:rowOff>
    </xdr:from>
    <xdr:to>
      <xdr:col>59</xdr:col>
      <xdr:colOff>50800</xdr:colOff>
      <xdr:row>65</xdr:row>
      <xdr:rowOff>31750</xdr:rowOff>
    </xdr:to>
    <xdr:sp macro="" textlink="">
      <xdr:nvSpPr>
        <xdr:cNvPr id="378" name="正方形/長方形 377">
          <a:extLst>
            <a:ext uri="{FF2B5EF4-FFF2-40B4-BE49-F238E27FC236}">
              <a16:creationId xmlns:a16="http://schemas.microsoft.com/office/drawing/2014/main" id="{00000000-0008-0000-0700-00007A010000}"/>
            </a:ext>
          </a:extLst>
        </xdr:cNvPr>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商工費</a:t>
          </a:r>
        </a:p>
      </xdr:txBody>
    </xdr:sp>
    <xdr:clientData/>
  </xdr:twoCellAnchor>
  <xdr:twoCellAnchor>
    <xdr:from>
      <xdr:col>35</xdr:col>
      <xdr:colOff>63500</xdr:colOff>
      <xdr:row>65</xdr:row>
      <xdr:rowOff>57150</xdr:rowOff>
    </xdr:from>
    <xdr:to>
      <xdr:col>43</xdr:col>
      <xdr:colOff>63500</xdr:colOff>
      <xdr:row>66</xdr:row>
      <xdr:rowOff>139700</xdr:rowOff>
    </xdr:to>
    <xdr:sp macro="" textlink="">
      <xdr:nvSpPr>
        <xdr:cNvPr id="379" name="正方形/長方形 378">
          <a:extLst>
            <a:ext uri="{FF2B5EF4-FFF2-40B4-BE49-F238E27FC236}">
              <a16:creationId xmlns:a16="http://schemas.microsoft.com/office/drawing/2014/main" id="{00000000-0008-0000-0700-00007B010000}"/>
            </a:ext>
          </a:extLst>
        </xdr:cNvPr>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66</xdr:row>
      <xdr:rowOff>88900</xdr:rowOff>
    </xdr:from>
    <xdr:to>
      <xdr:col>43</xdr:col>
      <xdr:colOff>63500</xdr:colOff>
      <xdr:row>68</xdr:row>
      <xdr:rowOff>0</xdr:rowOff>
    </xdr:to>
    <xdr:sp macro="" textlink="">
      <xdr:nvSpPr>
        <xdr:cNvPr id="380" name="正方形/長方形 379">
          <a:extLst>
            <a:ext uri="{FF2B5EF4-FFF2-40B4-BE49-F238E27FC236}">
              <a16:creationId xmlns:a16="http://schemas.microsoft.com/office/drawing/2014/main" id="{00000000-0008-0000-0700-00007C010000}"/>
            </a:ext>
          </a:extLst>
        </xdr:cNvPr>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65</xdr:row>
      <xdr:rowOff>57150</xdr:rowOff>
    </xdr:from>
    <xdr:to>
      <xdr:col>48</xdr:col>
      <xdr:colOff>127000</xdr:colOff>
      <xdr:row>66</xdr:row>
      <xdr:rowOff>139700</xdr:rowOff>
    </xdr:to>
    <xdr:sp macro="" textlink="">
      <xdr:nvSpPr>
        <xdr:cNvPr id="381" name="正方形/長方形 380">
          <a:extLst>
            <a:ext uri="{FF2B5EF4-FFF2-40B4-BE49-F238E27FC236}">
              <a16:creationId xmlns:a16="http://schemas.microsoft.com/office/drawing/2014/main" id="{00000000-0008-0000-0700-00007D010000}"/>
            </a:ext>
          </a:extLst>
        </xdr:cNvPr>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66</xdr:row>
      <xdr:rowOff>88900</xdr:rowOff>
    </xdr:from>
    <xdr:to>
      <xdr:col>48</xdr:col>
      <xdr:colOff>127000</xdr:colOff>
      <xdr:row>68</xdr:row>
      <xdr:rowOff>0</xdr:rowOff>
    </xdr:to>
    <xdr:sp macro="" textlink="">
      <xdr:nvSpPr>
        <xdr:cNvPr id="382" name="正方形/長方形 381">
          <a:extLst>
            <a:ext uri="{FF2B5EF4-FFF2-40B4-BE49-F238E27FC236}">
              <a16:creationId xmlns:a16="http://schemas.microsoft.com/office/drawing/2014/main" id="{00000000-0008-0000-0700-00007E010000}"/>
            </a:ext>
          </a:extLst>
        </xdr:cNvPr>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24,735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65</xdr:row>
      <xdr:rowOff>57150</xdr:rowOff>
    </xdr:from>
    <xdr:to>
      <xdr:col>54</xdr:col>
      <xdr:colOff>127000</xdr:colOff>
      <xdr:row>66</xdr:row>
      <xdr:rowOff>139700</xdr:rowOff>
    </xdr:to>
    <xdr:sp macro="" textlink="">
      <xdr:nvSpPr>
        <xdr:cNvPr id="383" name="正方形/長方形 382">
          <a:extLst>
            <a:ext uri="{FF2B5EF4-FFF2-40B4-BE49-F238E27FC236}">
              <a16:creationId xmlns:a16="http://schemas.microsoft.com/office/drawing/2014/main" id="{00000000-0008-0000-0700-00007F010000}"/>
            </a:ext>
          </a:extLst>
        </xdr:cNvPr>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静岡県平均</a:t>
          </a:r>
        </a:p>
      </xdr:txBody>
    </xdr:sp>
    <xdr:clientData/>
  </xdr:twoCellAnchor>
  <xdr:twoCellAnchor>
    <xdr:from>
      <xdr:col>46</xdr:col>
      <xdr:colOff>127000</xdr:colOff>
      <xdr:row>66</xdr:row>
      <xdr:rowOff>88900</xdr:rowOff>
    </xdr:from>
    <xdr:to>
      <xdr:col>54</xdr:col>
      <xdr:colOff>127000</xdr:colOff>
      <xdr:row>68</xdr:row>
      <xdr:rowOff>0</xdr:rowOff>
    </xdr:to>
    <xdr:sp macro="" textlink="">
      <xdr:nvSpPr>
        <xdr:cNvPr id="384" name="正方形/長方形 383">
          <a:extLst>
            <a:ext uri="{FF2B5EF4-FFF2-40B4-BE49-F238E27FC236}">
              <a16:creationId xmlns:a16="http://schemas.microsoft.com/office/drawing/2014/main" id="{00000000-0008-0000-0700-000080010000}"/>
            </a:ext>
          </a:extLst>
        </xdr:cNvPr>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16,335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68</xdr:row>
      <xdr:rowOff>25400</xdr:rowOff>
    </xdr:from>
    <xdr:to>
      <xdr:col>59</xdr:col>
      <xdr:colOff>50800</xdr:colOff>
      <xdr:row>81</xdr:row>
      <xdr:rowOff>82550</xdr:rowOff>
    </xdr:to>
    <xdr:sp macro="" textlink="">
      <xdr:nvSpPr>
        <xdr:cNvPr id="385" name="正方形/長方形 384">
          <a:extLst>
            <a:ext uri="{FF2B5EF4-FFF2-40B4-BE49-F238E27FC236}">
              <a16:creationId xmlns:a16="http://schemas.microsoft.com/office/drawing/2014/main" id="{00000000-0008-0000-0700-000081010000}"/>
            </a:ext>
          </a:extLst>
        </xdr:cNvPr>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67</xdr:row>
      <xdr:rowOff>6350</xdr:rowOff>
    </xdr:from>
    <xdr:ext cx="349839" cy="225703"/>
    <xdr:sp macro="" textlink="">
      <xdr:nvSpPr>
        <xdr:cNvPr id="386" name="テキスト ボックス 385">
          <a:extLst>
            <a:ext uri="{FF2B5EF4-FFF2-40B4-BE49-F238E27FC236}">
              <a16:creationId xmlns:a16="http://schemas.microsoft.com/office/drawing/2014/main" id="{00000000-0008-0000-0700-000082010000}"/>
            </a:ext>
          </a:extLst>
        </xdr:cNvPr>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81</xdr:row>
      <xdr:rowOff>82550</xdr:rowOff>
    </xdr:from>
    <xdr:to>
      <xdr:col>59</xdr:col>
      <xdr:colOff>50800</xdr:colOff>
      <xdr:row>81</xdr:row>
      <xdr:rowOff>82550</xdr:rowOff>
    </xdr:to>
    <xdr:cxnSp macro="">
      <xdr:nvCxnSpPr>
        <xdr:cNvPr id="387" name="直線コネクタ 386">
          <a:extLst>
            <a:ext uri="{FF2B5EF4-FFF2-40B4-BE49-F238E27FC236}">
              <a16:creationId xmlns:a16="http://schemas.microsoft.com/office/drawing/2014/main" id="{00000000-0008-0000-0700-000083010000}"/>
            </a:ext>
          </a:extLst>
        </xdr:cNvPr>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78</xdr:row>
      <xdr:rowOff>139700</xdr:rowOff>
    </xdr:from>
    <xdr:to>
      <xdr:col>59</xdr:col>
      <xdr:colOff>50800</xdr:colOff>
      <xdr:row>78</xdr:row>
      <xdr:rowOff>139700</xdr:rowOff>
    </xdr:to>
    <xdr:cxnSp macro="">
      <xdr:nvCxnSpPr>
        <xdr:cNvPr id="388" name="直線コネクタ 387">
          <a:extLst>
            <a:ext uri="{FF2B5EF4-FFF2-40B4-BE49-F238E27FC236}">
              <a16:creationId xmlns:a16="http://schemas.microsoft.com/office/drawing/2014/main" id="{00000000-0008-0000-0700-000084010000}"/>
            </a:ext>
          </a:extLst>
        </xdr:cNvPr>
        <xdr:cNvCxnSpPr/>
      </xdr:nvCxnSpPr>
      <xdr:spPr>
        <a:xfrm>
          <a:off x="6604000" y="1351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77</xdr:row>
      <xdr:rowOff>168927</xdr:rowOff>
    </xdr:from>
    <xdr:ext cx="248786" cy="259045"/>
    <xdr:sp macro="" textlink="">
      <xdr:nvSpPr>
        <xdr:cNvPr id="389" name="テキスト ボックス 388">
          <a:extLst>
            <a:ext uri="{FF2B5EF4-FFF2-40B4-BE49-F238E27FC236}">
              <a16:creationId xmlns:a16="http://schemas.microsoft.com/office/drawing/2014/main" id="{00000000-0008-0000-0700-000085010000}"/>
            </a:ext>
          </a:extLst>
        </xdr:cNvPr>
        <xdr:cNvSpPr txBox="1"/>
      </xdr:nvSpPr>
      <xdr:spPr>
        <a:xfrm>
          <a:off x="6355214" y="13370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76</xdr:row>
      <xdr:rowOff>25400</xdr:rowOff>
    </xdr:from>
    <xdr:to>
      <xdr:col>59</xdr:col>
      <xdr:colOff>50800</xdr:colOff>
      <xdr:row>76</xdr:row>
      <xdr:rowOff>25400</xdr:rowOff>
    </xdr:to>
    <xdr:cxnSp macro="">
      <xdr:nvCxnSpPr>
        <xdr:cNvPr id="390" name="直線コネクタ 389">
          <a:extLst>
            <a:ext uri="{FF2B5EF4-FFF2-40B4-BE49-F238E27FC236}">
              <a16:creationId xmlns:a16="http://schemas.microsoft.com/office/drawing/2014/main" id="{00000000-0008-0000-0700-000086010000}"/>
            </a:ext>
          </a:extLst>
        </xdr:cNvPr>
        <xdr:cNvCxnSpPr/>
      </xdr:nvCxnSpPr>
      <xdr:spPr>
        <a:xfrm>
          <a:off x="6604000" y="1305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75</xdr:row>
      <xdr:rowOff>54627</xdr:rowOff>
    </xdr:from>
    <xdr:ext cx="595419" cy="259045"/>
    <xdr:sp macro="" textlink="">
      <xdr:nvSpPr>
        <xdr:cNvPr id="391" name="テキスト ボックス 390">
          <a:extLst>
            <a:ext uri="{FF2B5EF4-FFF2-40B4-BE49-F238E27FC236}">
              <a16:creationId xmlns:a16="http://schemas.microsoft.com/office/drawing/2014/main" id="{00000000-0008-0000-0700-000087010000}"/>
            </a:ext>
          </a:extLst>
        </xdr:cNvPr>
        <xdr:cNvSpPr txBox="1"/>
      </xdr:nvSpPr>
      <xdr:spPr>
        <a:xfrm>
          <a:off x="6008581" y="12913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73</xdr:row>
      <xdr:rowOff>82550</xdr:rowOff>
    </xdr:from>
    <xdr:to>
      <xdr:col>59</xdr:col>
      <xdr:colOff>50800</xdr:colOff>
      <xdr:row>73</xdr:row>
      <xdr:rowOff>82550</xdr:rowOff>
    </xdr:to>
    <xdr:cxnSp macro="">
      <xdr:nvCxnSpPr>
        <xdr:cNvPr id="392" name="直線コネクタ 391">
          <a:extLst>
            <a:ext uri="{FF2B5EF4-FFF2-40B4-BE49-F238E27FC236}">
              <a16:creationId xmlns:a16="http://schemas.microsoft.com/office/drawing/2014/main" id="{00000000-0008-0000-0700-000088010000}"/>
            </a:ext>
          </a:extLst>
        </xdr:cNvPr>
        <xdr:cNvCxnSpPr/>
      </xdr:nvCxnSpPr>
      <xdr:spPr>
        <a:xfrm>
          <a:off x="6604000" y="1259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72</xdr:row>
      <xdr:rowOff>111777</xdr:rowOff>
    </xdr:from>
    <xdr:ext cx="595419" cy="259045"/>
    <xdr:sp macro="" textlink="">
      <xdr:nvSpPr>
        <xdr:cNvPr id="393" name="テキスト ボックス 392">
          <a:extLst>
            <a:ext uri="{FF2B5EF4-FFF2-40B4-BE49-F238E27FC236}">
              <a16:creationId xmlns:a16="http://schemas.microsoft.com/office/drawing/2014/main" id="{00000000-0008-0000-0700-000089010000}"/>
            </a:ext>
          </a:extLst>
        </xdr:cNvPr>
        <xdr:cNvSpPr txBox="1"/>
      </xdr:nvSpPr>
      <xdr:spPr>
        <a:xfrm>
          <a:off x="6008581" y="12456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70</xdr:row>
      <xdr:rowOff>139700</xdr:rowOff>
    </xdr:from>
    <xdr:to>
      <xdr:col>59</xdr:col>
      <xdr:colOff>50800</xdr:colOff>
      <xdr:row>70</xdr:row>
      <xdr:rowOff>139700</xdr:rowOff>
    </xdr:to>
    <xdr:cxnSp macro="">
      <xdr:nvCxnSpPr>
        <xdr:cNvPr id="394" name="直線コネクタ 393">
          <a:extLst>
            <a:ext uri="{FF2B5EF4-FFF2-40B4-BE49-F238E27FC236}">
              <a16:creationId xmlns:a16="http://schemas.microsoft.com/office/drawing/2014/main" id="{00000000-0008-0000-0700-00008A010000}"/>
            </a:ext>
          </a:extLst>
        </xdr:cNvPr>
        <xdr:cNvCxnSpPr/>
      </xdr:nvCxnSpPr>
      <xdr:spPr>
        <a:xfrm>
          <a:off x="6604000" y="1214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69</xdr:row>
      <xdr:rowOff>168927</xdr:rowOff>
    </xdr:from>
    <xdr:ext cx="595419" cy="259045"/>
    <xdr:sp macro="" textlink="">
      <xdr:nvSpPr>
        <xdr:cNvPr id="395" name="テキスト ボックス 394">
          <a:extLst>
            <a:ext uri="{FF2B5EF4-FFF2-40B4-BE49-F238E27FC236}">
              <a16:creationId xmlns:a16="http://schemas.microsoft.com/office/drawing/2014/main" id="{00000000-0008-0000-0700-00008B010000}"/>
            </a:ext>
          </a:extLst>
        </xdr:cNvPr>
        <xdr:cNvSpPr txBox="1"/>
      </xdr:nvSpPr>
      <xdr:spPr>
        <a:xfrm>
          <a:off x="6008581" y="11998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68</xdr:row>
      <xdr:rowOff>25400</xdr:rowOff>
    </xdr:to>
    <xdr:cxnSp macro="">
      <xdr:nvCxnSpPr>
        <xdr:cNvPr id="396" name="直線コネクタ 395">
          <a:extLst>
            <a:ext uri="{FF2B5EF4-FFF2-40B4-BE49-F238E27FC236}">
              <a16:creationId xmlns:a16="http://schemas.microsoft.com/office/drawing/2014/main" id="{00000000-0008-0000-0700-00008C010000}"/>
            </a:ext>
          </a:extLst>
        </xdr:cNvPr>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67</xdr:row>
      <xdr:rowOff>54627</xdr:rowOff>
    </xdr:from>
    <xdr:ext cx="595419" cy="259045"/>
    <xdr:sp macro="" textlink="">
      <xdr:nvSpPr>
        <xdr:cNvPr id="397" name="テキスト ボックス 396">
          <a:extLst>
            <a:ext uri="{FF2B5EF4-FFF2-40B4-BE49-F238E27FC236}">
              <a16:creationId xmlns:a16="http://schemas.microsoft.com/office/drawing/2014/main" id="{00000000-0008-0000-0700-00008D010000}"/>
            </a:ext>
          </a:extLst>
        </xdr:cNvPr>
        <xdr:cNvSpPr txBox="1"/>
      </xdr:nvSpPr>
      <xdr:spPr>
        <a:xfrm>
          <a:off x="6008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81</xdr:row>
      <xdr:rowOff>82550</xdr:rowOff>
    </xdr:to>
    <xdr:sp macro="" textlink="">
      <xdr:nvSpPr>
        <xdr:cNvPr id="398" name="商工費グラフ枠">
          <a:extLst>
            <a:ext uri="{FF2B5EF4-FFF2-40B4-BE49-F238E27FC236}">
              <a16:creationId xmlns:a16="http://schemas.microsoft.com/office/drawing/2014/main" id="{00000000-0008-0000-0700-00008E010000}"/>
            </a:ext>
          </a:extLst>
        </xdr:cNvPr>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72</xdr:row>
      <xdr:rowOff>25441</xdr:rowOff>
    </xdr:from>
    <xdr:to>
      <xdr:col>54</xdr:col>
      <xdr:colOff>189865</xdr:colOff>
      <xdr:row>78</xdr:row>
      <xdr:rowOff>135330</xdr:rowOff>
    </xdr:to>
    <xdr:cxnSp macro="">
      <xdr:nvCxnSpPr>
        <xdr:cNvPr id="399" name="直線コネクタ 398">
          <a:extLst>
            <a:ext uri="{FF2B5EF4-FFF2-40B4-BE49-F238E27FC236}">
              <a16:creationId xmlns:a16="http://schemas.microsoft.com/office/drawing/2014/main" id="{00000000-0008-0000-0700-00008F010000}"/>
            </a:ext>
          </a:extLst>
        </xdr:cNvPr>
        <xdr:cNvCxnSpPr/>
      </xdr:nvCxnSpPr>
      <xdr:spPr>
        <a:xfrm flipV="1">
          <a:off x="10475595" y="12369841"/>
          <a:ext cx="1270" cy="113858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78</xdr:row>
      <xdr:rowOff>139157</xdr:rowOff>
    </xdr:from>
    <xdr:ext cx="378565" cy="259045"/>
    <xdr:sp macro="" textlink="">
      <xdr:nvSpPr>
        <xdr:cNvPr id="400" name="商工費最小値テキスト">
          <a:extLst>
            <a:ext uri="{FF2B5EF4-FFF2-40B4-BE49-F238E27FC236}">
              <a16:creationId xmlns:a16="http://schemas.microsoft.com/office/drawing/2014/main" id="{00000000-0008-0000-0700-000090010000}"/>
            </a:ext>
          </a:extLst>
        </xdr:cNvPr>
        <xdr:cNvSpPr txBox="1"/>
      </xdr:nvSpPr>
      <xdr:spPr>
        <a:xfrm>
          <a:off x="10528300" y="13512257"/>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956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78</xdr:row>
      <xdr:rowOff>135330</xdr:rowOff>
    </xdr:from>
    <xdr:to>
      <xdr:col>55</xdr:col>
      <xdr:colOff>88900</xdr:colOff>
      <xdr:row>78</xdr:row>
      <xdr:rowOff>135330</xdr:rowOff>
    </xdr:to>
    <xdr:cxnSp macro="">
      <xdr:nvCxnSpPr>
        <xdr:cNvPr id="401" name="直線コネクタ 400">
          <a:extLst>
            <a:ext uri="{FF2B5EF4-FFF2-40B4-BE49-F238E27FC236}">
              <a16:creationId xmlns:a16="http://schemas.microsoft.com/office/drawing/2014/main" id="{00000000-0008-0000-0700-000091010000}"/>
            </a:ext>
          </a:extLst>
        </xdr:cNvPr>
        <xdr:cNvCxnSpPr/>
      </xdr:nvCxnSpPr>
      <xdr:spPr>
        <a:xfrm>
          <a:off x="10388600" y="1350843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70</xdr:row>
      <xdr:rowOff>143568</xdr:rowOff>
    </xdr:from>
    <xdr:ext cx="599010" cy="259045"/>
    <xdr:sp macro="" textlink="">
      <xdr:nvSpPr>
        <xdr:cNvPr id="402" name="商工費最大値テキスト">
          <a:extLst>
            <a:ext uri="{FF2B5EF4-FFF2-40B4-BE49-F238E27FC236}">
              <a16:creationId xmlns:a16="http://schemas.microsoft.com/office/drawing/2014/main" id="{00000000-0008-0000-0700-000092010000}"/>
            </a:ext>
          </a:extLst>
        </xdr:cNvPr>
        <xdr:cNvSpPr txBox="1"/>
      </xdr:nvSpPr>
      <xdr:spPr>
        <a:xfrm>
          <a:off x="10528300" y="1214506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249,991</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72</xdr:row>
      <xdr:rowOff>25441</xdr:rowOff>
    </xdr:from>
    <xdr:to>
      <xdr:col>55</xdr:col>
      <xdr:colOff>88900</xdr:colOff>
      <xdr:row>72</xdr:row>
      <xdr:rowOff>25441</xdr:rowOff>
    </xdr:to>
    <xdr:cxnSp macro="">
      <xdr:nvCxnSpPr>
        <xdr:cNvPr id="403" name="直線コネクタ 402">
          <a:extLst>
            <a:ext uri="{FF2B5EF4-FFF2-40B4-BE49-F238E27FC236}">
              <a16:creationId xmlns:a16="http://schemas.microsoft.com/office/drawing/2014/main" id="{00000000-0008-0000-0700-000093010000}"/>
            </a:ext>
          </a:extLst>
        </xdr:cNvPr>
        <xdr:cNvCxnSpPr/>
      </xdr:nvCxnSpPr>
      <xdr:spPr>
        <a:xfrm>
          <a:off x="10388600" y="1236984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72</xdr:row>
      <xdr:rowOff>25441</xdr:rowOff>
    </xdr:from>
    <xdr:to>
      <xdr:col>55</xdr:col>
      <xdr:colOff>0</xdr:colOff>
      <xdr:row>75</xdr:row>
      <xdr:rowOff>73392</xdr:rowOff>
    </xdr:to>
    <xdr:cxnSp macro="">
      <xdr:nvCxnSpPr>
        <xdr:cNvPr id="404" name="直線コネクタ 403">
          <a:extLst>
            <a:ext uri="{FF2B5EF4-FFF2-40B4-BE49-F238E27FC236}">
              <a16:creationId xmlns:a16="http://schemas.microsoft.com/office/drawing/2014/main" id="{00000000-0008-0000-0700-000094010000}"/>
            </a:ext>
          </a:extLst>
        </xdr:cNvPr>
        <xdr:cNvCxnSpPr/>
      </xdr:nvCxnSpPr>
      <xdr:spPr>
        <a:xfrm flipV="1">
          <a:off x="9639300" y="12369841"/>
          <a:ext cx="838200" cy="56230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77</xdr:row>
      <xdr:rowOff>57579</xdr:rowOff>
    </xdr:from>
    <xdr:ext cx="534377" cy="259045"/>
    <xdr:sp macro="" textlink="">
      <xdr:nvSpPr>
        <xdr:cNvPr id="405" name="商工費平均値テキスト">
          <a:extLst>
            <a:ext uri="{FF2B5EF4-FFF2-40B4-BE49-F238E27FC236}">
              <a16:creationId xmlns:a16="http://schemas.microsoft.com/office/drawing/2014/main" id="{00000000-0008-0000-0700-000095010000}"/>
            </a:ext>
          </a:extLst>
        </xdr:cNvPr>
        <xdr:cNvSpPr txBox="1"/>
      </xdr:nvSpPr>
      <xdr:spPr>
        <a:xfrm>
          <a:off x="10528300" y="13259229"/>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39,632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77</xdr:row>
      <xdr:rowOff>79152</xdr:rowOff>
    </xdr:from>
    <xdr:to>
      <xdr:col>55</xdr:col>
      <xdr:colOff>50800</xdr:colOff>
      <xdr:row>78</xdr:row>
      <xdr:rowOff>9302</xdr:rowOff>
    </xdr:to>
    <xdr:sp macro="" textlink="">
      <xdr:nvSpPr>
        <xdr:cNvPr id="406" name="フローチャート: 判断 405">
          <a:extLst>
            <a:ext uri="{FF2B5EF4-FFF2-40B4-BE49-F238E27FC236}">
              <a16:creationId xmlns:a16="http://schemas.microsoft.com/office/drawing/2014/main" id="{00000000-0008-0000-0700-000096010000}"/>
            </a:ext>
          </a:extLst>
        </xdr:cNvPr>
        <xdr:cNvSpPr/>
      </xdr:nvSpPr>
      <xdr:spPr>
        <a:xfrm>
          <a:off x="10426700" y="132808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75</xdr:row>
      <xdr:rowOff>73392</xdr:rowOff>
    </xdr:from>
    <xdr:to>
      <xdr:col>50</xdr:col>
      <xdr:colOff>114300</xdr:colOff>
      <xdr:row>76</xdr:row>
      <xdr:rowOff>18602</xdr:rowOff>
    </xdr:to>
    <xdr:cxnSp macro="">
      <xdr:nvCxnSpPr>
        <xdr:cNvPr id="407" name="直線コネクタ 406">
          <a:extLst>
            <a:ext uri="{FF2B5EF4-FFF2-40B4-BE49-F238E27FC236}">
              <a16:creationId xmlns:a16="http://schemas.microsoft.com/office/drawing/2014/main" id="{00000000-0008-0000-0700-000097010000}"/>
            </a:ext>
          </a:extLst>
        </xdr:cNvPr>
        <xdr:cNvCxnSpPr/>
      </xdr:nvCxnSpPr>
      <xdr:spPr>
        <a:xfrm flipV="1">
          <a:off x="8750300" y="12932142"/>
          <a:ext cx="889000" cy="1166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77</xdr:row>
      <xdr:rowOff>94945</xdr:rowOff>
    </xdr:from>
    <xdr:to>
      <xdr:col>50</xdr:col>
      <xdr:colOff>165100</xdr:colOff>
      <xdr:row>78</xdr:row>
      <xdr:rowOff>25095</xdr:rowOff>
    </xdr:to>
    <xdr:sp macro="" textlink="">
      <xdr:nvSpPr>
        <xdr:cNvPr id="408" name="フローチャート: 判断 407">
          <a:extLst>
            <a:ext uri="{FF2B5EF4-FFF2-40B4-BE49-F238E27FC236}">
              <a16:creationId xmlns:a16="http://schemas.microsoft.com/office/drawing/2014/main" id="{00000000-0008-0000-0700-000098010000}"/>
            </a:ext>
          </a:extLst>
        </xdr:cNvPr>
        <xdr:cNvSpPr/>
      </xdr:nvSpPr>
      <xdr:spPr>
        <a:xfrm>
          <a:off x="9588500" y="132965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78</xdr:row>
      <xdr:rowOff>16222</xdr:rowOff>
    </xdr:from>
    <xdr:ext cx="534377" cy="259045"/>
    <xdr:sp macro="" textlink="">
      <xdr:nvSpPr>
        <xdr:cNvPr id="409" name="テキスト ボックス 408">
          <a:extLst>
            <a:ext uri="{FF2B5EF4-FFF2-40B4-BE49-F238E27FC236}">
              <a16:creationId xmlns:a16="http://schemas.microsoft.com/office/drawing/2014/main" id="{00000000-0008-0000-0700-000099010000}"/>
            </a:ext>
          </a:extLst>
        </xdr:cNvPr>
        <xdr:cNvSpPr txBox="1"/>
      </xdr:nvSpPr>
      <xdr:spPr>
        <a:xfrm>
          <a:off x="9372111" y="1338932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36,178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75</xdr:row>
      <xdr:rowOff>164892</xdr:rowOff>
    </xdr:from>
    <xdr:to>
      <xdr:col>45</xdr:col>
      <xdr:colOff>177800</xdr:colOff>
      <xdr:row>76</xdr:row>
      <xdr:rowOff>18602</xdr:rowOff>
    </xdr:to>
    <xdr:cxnSp macro="">
      <xdr:nvCxnSpPr>
        <xdr:cNvPr id="410" name="直線コネクタ 409">
          <a:extLst>
            <a:ext uri="{FF2B5EF4-FFF2-40B4-BE49-F238E27FC236}">
              <a16:creationId xmlns:a16="http://schemas.microsoft.com/office/drawing/2014/main" id="{00000000-0008-0000-0700-00009A010000}"/>
            </a:ext>
          </a:extLst>
        </xdr:cNvPr>
        <xdr:cNvCxnSpPr/>
      </xdr:nvCxnSpPr>
      <xdr:spPr>
        <a:xfrm>
          <a:off x="7861300" y="13023642"/>
          <a:ext cx="889000" cy="251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77</xdr:row>
      <xdr:rowOff>126532</xdr:rowOff>
    </xdr:from>
    <xdr:to>
      <xdr:col>46</xdr:col>
      <xdr:colOff>38100</xdr:colOff>
      <xdr:row>78</xdr:row>
      <xdr:rowOff>56682</xdr:rowOff>
    </xdr:to>
    <xdr:sp macro="" textlink="">
      <xdr:nvSpPr>
        <xdr:cNvPr id="411" name="フローチャート: 判断 410">
          <a:extLst>
            <a:ext uri="{FF2B5EF4-FFF2-40B4-BE49-F238E27FC236}">
              <a16:creationId xmlns:a16="http://schemas.microsoft.com/office/drawing/2014/main" id="{00000000-0008-0000-0700-00009B010000}"/>
            </a:ext>
          </a:extLst>
        </xdr:cNvPr>
        <xdr:cNvSpPr/>
      </xdr:nvSpPr>
      <xdr:spPr>
        <a:xfrm>
          <a:off x="8699500" y="1332818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78</xdr:row>
      <xdr:rowOff>47809</xdr:rowOff>
    </xdr:from>
    <xdr:ext cx="534377" cy="259045"/>
    <xdr:sp macro="" textlink="">
      <xdr:nvSpPr>
        <xdr:cNvPr id="412" name="テキスト ボックス 411">
          <a:extLst>
            <a:ext uri="{FF2B5EF4-FFF2-40B4-BE49-F238E27FC236}">
              <a16:creationId xmlns:a16="http://schemas.microsoft.com/office/drawing/2014/main" id="{00000000-0008-0000-0700-00009C010000}"/>
            </a:ext>
          </a:extLst>
        </xdr:cNvPr>
        <xdr:cNvSpPr txBox="1"/>
      </xdr:nvSpPr>
      <xdr:spPr>
        <a:xfrm>
          <a:off x="8483111" y="1342090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29,269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75</xdr:row>
      <xdr:rowOff>164892</xdr:rowOff>
    </xdr:from>
    <xdr:to>
      <xdr:col>41</xdr:col>
      <xdr:colOff>50800</xdr:colOff>
      <xdr:row>76</xdr:row>
      <xdr:rowOff>34330</xdr:rowOff>
    </xdr:to>
    <xdr:cxnSp macro="">
      <xdr:nvCxnSpPr>
        <xdr:cNvPr id="413" name="直線コネクタ 412">
          <a:extLst>
            <a:ext uri="{FF2B5EF4-FFF2-40B4-BE49-F238E27FC236}">
              <a16:creationId xmlns:a16="http://schemas.microsoft.com/office/drawing/2014/main" id="{00000000-0008-0000-0700-00009D010000}"/>
            </a:ext>
          </a:extLst>
        </xdr:cNvPr>
        <xdr:cNvCxnSpPr/>
      </xdr:nvCxnSpPr>
      <xdr:spPr>
        <a:xfrm flipV="1">
          <a:off x="6972300" y="13023642"/>
          <a:ext cx="889000" cy="408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77</xdr:row>
      <xdr:rowOff>131516</xdr:rowOff>
    </xdr:from>
    <xdr:to>
      <xdr:col>41</xdr:col>
      <xdr:colOff>101600</xdr:colOff>
      <xdr:row>78</xdr:row>
      <xdr:rowOff>61666</xdr:rowOff>
    </xdr:to>
    <xdr:sp macro="" textlink="">
      <xdr:nvSpPr>
        <xdr:cNvPr id="414" name="フローチャート: 判断 413">
          <a:extLst>
            <a:ext uri="{FF2B5EF4-FFF2-40B4-BE49-F238E27FC236}">
              <a16:creationId xmlns:a16="http://schemas.microsoft.com/office/drawing/2014/main" id="{00000000-0008-0000-0700-00009E010000}"/>
            </a:ext>
          </a:extLst>
        </xdr:cNvPr>
        <xdr:cNvSpPr/>
      </xdr:nvSpPr>
      <xdr:spPr>
        <a:xfrm>
          <a:off x="7810500" y="133331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78</xdr:row>
      <xdr:rowOff>52793</xdr:rowOff>
    </xdr:from>
    <xdr:ext cx="534377" cy="259045"/>
    <xdr:sp macro="" textlink="">
      <xdr:nvSpPr>
        <xdr:cNvPr id="415" name="テキスト ボックス 414">
          <a:extLst>
            <a:ext uri="{FF2B5EF4-FFF2-40B4-BE49-F238E27FC236}">
              <a16:creationId xmlns:a16="http://schemas.microsoft.com/office/drawing/2014/main" id="{00000000-0008-0000-0700-00009F010000}"/>
            </a:ext>
          </a:extLst>
        </xdr:cNvPr>
        <xdr:cNvSpPr txBox="1"/>
      </xdr:nvSpPr>
      <xdr:spPr>
        <a:xfrm>
          <a:off x="7594111" y="1342589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28,179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77</xdr:row>
      <xdr:rowOff>148748</xdr:rowOff>
    </xdr:from>
    <xdr:to>
      <xdr:col>36</xdr:col>
      <xdr:colOff>165100</xdr:colOff>
      <xdr:row>78</xdr:row>
      <xdr:rowOff>78898</xdr:rowOff>
    </xdr:to>
    <xdr:sp macro="" textlink="">
      <xdr:nvSpPr>
        <xdr:cNvPr id="416" name="フローチャート: 判断 415">
          <a:extLst>
            <a:ext uri="{FF2B5EF4-FFF2-40B4-BE49-F238E27FC236}">
              <a16:creationId xmlns:a16="http://schemas.microsoft.com/office/drawing/2014/main" id="{00000000-0008-0000-0700-0000A0010000}"/>
            </a:ext>
          </a:extLst>
        </xdr:cNvPr>
        <xdr:cNvSpPr/>
      </xdr:nvSpPr>
      <xdr:spPr>
        <a:xfrm>
          <a:off x="6921500" y="133503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78</xdr:row>
      <xdr:rowOff>70025</xdr:rowOff>
    </xdr:from>
    <xdr:ext cx="534377" cy="259045"/>
    <xdr:sp macro="" textlink="">
      <xdr:nvSpPr>
        <xdr:cNvPr id="417" name="テキスト ボックス 416">
          <a:extLst>
            <a:ext uri="{FF2B5EF4-FFF2-40B4-BE49-F238E27FC236}">
              <a16:creationId xmlns:a16="http://schemas.microsoft.com/office/drawing/2014/main" id="{00000000-0008-0000-0700-0000A1010000}"/>
            </a:ext>
          </a:extLst>
        </xdr:cNvPr>
        <xdr:cNvSpPr txBox="1"/>
      </xdr:nvSpPr>
      <xdr:spPr>
        <a:xfrm>
          <a:off x="6705111" y="1344312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24,410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81</xdr:row>
      <xdr:rowOff>80027</xdr:rowOff>
    </xdr:from>
    <xdr:ext cx="762000" cy="259045"/>
    <xdr:sp macro="" textlink="">
      <xdr:nvSpPr>
        <xdr:cNvPr id="418" name="テキスト ボックス 417">
          <a:extLst>
            <a:ext uri="{FF2B5EF4-FFF2-40B4-BE49-F238E27FC236}">
              <a16:creationId xmlns:a16="http://schemas.microsoft.com/office/drawing/2014/main" id="{00000000-0008-0000-0700-0000A2010000}"/>
            </a:ext>
          </a:extLst>
        </xdr:cNvPr>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81</xdr:row>
      <xdr:rowOff>80027</xdr:rowOff>
    </xdr:from>
    <xdr:ext cx="762000" cy="259045"/>
    <xdr:sp macro="" textlink="">
      <xdr:nvSpPr>
        <xdr:cNvPr id="419" name="テキスト ボックス 418">
          <a:extLst>
            <a:ext uri="{FF2B5EF4-FFF2-40B4-BE49-F238E27FC236}">
              <a16:creationId xmlns:a16="http://schemas.microsoft.com/office/drawing/2014/main" id="{00000000-0008-0000-0700-0000A3010000}"/>
            </a:ext>
          </a:extLst>
        </xdr:cNvPr>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81</xdr:row>
      <xdr:rowOff>80027</xdr:rowOff>
    </xdr:from>
    <xdr:ext cx="762000" cy="259045"/>
    <xdr:sp macro="" textlink="">
      <xdr:nvSpPr>
        <xdr:cNvPr id="420" name="テキスト ボックス 419">
          <a:extLst>
            <a:ext uri="{FF2B5EF4-FFF2-40B4-BE49-F238E27FC236}">
              <a16:creationId xmlns:a16="http://schemas.microsoft.com/office/drawing/2014/main" id="{00000000-0008-0000-0700-0000A4010000}"/>
            </a:ext>
          </a:extLst>
        </xdr:cNvPr>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81</xdr:row>
      <xdr:rowOff>80027</xdr:rowOff>
    </xdr:from>
    <xdr:ext cx="762000" cy="259045"/>
    <xdr:sp macro="" textlink="">
      <xdr:nvSpPr>
        <xdr:cNvPr id="421" name="テキスト ボックス 420">
          <a:extLst>
            <a:ext uri="{FF2B5EF4-FFF2-40B4-BE49-F238E27FC236}">
              <a16:creationId xmlns:a16="http://schemas.microsoft.com/office/drawing/2014/main" id="{00000000-0008-0000-0700-0000A5010000}"/>
            </a:ext>
          </a:extLst>
        </xdr:cNvPr>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81</xdr:row>
      <xdr:rowOff>80027</xdr:rowOff>
    </xdr:from>
    <xdr:ext cx="762000" cy="259045"/>
    <xdr:sp macro="" textlink="">
      <xdr:nvSpPr>
        <xdr:cNvPr id="422" name="テキスト ボックス 421">
          <a:extLst>
            <a:ext uri="{FF2B5EF4-FFF2-40B4-BE49-F238E27FC236}">
              <a16:creationId xmlns:a16="http://schemas.microsoft.com/office/drawing/2014/main" id="{00000000-0008-0000-0700-0000A6010000}"/>
            </a:ext>
          </a:extLst>
        </xdr:cNvPr>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71</xdr:row>
      <xdr:rowOff>146091</xdr:rowOff>
    </xdr:from>
    <xdr:to>
      <xdr:col>55</xdr:col>
      <xdr:colOff>50800</xdr:colOff>
      <xdr:row>72</xdr:row>
      <xdr:rowOff>76241</xdr:rowOff>
    </xdr:to>
    <xdr:sp macro="" textlink="">
      <xdr:nvSpPr>
        <xdr:cNvPr id="423" name="楕円 422">
          <a:extLst>
            <a:ext uri="{FF2B5EF4-FFF2-40B4-BE49-F238E27FC236}">
              <a16:creationId xmlns:a16="http://schemas.microsoft.com/office/drawing/2014/main" id="{00000000-0008-0000-0700-0000A7010000}"/>
            </a:ext>
          </a:extLst>
        </xdr:cNvPr>
        <xdr:cNvSpPr/>
      </xdr:nvSpPr>
      <xdr:spPr>
        <a:xfrm>
          <a:off x="10426700" y="1231904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71</xdr:row>
      <xdr:rowOff>99118</xdr:rowOff>
    </xdr:from>
    <xdr:ext cx="599010" cy="259045"/>
    <xdr:sp macro="" textlink="">
      <xdr:nvSpPr>
        <xdr:cNvPr id="424" name="商工費該当値テキスト">
          <a:extLst>
            <a:ext uri="{FF2B5EF4-FFF2-40B4-BE49-F238E27FC236}">
              <a16:creationId xmlns:a16="http://schemas.microsoft.com/office/drawing/2014/main" id="{00000000-0008-0000-0700-0000A8010000}"/>
            </a:ext>
          </a:extLst>
        </xdr:cNvPr>
        <xdr:cNvSpPr txBox="1"/>
      </xdr:nvSpPr>
      <xdr:spPr>
        <a:xfrm>
          <a:off x="10528300" y="1227206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249,991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75</xdr:row>
      <xdr:rowOff>22592</xdr:rowOff>
    </xdr:from>
    <xdr:to>
      <xdr:col>50</xdr:col>
      <xdr:colOff>165100</xdr:colOff>
      <xdr:row>75</xdr:row>
      <xdr:rowOff>124192</xdr:rowOff>
    </xdr:to>
    <xdr:sp macro="" textlink="">
      <xdr:nvSpPr>
        <xdr:cNvPr id="425" name="楕円 424">
          <a:extLst>
            <a:ext uri="{FF2B5EF4-FFF2-40B4-BE49-F238E27FC236}">
              <a16:creationId xmlns:a16="http://schemas.microsoft.com/office/drawing/2014/main" id="{00000000-0008-0000-0700-0000A9010000}"/>
            </a:ext>
          </a:extLst>
        </xdr:cNvPr>
        <xdr:cNvSpPr/>
      </xdr:nvSpPr>
      <xdr:spPr>
        <a:xfrm>
          <a:off x="9588500" y="128813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73</xdr:row>
      <xdr:rowOff>140719</xdr:rowOff>
    </xdr:from>
    <xdr:ext cx="599010" cy="259045"/>
    <xdr:sp macro="" textlink="">
      <xdr:nvSpPr>
        <xdr:cNvPr id="426" name="テキスト ボックス 425">
          <a:extLst>
            <a:ext uri="{FF2B5EF4-FFF2-40B4-BE49-F238E27FC236}">
              <a16:creationId xmlns:a16="http://schemas.microsoft.com/office/drawing/2014/main" id="{00000000-0008-0000-0700-0000AA010000}"/>
            </a:ext>
          </a:extLst>
        </xdr:cNvPr>
        <xdr:cNvSpPr txBox="1"/>
      </xdr:nvSpPr>
      <xdr:spPr>
        <a:xfrm>
          <a:off x="9339795" y="1265656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127,003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75</xdr:row>
      <xdr:rowOff>139251</xdr:rowOff>
    </xdr:from>
    <xdr:to>
      <xdr:col>46</xdr:col>
      <xdr:colOff>38100</xdr:colOff>
      <xdr:row>76</xdr:row>
      <xdr:rowOff>69400</xdr:rowOff>
    </xdr:to>
    <xdr:sp macro="" textlink="">
      <xdr:nvSpPr>
        <xdr:cNvPr id="427" name="楕円 426">
          <a:extLst>
            <a:ext uri="{FF2B5EF4-FFF2-40B4-BE49-F238E27FC236}">
              <a16:creationId xmlns:a16="http://schemas.microsoft.com/office/drawing/2014/main" id="{00000000-0008-0000-0700-0000AB010000}"/>
            </a:ext>
          </a:extLst>
        </xdr:cNvPr>
        <xdr:cNvSpPr/>
      </xdr:nvSpPr>
      <xdr:spPr>
        <a:xfrm>
          <a:off x="8699500" y="12998001"/>
          <a:ext cx="101600" cy="101599"/>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74</xdr:row>
      <xdr:rowOff>85928</xdr:rowOff>
    </xdr:from>
    <xdr:ext cx="599010" cy="259045"/>
    <xdr:sp macro="" textlink="">
      <xdr:nvSpPr>
        <xdr:cNvPr id="428" name="テキスト ボックス 427">
          <a:extLst>
            <a:ext uri="{FF2B5EF4-FFF2-40B4-BE49-F238E27FC236}">
              <a16:creationId xmlns:a16="http://schemas.microsoft.com/office/drawing/2014/main" id="{00000000-0008-0000-0700-0000AC010000}"/>
            </a:ext>
          </a:extLst>
        </xdr:cNvPr>
        <xdr:cNvSpPr txBox="1"/>
      </xdr:nvSpPr>
      <xdr:spPr>
        <a:xfrm>
          <a:off x="8450795" y="1277322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101,487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75</xdr:row>
      <xdr:rowOff>114091</xdr:rowOff>
    </xdr:from>
    <xdr:to>
      <xdr:col>41</xdr:col>
      <xdr:colOff>101600</xdr:colOff>
      <xdr:row>76</xdr:row>
      <xdr:rowOff>44242</xdr:rowOff>
    </xdr:to>
    <xdr:sp macro="" textlink="">
      <xdr:nvSpPr>
        <xdr:cNvPr id="429" name="楕円 428">
          <a:extLst>
            <a:ext uri="{FF2B5EF4-FFF2-40B4-BE49-F238E27FC236}">
              <a16:creationId xmlns:a16="http://schemas.microsoft.com/office/drawing/2014/main" id="{00000000-0008-0000-0700-0000AD010000}"/>
            </a:ext>
          </a:extLst>
        </xdr:cNvPr>
        <xdr:cNvSpPr/>
      </xdr:nvSpPr>
      <xdr:spPr>
        <a:xfrm>
          <a:off x="7810500" y="12972841"/>
          <a:ext cx="101600" cy="101601"/>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74</xdr:row>
      <xdr:rowOff>60768</xdr:rowOff>
    </xdr:from>
    <xdr:ext cx="599010" cy="259045"/>
    <xdr:sp macro="" textlink="">
      <xdr:nvSpPr>
        <xdr:cNvPr id="430" name="テキスト ボックス 429">
          <a:extLst>
            <a:ext uri="{FF2B5EF4-FFF2-40B4-BE49-F238E27FC236}">
              <a16:creationId xmlns:a16="http://schemas.microsoft.com/office/drawing/2014/main" id="{00000000-0008-0000-0700-0000AE010000}"/>
            </a:ext>
          </a:extLst>
        </xdr:cNvPr>
        <xdr:cNvSpPr txBox="1"/>
      </xdr:nvSpPr>
      <xdr:spPr>
        <a:xfrm>
          <a:off x="7561795" y="1274806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106,990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75</xdr:row>
      <xdr:rowOff>154980</xdr:rowOff>
    </xdr:from>
    <xdr:to>
      <xdr:col>36</xdr:col>
      <xdr:colOff>165100</xdr:colOff>
      <xdr:row>76</xdr:row>
      <xdr:rowOff>85130</xdr:rowOff>
    </xdr:to>
    <xdr:sp macro="" textlink="">
      <xdr:nvSpPr>
        <xdr:cNvPr id="431" name="楕円 430">
          <a:extLst>
            <a:ext uri="{FF2B5EF4-FFF2-40B4-BE49-F238E27FC236}">
              <a16:creationId xmlns:a16="http://schemas.microsoft.com/office/drawing/2014/main" id="{00000000-0008-0000-0700-0000AF010000}"/>
            </a:ext>
          </a:extLst>
        </xdr:cNvPr>
        <xdr:cNvSpPr/>
      </xdr:nvSpPr>
      <xdr:spPr>
        <a:xfrm>
          <a:off x="6921500" y="130137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74</xdr:row>
      <xdr:rowOff>101656</xdr:rowOff>
    </xdr:from>
    <xdr:ext cx="534377" cy="259045"/>
    <xdr:sp macro="" textlink="">
      <xdr:nvSpPr>
        <xdr:cNvPr id="432" name="テキスト ボックス 431">
          <a:extLst>
            <a:ext uri="{FF2B5EF4-FFF2-40B4-BE49-F238E27FC236}">
              <a16:creationId xmlns:a16="http://schemas.microsoft.com/office/drawing/2014/main" id="{00000000-0008-0000-0700-0000B0010000}"/>
            </a:ext>
          </a:extLst>
        </xdr:cNvPr>
        <xdr:cNvSpPr txBox="1"/>
      </xdr:nvSpPr>
      <xdr:spPr>
        <a:xfrm>
          <a:off x="6705111" y="1278895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98,047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57150</xdr:rowOff>
    </xdr:from>
    <xdr:to>
      <xdr:col>59</xdr:col>
      <xdr:colOff>50800</xdr:colOff>
      <xdr:row>85</xdr:row>
      <xdr:rowOff>31750</xdr:rowOff>
    </xdr:to>
    <xdr:sp macro="" textlink="">
      <xdr:nvSpPr>
        <xdr:cNvPr id="433" name="正方形/長方形 432">
          <a:extLst>
            <a:ext uri="{FF2B5EF4-FFF2-40B4-BE49-F238E27FC236}">
              <a16:creationId xmlns:a16="http://schemas.microsoft.com/office/drawing/2014/main" id="{00000000-0008-0000-0700-0000B1010000}"/>
            </a:ext>
          </a:extLst>
        </xdr:cNvPr>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土木費</a:t>
          </a:r>
        </a:p>
      </xdr:txBody>
    </xdr:sp>
    <xdr:clientData/>
  </xdr:twoCellAnchor>
  <xdr:twoCellAnchor>
    <xdr:from>
      <xdr:col>35</xdr:col>
      <xdr:colOff>63500</xdr:colOff>
      <xdr:row>85</xdr:row>
      <xdr:rowOff>57150</xdr:rowOff>
    </xdr:from>
    <xdr:to>
      <xdr:col>43</xdr:col>
      <xdr:colOff>63500</xdr:colOff>
      <xdr:row>86</xdr:row>
      <xdr:rowOff>139700</xdr:rowOff>
    </xdr:to>
    <xdr:sp macro="" textlink="">
      <xdr:nvSpPr>
        <xdr:cNvPr id="434" name="正方形/長方形 433">
          <a:extLst>
            <a:ext uri="{FF2B5EF4-FFF2-40B4-BE49-F238E27FC236}">
              <a16:creationId xmlns:a16="http://schemas.microsoft.com/office/drawing/2014/main" id="{00000000-0008-0000-0700-0000B2010000}"/>
            </a:ext>
          </a:extLst>
        </xdr:cNvPr>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86</xdr:row>
      <xdr:rowOff>88900</xdr:rowOff>
    </xdr:from>
    <xdr:to>
      <xdr:col>43</xdr:col>
      <xdr:colOff>63500</xdr:colOff>
      <xdr:row>88</xdr:row>
      <xdr:rowOff>0</xdr:rowOff>
    </xdr:to>
    <xdr:sp macro="" textlink="">
      <xdr:nvSpPr>
        <xdr:cNvPr id="435" name="正方形/長方形 434">
          <a:extLst>
            <a:ext uri="{FF2B5EF4-FFF2-40B4-BE49-F238E27FC236}">
              <a16:creationId xmlns:a16="http://schemas.microsoft.com/office/drawing/2014/main" id="{00000000-0008-0000-0700-0000B3010000}"/>
            </a:ext>
          </a:extLst>
        </xdr:cNvPr>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46/68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85</xdr:row>
      <xdr:rowOff>57150</xdr:rowOff>
    </xdr:from>
    <xdr:to>
      <xdr:col>48</xdr:col>
      <xdr:colOff>127000</xdr:colOff>
      <xdr:row>86</xdr:row>
      <xdr:rowOff>139700</xdr:rowOff>
    </xdr:to>
    <xdr:sp macro="" textlink="">
      <xdr:nvSpPr>
        <xdr:cNvPr id="436" name="正方形/長方形 435">
          <a:extLst>
            <a:ext uri="{FF2B5EF4-FFF2-40B4-BE49-F238E27FC236}">
              <a16:creationId xmlns:a16="http://schemas.microsoft.com/office/drawing/2014/main" id="{00000000-0008-0000-0700-0000B4010000}"/>
            </a:ext>
          </a:extLst>
        </xdr:cNvPr>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86</xdr:row>
      <xdr:rowOff>88900</xdr:rowOff>
    </xdr:from>
    <xdr:to>
      <xdr:col>48</xdr:col>
      <xdr:colOff>127000</xdr:colOff>
      <xdr:row>88</xdr:row>
      <xdr:rowOff>0</xdr:rowOff>
    </xdr:to>
    <xdr:sp macro="" textlink="">
      <xdr:nvSpPr>
        <xdr:cNvPr id="437" name="正方形/長方形 436">
          <a:extLst>
            <a:ext uri="{FF2B5EF4-FFF2-40B4-BE49-F238E27FC236}">
              <a16:creationId xmlns:a16="http://schemas.microsoft.com/office/drawing/2014/main" id="{00000000-0008-0000-0700-0000B5010000}"/>
            </a:ext>
          </a:extLst>
        </xdr:cNvPr>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51,660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85</xdr:row>
      <xdr:rowOff>57150</xdr:rowOff>
    </xdr:from>
    <xdr:to>
      <xdr:col>54</xdr:col>
      <xdr:colOff>127000</xdr:colOff>
      <xdr:row>86</xdr:row>
      <xdr:rowOff>139700</xdr:rowOff>
    </xdr:to>
    <xdr:sp macro="" textlink="">
      <xdr:nvSpPr>
        <xdr:cNvPr id="438" name="正方形/長方形 437">
          <a:extLst>
            <a:ext uri="{FF2B5EF4-FFF2-40B4-BE49-F238E27FC236}">
              <a16:creationId xmlns:a16="http://schemas.microsoft.com/office/drawing/2014/main" id="{00000000-0008-0000-0700-0000B6010000}"/>
            </a:ext>
          </a:extLst>
        </xdr:cNvPr>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静岡県平均</a:t>
          </a:r>
        </a:p>
      </xdr:txBody>
    </xdr:sp>
    <xdr:clientData/>
  </xdr:twoCellAnchor>
  <xdr:twoCellAnchor>
    <xdr:from>
      <xdr:col>46</xdr:col>
      <xdr:colOff>127000</xdr:colOff>
      <xdr:row>86</xdr:row>
      <xdr:rowOff>88900</xdr:rowOff>
    </xdr:from>
    <xdr:to>
      <xdr:col>54</xdr:col>
      <xdr:colOff>127000</xdr:colOff>
      <xdr:row>88</xdr:row>
      <xdr:rowOff>0</xdr:rowOff>
    </xdr:to>
    <xdr:sp macro="" textlink="">
      <xdr:nvSpPr>
        <xdr:cNvPr id="439" name="正方形/長方形 438">
          <a:extLst>
            <a:ext uri="{FF2B5EF4-FFF2-40B4-BE49-F238E27FC236}">
              <a16:creationId xmlns:a16="http://schemas.microsoft.com/office/drawing/2014/main" id="{00000000-0008-0000-0700-0000B7010000}"/>
            </a:ext>
          </a:extLst>
        </xdr:cNvPr>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52,674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88</xdr:row>
      <xdr:rowOff>25400</xdr:rowOff>
    </xdr:from>
    <xdr:to>
      <xdr:col>59</xdr:col>
      <xdr:colOff>50800</xdr:colOff>
      <xdr:row>101</xdr:row>
      <xdr:rowOff>82550</xdr:rowOff>
    </xdr:to>
    <xdr:sp macro="" textlink="">
      <xdr:nvSpPr>
        <xdr:cNvPr id="440" name="正方形/長方形 439">
          <a:extLst>
            <a:ext uri="{FF2B5EF4-FFF2-40B4-BE49-F238E27FC236}">
              <a16:creationId xmlns:a16="http://schemas.microsoft.com/office/drawing/2014/main" id="{00000000-0008-0000-0700-0000B8010000}"/>
            </a:ext>
          </a:extLst>
        </xdr:cNvPr>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87</xdr:row>
      <xdr:rowOff>6350</xdr:rowOff>
    </xdr:from>
    <xdr:ext cx="349839" cy="225703"/>
    <xdr:sp macro="" textlink="">
      <xdr:nvSpPr>
        <xdr:cNvPr id="441" name="テキスト ボックス 440">
          <a:extLst>
            <a:ext uri="{FF2B5EF4-FFF2-40B4-BE49-F238E27FC236}">
              <a16:creationId xmlns:a16="http://schemas.microsoft.com/office/drawing/2014/main" id="{00000000-0008-0000-0700-0000B9010000}"/>
            </a:ext>
          </a:extLst>
        </xdr:cNvPr>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101</xdr:row>
      <xdr:rowOff>82550</xdr:rowOff>
    </xdr:from>
    <xdr:to>
      <xdr:col>59</xdr:col>
      <xdr:colOff>50800</xdr:colOff>
      <xdr:row>101</xdr:row>
      <xdr:rowOff>82550</xdr:rowOff>
    </xdr:to>
    <xdr:cxnSp macro="">
      <xdr:nvCxnSpPr>
        <xdr:cNvPr id="442" name="直線コネクタ 441">
          <a:extLst>
            <a:ext uri="{FF2B5EF4-FFF2-40B4-BE49-F238E27FC236}">
              <a16:creationId xmlns:a16="http://schemas.microsoft.com/office/drawing/2014/main" id="{00000000-0008-0000-0700-0000BA010000}"/>
            </a:ext>
          </a:extLst>
        </xdr:cNvPr>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99</xdr:row>
      <xdr:rowOff>98879</xdr:rowOff>
    </xdr:from>
    <xdr:to>
      <xdr:col>59</xdr:col>
      <xdr:colOff>50800</xdr:colOff>
      <xdr:row>99</xdr:row>
      <xdr:rowOff>98879</xdr:rowOff>
    </xdr:to>
    <xdr:cxnSp macro="">
      <xdr:nvCxnSpPr>
        <xdr:cNvPr id="443" name="直線コネクタ 442">
          <a:extLst>
            <a:ext uri="{FF2B5EF4-FFF2-40B4-BE49-F238E27FC236}">
              <a16:creationId xmlns:a16="http://schemas.microsoft.com/office/drawing/2014/main" id="{00000000-0008-0000-0700-0000BB010000}"/>
            </a:ext>
          </a:extLst>
        </xdr:cNvPr>
        <xdr:cNvCxnSpPr/>
      </xdr:nvCxnSpPr>
      <xdr:spPr>
        <a:xfrm>
          <a:off x="6604000" y="17072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98</xdr:row>
      <xdr:rowOff>128106</xdr:rowOff>
    </xdr:from>
    <xdr:ext cx="248786" cy="259045"/>
    <xdr:sp macro="" textlink="">
      <xdr:nvSpPr>
        <xdr:cNvPr id="444" name="テキスト ボックス 443">
          <a:extLst>
            <a:ext uri="{FF2B5EF4-FFF2-40B4-BE49-F238E27FC236}">
              <a16:creationId xmlns:a16="http://schemas.microsoft.com/office/drawing/2014/main" id="{00000000-0008-0000-0700-0000BC010000}"/>
            </a:ext>
          </a:extLst>
        </xdr:cNvPr>
        <xdr:cNvSpPr txBox="1"/>
      </xdr:nvSpPr>
      <xdr:spPr>
        <a:xfrm>
          <a:off x="6355214" y="16930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97</xdr:row>
      <xdr:rowOff>115207</xdr:rowOff>
    </xdr:from>
    <xdr:to>
      <xdr:col>59</xdr:col>
      <xdr:colOff>50800</xdr:colOff>
      <xdr:row>97</xdr:row>
      <xdr:rowOff>115207</xdr:rowOff>
    </xdr:to>
    <xdr:cxnSp macro="">
      <xdr:nvCxnSpPr>
        <xdr:cNvPr id="445" name="直線コネクタ 444">
          <a:extLst>
            <a:ext uri="{FF2B5EF4-FFF2-40B4-BE49-F238E27FC236}">
              <a16:creationId xmlns:a16="http://schemas.microsoft.com/office/drawing/2014/main" id="{00000000-0008-0000-0700-0000BD010000}"/>
            </a:ext>
          </a:extLst>
        </xdr:cNvPr>
        <xdr:cNvCxnSpPr/>
      </xdr:nvCxnSpPr>
      <xdr:spPr>
        <a:xfrm>
          <a:off x="6604000" y="16745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96</xdr:row>
      <xdr:rowOff>144434</xdr:rowOff>
    </xdr:from>
    <xdr:ext cx="531299" cy="259045"/>
    <xdr:sp macro="" textlink="">
      <xdr:nvSpPr>
        <xdr:cNvPr id="446" name="テキスト ボックス 445">
          <a:extLst>
            <a:ext uri="{FF2B5EF4-FFF2-40B4-BE49-F238E27FC236}">
              <a16:creationId xmlns:a16="http://schemas.microsoft.com/office/drawing/2014/main" id="{00000000-0008-0000-0700-0000BE010000}"/>
            </a:ext>
          </a:extLst>
        </xdr:cNvPr>
        <xdr:cNvSpPr txBox="1"/>
      </xdr:nvSpPr>
      <xdr:spPr>
        <a:xfrm>
          <a:off x="6072701" y="16603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95</xdr:row>
      <xdr:rowOff>131536</xdr:rowOff>
    </xdr:from>
    <xdr:to>
      <xdr:col>59</xdr:col>
      <xdr:colOff>50800</xdr:colOff>
      <xdr:row>95</xdr:row>
      <xdr:rowOff>131536</xdr:rowOff>
    </xdr:to>
    <xdr:cxnSp macro="">
      <xdr:nvCxnSpPr>
        <xdr:cNvPr id="447" name="直線コネクタ 446">
          <a:extLst>
            <a:ext uri="{FF2B5EF4-FFF2-40B4-BE49-F238E27FC236}">
              <a16:creationId xmlns:a16="http://schemas.microsoft.com/office/drawing/2014/main" id="{00000000-0008-0000-0700-0000BF010000}"/>
            </a:ext>
          </a:extLst>
        </xdr:cNvPr>
        <xdr:cNvCxnSpPr/>
      </xdr:nvCxnSpPr>
      <xdr:spPr>
        <a:xfrm>
          <a:off x="6604000" y="16419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94</xdr:row>
      <xdr:rowOff>160763</xdr:rowOff>
    </xdr:from>
    <xdr:ext cx="595419" cy="259045"/>
    <xdr:sp macro="" textlink="">
      <xdr:nvSpPr>
        <xdr:cNvPr id="448" name="テキスト ボックス 447">
          <a:extLst>
            <a:ext uri="{FF2B5EF4-FFF2-40B4-BE49-F238E27FC236}">
              <a16:creationId xmlns:a16="http://schemas.microsoft.com/office/drawing/2014/main" id="{00000000-0008-0000-0700-0000C0010000}"/>
            </a:ext>
          </a:extLst>
        </xdr:cNvPr>
        <xdr:cNvSpPr txBox="1"/>
      </xdr:nvSpPr>
      <xdr:spPr>
        <a:xfrm>
          <a:off x="6008581" y="16277063"/>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93</xdr:row>
      <xdr:rowOff>147864</xdr:rowOff>
    </xdr:from>
    <xdr:to>
      <xdr:col>59</xdr:col>
      <xdr:colOff>50800</xdr:colOff>
      <xdr:row>93</xdr:row>
      <xdr:rowOff>147864</xdr:rowOff>
    </xdr:to>
    <xdr:cxnSp macro="">
      <xdr:nvCxnSpPr>
        <xdr:cNvPr id="449" name="直線コネクタ 448">
          <a:extLst>
            <a:ext uri="{FF2B5EF4-FFF2-40B4-BE49-F238E27FC236}">
              <a16:creationId xmlns:a16="http://schemas.microsoft.com/office/drawing/2014/main" id="{00000000-0008-0000-0700-0000C1010000}"/>
            </a:ext>
          </a:extLst>
        </xdr:cNvPr>
        <xdr:cNvCxnSpPr/>
      </xdr:nvCxnSpPr>
      <xdr:spPr>
        <a:xfrm>
          <a:off x="6604000" y="16092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93</xdr:row>
      <xdr:rowOff>5641</xdr:rowOff>
    </xdr:from>
    <xdr:ext cx="595419" cy="259045"/>
    <xdr:sp macro="" textlink="">
      <xdr:nvSpPr>
        <xdr:cNvPr id="450" name="テキスト ボックス 449">
          <a:extLst>
            <a:ext uri="{FF2B5EF4-FFF2-40B4-BE49-F238E27FC236}">
              <a16:creationId xmlns:a16="http://schemas.microsoft.com/office/drawing/2014/main" id="{00000000-0008-0000-0700-0000C2010000}"/>
            </a:ext>
          </a:extLst>
        </xdr:cNvPr>
        <xdr:cNvSpPr txBox="1"/>
      </xdr:nvSpPr>
      <xdr:spPr>
        <a:xfrm>
          <a:off x="6008581" y="15950491"/>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91</xdr:row>
      <xdr:rowOff>164193</xdr:rowOff>
    </xdr:from>
    <xdr:to>
      <xdr:col>59</xdr:col>
      <xdr:colOff>50800</xdr:colOff>
      <xdr:row>91</xdr:row>
      <xdr:rowOff>164193</xdr:rowOff>
    </xdr:to>
    <xdr:cxnSp macro="">
      <xdr:nvCxnSpPr>
        <xdr:cNvPr id="451" name="直線コネクタ 450">
          <a:extLst>
            <a:ext uri="{FF2B5EF4-FFF2-40B4-BE49-F238E27FC236}">
              <a16:creationId xmlns:a16="http://schemas.microsoft.com/office/drawing/2014/main" id="{00000000-0008-0000-0700-0000C3010000}"/>
            </a:ext>
          </a:extLst>
        </xdr:cNvPr>
        <xdr:cNvCxnSpPr/>
      </xdr:nvCxnSpPr>
      <xdr:spPr>
        <a:xfrm>
          <a:off x="6604000" y="15766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91</xdr:row>
      <xdr:rowOff>21970</xdr:rowOff>
    </xdr:from>
    <xdr:ext cx="595419" cy="259045"/>
    <xdr:sp macro="" textlink="">
      <xdr:nvSpPr>
        <xdr:cNvPr id="452" name="テキスト ボックス 451">
          <a:extLst>
            <a:ext uri="{FF2B5EF4-FFF2-40B4-BE49-F238E27FC236}">
              <a16:creationId xmlns:a16="http://schemas.microsoft.com/office/drawing/2014/main" id="{00000000-0008-0000-0700-0000C4010000}"/>
            </a:ext>
          </a:extLst>
        </xdr:cNvPr>
        <xdr:cNvSpPr txBox="1"/>
      </xdr:nvSpPr>
      <xdr:spPr>
        <a:xfrm>
          <a:off x="6008581" y="15623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90</xdr:row>
      <xdr:rowOff>9071</xdr:rowOff>
    </xdr:from>
    <xdr:to>
      <xdr:col>59</xdr:col>
      <xdr:colOff>50800</xdr:colOff>
      <xdr:row>90</xdr:row>
      <xdr:rowOff>9071</xdr:rowOff>
    </xdr:to>
    <xdr:cxnSp macro="">
      <xdr:nvCxnSpPr>
        <xdr:cNvPr id="453" name="直線コネクタ 452">
          <a:extLst>
            <a:ext uri="{FF2B5EF4-FFF2-40B4-BE49-F238E27FC236}">
              <a16:creationId xmlns:a16="http://schemas.microsoft.com/office/drawing/2014/main" id="{00000000-0008-0000-0700-0000C5010000}"/>
            </a:ext>
          </a:extLst>
        </xdr:cNvPr>
        <xdr:cNvCxnSpPr/>
      </xdr:nvCxnSpPr>
      <xdr:spPr>
        <a:xfrm>
          <a:off x="6604000" y="15439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89</xdr:row>
      <xdr:rowOff>38298</xdr:rowOff>
    </xdr:from>
    <xdr:ext cx="595419" cy="259045"/>
    <xdr:sp macro="" textlink="">
      <xdr:nvSpPr>
        <xdr:cNvPr id="454" name="テキスト ボックス 453">
          <a:extLst>
            <a:ext uri="{FF2B5EF4-FFF2-40B4-BE49-F238E27FC236}">
              <a16:creationId xmlns:a16="http://schemas.microsoft.com/office/drawing/2014/main" id="{00000000-0008-0000-0700-0000C6010000}"/>
            </a:ext>
          </a:extLst>
        </xdr:cNvPr>
        <xdr:cNvSpPr txBox="1"/>
      </xdr:nvSpPr>
      <xdr:spPr>
        <a:xfrm>
          <a:off x="6008581" y="15297348"/>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88</xdr:row>
      <xdr:rowOff>25400</xdr:rowOff>
    </xdr:to>
    <xdr:cxnSp macro="">
      <xdr:nvCxnSpPr>
        <xdr:cNvPr id="455" name="直線コネクタ 454">
          <a:extLst>
            <a:ext uri="{FF2B5EF4-FFF2-40B4-BE49-F238E27FC236}">
              <a16:creationId xmlns:a16="http://schemas.microsoft.com/office/drawing/2014/main" id="{00000000-0008-0000-0700-0000C7010000}"/>
            </a:ext>
          </a:extLst>
        </xdr:cNvPr>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87</xdr:row>
      <xdr:rowOff>54627</xdr:rowOff>
    </xdr:from>
    <xdr:ext cx="595419" cy="259045"/>
    <xdr:sp macro="" textlink="">
      <xdr:nvSpPr>
        <xdr:cNvPr id="456" name="テキスト ボックス 455">
          <a:extLst>
            <a:ext uri="{FF2B5EF4-FFF2-40B4-BE49-F238E27FC236}">
              <a16:creationId xmlns:a16="http://schemas.microsoft.com/office/drawing/2014/main" id="{00000000-0008-0000-0700-0000C8010000}"/>
            </a:ext>
          </a:extLst>
        </xdr:cNvPr>
        <xdr:cNvSpPr txBox="1"/>
      </xdr:nvSpPr>
      <xdr:spPr>
        <a:xfrm>
          <a:off x="6008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101</xdr:row>
      <xdr:rowOff>82550</xdr:rowOff>
    </xdr:to>
    <xdr:sp macro="" textlink="">
      <xdr:nvSpPr>
        <xdr:cNvPr id="457" name="土木費グラフ枠">
          <a:extLst>
            <a:ext uri="{FF2B5EF4-FFF2-40B4-BE49-F238E27FC236}">
              <a16:creationId xmlns:a16="http://schemas.microsoft.com/office/drawing/2014/main" id="{00000000-0008-0000-0700-0000C9010000}"/>
            </a:ext>
          </a:extLst>
        </xdr:cNvPr>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91</xdr:row>
      <xdr:rowOff>30259</xdr:rowOff>
    </xdr:from>
    <xdr:to>
      <xdr:col>54</xdr:col>
      <xdr:colOff>189865</xdr:colOff>
      <xdr:row>98</xdr:row>
      <xdr:rowOff>121844</xdr:rowOff>
    </xdr:to>
    <xdr:cxnSp macro="">
      <xdr:nvCxnSpPr>
        <xdr:cNvPr id="458" name="直線コネクタ 457">
          <a:extLst>
            <a:ext uri="{FF2B5EF4-FFF2-40B4-BE49-F238E27FC236}">
              <a16:creationId xmlns:a16="http://schemas.microsoft.com/office/drawing/2014/main" id="{00000000-0008-0000-0700-0000CA010000}"/>
            </a:ext>
          </a:extLst>
        </xdr:cNvPr>
        <xdr:cNvCxnSpPr/>
      </xdr:nvCxnSpPr>
      <xdr:spPr>
        <a:xfrm flipV="1">
          <a:off x="10475595" y="15632209"/>
          <a:ext cx="1270" cy="129173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98</xdr:row>
      <xdr:rowOff>125671</xdr:rowOff>
    </xdr:from>
    <xdr:ext cx="534377" cy="259045"/>
    <xdr:sp macro="" textlink="">
      <xdr:nvSpPr>
        <xdr:cNvPr id="459" name="土木費最小値テキスト">
          <a:extLst>
            <a:ext uri="{FF2B5EF4-FFF2-40B4-BE49-F238E27FC236}">
              <a16:creationId xmlns:a16="http://schemas.microsoft.com/office/drawing/2014/main" id="{00000000-0008-0000-0700-0000CB010000}"/>
            </a:ext>
          </a:extLst>
        </xdr:cNvPr>
        <xdr:cNvSpPr txBox="1"/>
      </xdr:nvSpPr>
      <xdr:spPr>
        <a:xfrm>
          <a:off x="10528300" y="1692777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22,734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98</xdr:row>
      <xdr:rowOff>121844</xdr:rowOff>
    </xdr:from>
    <xdr:to>
      <xdr:col>55</xdr:col>
      <xdr:colOff>88900</xdr:colOff>
      <xdr:row>98</xdr:row>
      <xdr:rowOff>121844</xdr:rowOff>
    </xdr:to>
    <xdr:cxnSp macro="">
      <xdr:nvCxnSpPr>
        <xdr:cNvPr id="460" name="直線コネクタ 459">
          <a:extLst>
            <a:ext uri="{FF2B5EF4-FFF2-40B4-BE49-F238E27FC236}">
              <a16:creationId xmlns:a16="http://schemas.microsoft.com/office/drawing/2014/main" id="{00000000-0008-0000-0700-0000CC010000}"/>
            </a:ext>
          </a:extLst>
        </xdr:cNvPr>
        <xdr:cNvCxnSpPr/>
      </xdr:nvCxnSpPr>
      <xdr:spPr>
        <a:xfrm>
          <a:off x="10388600" y="1692394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89</xdr:row>
      <xdr:rowOff>148386</xdr:rowOff>
    </xdr:from>
    <xdr:ext cx="599010" cy="259045"/>
    <xdr:sp macro="" textlink="">
      <xdr:nvSpPr>
        <xdr:cNvPr id="461" name="土木費最大値テキスト">
          <a:extLst>
            <a:ext uri="{FF2B5EF4-FFF2-40B4-BE49-F238E27FC236}">
              <a16:creationId xmlns:a16="http://schemas.microsoft.com/office/drawing/2014/main" id="{00000000-0008-0000-0700-0000CD010000}"/>
            </a:ext>
          </a:extLst>
        </xdr:cNvPr>
        <xdr:cNvSpPr txBox="1"/>
      </xdr:nvSpPr>
      <xdr:spPr>
        <a:xfrm>
          <a:off x="10528300" y="1540743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220,506</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91</xdr:row>
      <xdr:rowOff>30259</xdr:rowOff>
    </xdr:from>
    <xdr:to>
      <xdr:col>55</xdr:col>
      <xdr:colOff>88900</xdr:colOff>
      <xdr:row>91</xdr:row>
      <xdr:rowOff>30259</xdr:rowOff>
    </xdr:to>
    <xdr:cxnSp macro="">
      <xdr:nvCxnSpPr>
        <xdr:cNvPr id="462" name="直線コネクタ 461">
          <a:extLst>
            <a:ext uri="{FF2B5EF4-FFF2-40B4-BE49-F238E27FC236}">
              <a16:creationId xmlns:a16="http://schemas.microsoft.com/office/drawing/2014/main" id="{00000000-0008-0000-0700-0000CE010000}"/>
            </a:ext>
          </a:extLst>
        </xdr:cNvPr>
        <xdr:cNvCxnSpPr/>
      </xdr:nvCxnSpPr>
      <xdr:spPr>
        <a:xfrm>
          <a:off x="10388600" y="1563220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97</xdr:row>
      <xdr:rowOff>99957</xdr:rowOff>
    </xdr:from>
    <xdr:to>
      <xdr:col>55</xdr:col>
      <xdr:colOff>0</xdr:colOff>
      <xdr:row>98</xdr:row>
      <xdr:rowOff>108637</xdr:rowOff>
    </xdr:to>
    <xdr:cxnSp macro="">
      <xdr:nvCxnSpPr>
        <xdr:cNvPr id="463" name="直線コネクタ 462">
          <a:extLst>
            <a:ext uri="{FF2B5EF4-FFF2-40B4-BE49-F238E27FC236}">
              <a16:creationId xmlns:a16="http://schemas.microsoft.com/office/drawing/2014/main" id="{00000000-0008-0000-0700-0000CF010000}"/>
            </a:ext>
          </a:extLst>
        </xdr:cNvPr>
        <xdr:cNvCxnSpPr/>
      </xdr:nvCxnSpPr>
      <xdr:spPr>
        <a:xfrm flipV="1">
          <a:off x="9639300" y="16730607"/>
          <a:ext cx="838200" cy="1801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95</xdr:row>
      <xdr:rowOff>73654</xdr:rowOff>
    </xdr:from>
    <xdr:ext cx="534377" cy="259045"/>
    <xdr:sp macro="" textlink="">
      <xdr:nvSpPr>
        <xdr:cNvPr id="464" name="土木費平均値テキスト">
          <a:extLst>
            <a:ext uri="{FF2B5EF4-FFF2-40B4-BE49-F238E27FC236}">
              <a16:creationId xmlns:a16="http://schemas.microsoft.com/office/drawing/2014/main" id="{00000000-0008-0000-0700-0000D0010000}"/>
            </a:ext>
          </a:extLst>
        </xdr:cNvPr>
        <xdr:cNvSpPr txBox="1"/>
      </xdr:nvSpPr>
      <xdr:spPr>
        <a:xfrm>
          <a:off x="10528300" y="16361404"/>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78,337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96</xdr:row>
      <xdr:rowOff>50777</xdr:rowOff>
    </xdr:from>
    <xdr:to>
      <xdr:col>55</xdr:col>
      <xdr:colOff>50800</xdr:colOff>
      <xdr:row>96</xdr:row>
      <xdr:rowOff>152377</xdr:rowOff>
    </xdr:to>
    <xdr:sp macro="" textlink="">
      <xdr:nvSpPr>
        <xdr:cNvPr id="465" name="フローチャート: 判断 464">
          <a:extLst>
            <a:ext uri="{FF2B5EF4-FFF2-40B4-BE49-F238E27FC236}">
              <a16:creationId xmlns:a16="http://schemas.microsoft.com/office/drawing/2014/main" id="{00000000-0008-0000-0700-0000D1010000}"/>
            </a:ext>
          </a:extLst>
        </xdr:cNvPr>
        <xdr:cNvSpPr/>
      </xdr:nvSpPr>
      <xdr:spPr>
        <a:xfrm>
          <a:off x="10426700" y="1650997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98</xdr:row>
      <xdr:rowOff>28868</xdr:rowOff>
    </xdr:from>
    <xdr:to>
      <xdr:col>50</xdr:col>
      <xdr:colOff>114300</xdr:colOff>
      <xdr:row>98</xdr:row>
      <xdr:rowOff>108637</xdr:rowOff>
    </xdr:to>
    <xdr:cxnSp macro="">
      <xdr:nvCxnSpPr>
        <xdr:cNvPr id="466" name="直線コネクタ 465">
          <a:extLst>
            <a:ext uri="{FF2B5EF4-FFF2-40B4-BE49-F238E27FC236}">
              <a16:creationId xmlns:a16="http://schemas.microsoft.com/office/drawing/2014/main" id="{00000000-0008-0000-0700-0000D2010000}"/>
            </a:ext>
          </a:extLst>
        </xdr:cNvPr>
        <xdr:cNvCxnSpPr/>
      </xdr:nvCxnSpPr>
      <xdr:spPr>
        <a:xfrm>
          <a:off x="8750300" y="16830968"/>
          <a:ext cx="889000" cy="7976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95</xdr:row>
      <xdr:rowOff>136632</xdr:rowOff>
    </xdr:from>
    <xdr:to>
      <xdr:col>50</xdr:col>
      <xdr:colOff>165100</xdr:colOff>
      <xdr:row>96</xdr:row>
      <xdr:rowOff>66782</xdr:rowOff>
    </xdr:to>
    <xdr:sp macro="" textlink="">
      <xdr:nvSpPr>
        <xdr:cNvPr id="467" name="フローチャート: 判断 466">
          <a:extLst>
            <a:ext uri="{FF2B5EF4-FFF2-40B4-BE49-F238E27FC236}">
              <a16:creationId xmlns:a16="http://schemas.microsoft.com/office/drawing/2014/main" id="{00000000-0008-0000-0700-0000D3010000}"/>
            </a:ext>
          </a:extLst>
        </xdr:cNvPr>
        <xdr:cNvSpPr/>
      </xdr:nvSpPr>
      <xdr:spPr>
        <a:xfrm>
          <a:off x="9588500" y="1642438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94</xdr:row>
      <xdr:rowOff>83309</xdr:rowOff>
    </xdr:from>
    <xdr:ext cx="534377" cy="259045"/>
    <xdr:sp macro="" textlink="">
      <xdr:nvSpPr>
        <xdr:cNvPr id="468" name="テキスト ボックス 467">
          <a:extLst>
            <a:ext uri="{FF2B5EF4-FFF2-40B4-BE49-F238E27FC236}">
              <a16:creationId xmlns:a16="http://schemas.microsoft.com/office/drawing/2014/main" id="{00000000-0008-0000-0700-0000D4010000}"/>
            </a:ext>
          </a:extLst>
        </xdr:cNvPr>
        <xdr:cNvSpPr txBox="1"/>
      </xdr:nvSpPr>
      <xdr:spPr>
        <a:xfrm>
          <a:off x="9372111" y="1619960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91,442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98</xdr:row>
      <xdr:rowOff>28868</xdr:rowOff>
    </xdr:from>
    <xdr:to>
      <xdr:col>45</xdr:col>
      <xdr:colOff>177800</xdr:colOff>
      <xdr:row>98</xdr:row>
      <xdr:rowOff>81924</xdr:rowOff>
    </xdr:to>
    <xdr:cxnSp macro="">
      <xdr:nvCxnSpPr>
        <xdr:cNvPr id="469" name="直線コネクタ 468">
          <a:extLst>
            <a:ext uri="{FF2B5EF4-FFF2-40B4-BE49-F238E27FC236}">
              <a16:creationId xmlns:a16="http://schemas.microsoft.com/office/drawing/2014/main" id="{00000000-0008-0000-0700-0000D5010000}"/>
            </a:ext>
          </a:extLst>
        </xdr:cNvPr>
        <xdr:cNvCxnSpPr/>
      </xdr:nvCxnSpPr>
      <xdr:spPr>
        <a:xfrm flipV="1">
          <a:off x="7861300" y="16830968"/>
          <a:ext cx="889000" cy="5305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96</xdr:row>
      <xdr:rowOff>36342</xdr:rowOff>
    </xdr:from>
    <xdr:to>
      <xdr:col>46</xdr:col>
      <xdr:colOff>38100</xdr:colOff>
      <xdr:row>96</xdr:row>
      <xdr:rowOff>137942</xdr:rowOff>
    </xdr:to>
    <xdr:sp macro="" textlink="">
      <xdr:nvSpPr>
        <xdr:cNvPr id="470" name="フローチャート: 判断 469">
          <a:extLst>
            <a:ext uri="{FF2B5EF4-FFF2-40B4-BE49-F238E27FC236}">
              <a16:creationId xmlns:a16="http://schemas.microsoft.com/office/drawing/2014/main" id="{00000000-0008-0000-0700-0000D6010000}"/>
            </a:ext>
          </a:extLst>
        </xdr:cNvPr>
        <xdr:cNvSpPr/>
      </xdr:nvSpPr>
      <xdr:spPr>
        <a:xfrm>
          <a:off x="8699500" y="1649554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94</xdr:row>
      <xdr:rowOff>154469</xdr:rowOff>
    </xdr:from>
    <xdr:ext cx="534377" cy="259045"/>
    <xdr:sp macro="" textlink="">
      <xdr:nvSpPr>
        <xdr:cNvPr id="471" name="テキスト ボックス 470">
          <a:extLst>
            <a:ext uri="{FF2B5EF4-FFF2-40B4-BE49-F238E27FC236}">
              <a16:creationId xmlns:a16="http://schemas.microsoft.com/office/drawing/2014/main" id="{00000000-0008-0000-0700-0000D7010000}"/>
            </a:ext>
          </a:extLst>
        </xdr:cNvPr>
        <xdr:cNvSpPr txBox="1"/>
      </xdr:nvSpPr>
      <xdr:spPr>
        <a:xfrm>
          <a:off x="8483111" y="1627076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80,547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98</xdr:row>
      <xdr:rowOff>79076</xdr:rowOff>
    </xdr:from>
    <xdr:to>
      <xdr:col>41</xdr:col>
      <xdr:colOff>50800</xdr:colOff>
      <xdr:row>98</xdr:row>
      <xdr:rowOff>81924</xdr:rowOff>
    </xdr:to>
    <xdr:cxnSp macro="">
      <xdr:nvCxnSpPr>
        <xdr:cNvPr id="472" name="直線コネクタ 471">
          <a:extLst>
            <a:ext uri="{FF2B5EF4-FFF2-40B4-BE49-F238E27FC236}">
              <a16:creationId xmlns:a16="http://schemas.microsoft.com/office/drawing/2014/main" id="{00000000-0008-0000-0700-0000D8010000}"/>
            </a:ext>
          </a:extLst>
        </xdr:cNvPr>
        <xdr:cNvCxnSpPr/>
      </xdr:nvCxnSpPr>
      <xdr:spPr>
        <a:xfrm>
          <a:off x="6972300" y="16881176"/>
          <a:ext cx="889000" cy="28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96</xdr:row>
      <xdr:rowOff>64512</xdr:rowOff>
    </xdr:from>
    <xdr:to>
      <xdr:col>41</xdr:col>
      <xdr:colOff>101600</xdr:colOff>
      <xdr:row>96</xdr:row>
      <xdr:rowOff>166112</xdr:rowOff>
    </xdr:to>
    <xdr:sp macro="" textlink="">
      <xdr:nvSpPr>
        <xdr:cNvPr id="473" name="フローチャート: 判断 472">
          <a:extLst>
            <a:ext uri="{FF2B5EF4-FFF2-40B4-BE49-F238E27FC236}">
              <a16:creationId xmlns:a16="http://schemas.microsoft.com/office/drawing/2014/main" id="{00000000-0008-0000-0700-0000D9010000}"/>
            </a:ext>
          </a:extLst>
        </xdr:cNvPr>
        <xdr:cNvSpPr/>
      </xdr:nvSpPr>
      <xdr:spPr>
        <a:xfrm>
          <a:off x="7810500" y="165237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95</xdr:row>
      <xdr:rowOff>11189</xdr:rowOff>
    </xdr:from>
    <xdr:ext cx="534377" cy="259045"/>
    <xdr:sp macro="" textlink="">
      <xdr:nvSpPr>
        <xdr:cNvPr id="474" name="テキスト ボックス 473">
          <a:extLst>
            <a:ext uri="{FF2B5EF4-FFF2-40B4-BE49-F238E27FC236}">
              <a16:creationId xmlns:a16="http://schemas.microsoft.com/office/drawing/2014/main" id="{00000000-0008-0000-0700-0000DA010000}"/>
            </a:ext>
          </a:extLst>
        </xdr:cNvPr>
        <xdr:cNvSpPr txBox="1"/>
      </xdr:nvSpPr>
      <xdr:spPr>
        <a:xfrm>
          <a:off x="7594111" y="1629893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76,234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96</xdr:row>
      <xdr:rowOff>52436</xdr:rowOff>
    </xdr:from>
    <xdr:to>
      <xdr:col>36</xdr:col>
      <xdr:colOff>165100</xdr:colOff>
      <xdr:row>96</xdr:row>
      <xdr:rowOff>154036</xdr:rowOff>
    </xdr:to>
    <xdr:sp macro="" textlink="">
      <xdr:nvSpPr>
        <xdr:cNvPr id="475" name="フローチャート: 判断 474">
          <a:extLst>
            <a:ext uri="{FF2B5EF4-FFF2-40B4-BE49-F238E27FC236}">
              <a16:creationId xmlns:a16="http://schemas.microsoft.com/office/drawing/2014/main" id="{00000000-0008-0000-0700-0000DB010000}"/>
            </a:ext>
          </a:extLst>
        </xdr:cNvPr>
        <xdr:cNvSpPr/>
      </xdr:nvSpPr>
      <xdr:spPr>
        <a:xfrm>
          <a:off x="6921500" y="165116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94</xdr:row>
      <xdr:rowOff>170563</xdr:rowOff>
    </xdr:from>
    <xdr:ext cx="534377" cy="259045"/>
    <xdr:sp macro="" textlink="">
      <xdr:nvSpPr>
        <xdr:cNvPr id="476" name="テキスト ボックス 475">
          <a:extLst>
            <a:ext uri="{FF2B5EF4-FFF2-40B4-BE49-F238E27FC236}">
              <a16:creationId xmlns:a16="http://schemas.microsoft.com/office/drawing/2014/main" id="{00000000-0008-0000-0700-0000DC010000}"/>
            </a:ext>
          </a:extLst>
        </xdr:cNvPr>
        <xdr:cNvSpPr txBox="1"/>
      </xdr:nvSpPr>
      <xdr:spPr>
        <a:xfrm>
          <a:off x="6705111" y="1628686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78,083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101</xdr:row>
      <xdr:rowOff>80027</xdr:rowOff>
    </xdr:from>
    <xdr:ext cx="762000" cy="259045"/>
    <xdr:sp macro="" textlink="">
      <xdr:nvSpPr>
        <xdr:cNvPr id="477" name="テキスト ボックス 476">
          <a:extLst>
            <a:ext uri="{FF2B5EF4-FFF2-40B4-BE49-F238E27FC236}">
              <a16:creationId xmlns:a16="http://schemas.microsoft.com/office/drawing/2014/main" id="{00000000-0008-0000-0700-0000DD010000}"/>
            </a:ext>
          </a:extLst>
        </xdr:cNvPr>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101</xdr:row>
      <xdr:rowOff>80027</xdr:rowOff>
    </xdr:from>
    <xdr:ext cx="762000" cy="259045"/>
    <xdr:sp macro="" textlink="">
      <xdr:nvSpPr>
        <xdr:cNvPr id="478" name="テキスト ボックス 477">
          <a:extLst>
            <a:ext uri="{FF2B5EF4-FFF2-40B4-BE49-F238E27FC236}">
              <a16:creationId xmlns:a16="http://schemas.microsoft.com/office/drawing/2014/main" id="{00000000-0008-0000-0700-0000DE010000}"/>
            </a:ext>
          </a:extLst>
        </xdr:cNvPr>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101</xdr:row>
      <xdr:rowOff>80027</xdr:rowOff>
    </xdr:from>
    <xdr:ext cx="762000" cy="259045"/>
    <xdr:sp macro="" textlink="">
      <xdr:nvSpPr>
        <xdr:cNvPr id="479" name="テキスト ボックス 478">
          <a:extLst>
            <a:ext uri="{FF2B5EF4-FFF2-40B4-BE49-F238E27FC236}">
              <a16:creationId xmlns:a16="http://schemas.microsoft.com/office/drawing/2014/main" id="{00000000-0008-0000-0700-0000DF010000}"/>
            </a:ext>
          </a:extLst>
        </xdr:cNvPr>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101</xdr:row>
      <xdr:rowOff>80027</xdr:rowOff>
    </xdr:from>
    <xdr:ext cx="762000" cy="259045"/>
    <xdr:sp macro="" textlink="">
      <xdr:nvSpPr>
        <xdr:cNvPr id="480" name="テキスト ボックス 479">
          <a:extLst>
            <a:ext uri="{FF2B5EF4-FFF2-40B4-BE49-F238E27FC236}">
              <a16:creationId xmlns:a16="http://schemas.microsoft.com/office/drawing/2014/main" id="{00000000-0008-0000-0700-0000E0010000}"/>
            </a:ext>
          </a:extLst>
        </xdr:cNvPr>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101</xdr:row>
      <xdr:rowOff>80027</xdr:rowOff>
    </xdr:from>
    <xdr:ext cx="762000" cy="259045"/>
    <xdr:sp macro="" textlink="">
      <xdr:nvSpPr>
        <xdr:cNvPr id="481" name="テキスト ボックス 480">
          <a:extLst>
            <a:ext uri="{FF2B5EF4-FFF2-40B4-BE49-F238E27FC236}">
              <a16:creationId xmlns:a16="http://schemas.microsoft.com/office/drawing/2014/main" id="{00000000-0008-0000-0700-0000E1010000}"/>
            </a:ext>
          </a:extLst>
        </xdr:cNvPr>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97</xdr:row>
      <xdr:rowOff>49157</xdr:rowOff>
    </xdr:from>
    <xdr:to>
      <xdr:col>55</xdr:col>
      <xdr:colOff>50800</xdr:colOff>
      <xdr:row>97</xdr:row>
      <xdr:rowOff>150757</xdr:rowOff>
    </xdr:to>
    <xdr:sp macro="" textlink="">
      <xdr:nvSpPr>
        <xdr:cNvPr id="482" name="楕円 481">
          <a:extLst>
            <a:ext uri="{FF2B5EF4-FFF2-40B4-BE49-F238E27FC236}">
              <a16:creationId xmlns:a16="http://schemas.microsoft.com/office/drawing/2014/main" id="{00000000-0008-0000-0700-0000E2010000}"/>
            </a:ext>
          </a:extLst>
        </xdr:cNvPr>
        <xdr:cNvSpPr/>
      </xdr:nvSpPr>
      <xdr:spPr>
        <a:xfrm>
          <a:off x="10426700" y="1667980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97</xdr:row>
      <xdr:rowOff>27584</xdr:rowOff>
    </xdr:from>
    <xdr:ext cx="534377" cy="259045"/>
    <xdr:sp macro="" textlink="">
      <xdr:nvSpPr>
        <xdr:cNvPr id="483" name="土木費該当値テキスト">
          <a:extLst>
            <a:ext uri="{FF2B5EF4-FFF2-40B4-BE49-F238E27FC236}">
              <a16:creationId xmlns:a16="http://schemas.microsoft.com/office/drawing/2014/main" id="{00000000-0008-0000-0700-0000E3010000}"/>
            </a:ext>
          </a:extLst>
        </xdr:cNvPr>
        <xdr:cNvSpPr txBox="1"/>
      </xdr:nvSpPr>
      <xdr:spPr>
        <a:xfrm>
          <a:off x="10528300" y="1665823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52,335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98</xdr:row>
      <xdr:rowOff>57837</xdr:rowOff>
    </xdr:from>
    <xdr:to>
      <xdr:col>50</xdr:col>
      <xdr:colOff>165100</xdr:colOff>
      <xdr:row>98</xdr:row>
      <xdr:rowOff>159437</xdr:rowOff>
    </xdr:to>
    <xdr:sp macro="" textlink="">
      <xdr:nvSpPr>
        <xdr:cNvPr id="484" name="楕円 483">
          <a:extLst>
            <a:ext uri="{FF2B5EF4-FFF2-40B4-BE49-F238E27FC236}">
              <a16:creationId xmlns:a16="http://schemas.microsoft.com/office/drawing/2014/main" id="{00000000-0008-0000-0700-0000E4010000}"/>
            </a:ext>
          </a:extLst>
        </xdr:cNvPr>
        <xdr:cNvSpPr/>
      </xdr:nvSpPr>
      <xdr:spPr>
        <a:xfrm>
          <a:off x="9588500" y="168599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98</xdr:row>
      <xdr:rowOff>150564</xdr:rowOff>
    </xdr:from>
    <xdr:ext cx="534377" cy="259045"/>
    <xdr:sp macro="" textlink="">
      <xdr:nvSpPr>
        <xdr:cNvPr id="485" name="テキスト ボックス 484">
          <a:extLst>
            <a:ext uri="{FF2B5EF4-FFF2-40B4-BE49-F238E27FC236}">
              <a16:creationId xmlns:a16="http://schemas.microsoft.com/office/drawing/2014/main" id="{00000000-0008-0000-0700-0000E5010000}"/>
            </a:ext>
          </a:extLst>
        </xdr:cNvPr>
        <xdr:cNvSpPr txBox="1"/>
      </xdr:nvSpPr>
      <xdr:spPr>
        <a:xfrm>
          <a:off x="9372111" y="1695266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24,756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97</xdr:row>
      <xdr:rowOff>149518</xdr:rowOff>
    </xdr:from>
    <xdr:to>
      <xdr:col>46</xdr:col>
      <xdr:colOff>38100</xdr:colOff>
      <xdr:row>98</xdr:row>
      <xdr:rowOff>79668</xdr:rowOff>
    </xdr:to>
    <xdr:sp macro="" textlink="">
      <xdr:nvSpPr>
        <xdr:cNvPr id="486" name="楕円 485">
          <a:extLst>
            <a:ext uri="{FF2B5EF4-FFF2-40B4-BE49-F238E27FC236}">
              <a16:creationId xmlns:a16="http://schemas.microsoft.com/office/drawing/2014/main" id="{00000000-0008-0000-0700-0000E6010000}"/>
            </a:ext>
          </a:extLst>
        </xdr:cNvPr>
        <xdr:cNvSpPr/>
      </xdr:nvSpPr>
      <xdr:spPr>
        <a:xfrm>
          <a:off x="8699500" y="167801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98</xdr:row>
      <xdr:rowOff>70795</xdr:rowOff>
    </xdr:from>
    <xdr:ext cx="534377" cy="259045"/>
    <xdr:sp macro="" textlink="">
      <xdr:nvSpPr>
        <xdr:cNvPr id="487" name="テキスト ボックス 486">
          <a:extLst>
            <a:ext uri="{FF2B5EF4-FFF2-40B4-BE49-F238E27FC236}">
              <a16:creationId xmlns:a16="http://schemas.microsoft.com/office/drawing/2014/main" id="{00000000-0008-0000-0700-0000E7010000}"/>
            </a:ext>
          </a:extLst>
        </xdr:cNvPr>
        <xdr:cNvSpPr txBox="1"/>
      </xdr:nvSpPr>
      <xdr:spPr>
        <a:xfrm>
          <a:off x="8483111" y="1687289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36,969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98</xdr:row>
      <xdr:rowOff>31124</xdr:rowOff>
    </xdr:from>
    <xdr:to>
      <xdr:col>41</xdr:col>
      <xdr:colOff>101600</xdr:colOff>
      <xdr:row>98</xdr:row>
      <xdr:rowOff>132724</xdr:rowOff>
    </xdr:to>
    <xdr:sp macro="" textlink="">
      <xdr:nvSpPr>
        <xdr:cNvPr id="488" name="楕円 487">
          <a:extLst>
            <a:ext uri="{FF2B5EF4-FFF2-40B4-BE49-F238E27FC236}">
              <a16:creationId xmlns:a16="http://schemas.microsoft.com/office/drawing/2014/main" id="{00000000-0008-0000-0700-0000E8010000}"/>
            </a:ext>
          </a:extLst>
        </xdr:cNvPr>
        <xdr:cNvSpPr/>
      </xdr:nvSpPr>
      <xdr:spPr>
        <a:xfrm>
          <a:off x="7810500" y="168332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98</xdr:row>
      <xdr:rowOff>123851</xdr:rowOff>
    </xdr:from>
    <xdr:ext cx="534377" cy="259045"/>
    <xdr:sp macro="" textlink="">
      <xdr:nvSpPr>
        <xdr:cNvPr id="489" name="テキスト ボックス 488">
          <a:extLst>
            <a:ext uri="{FF2B5EF4-FFF2-40B4-BE49-F238E27FC236}">
              <a16:creationId xmlns:a16="http://schemas.microsoft.com/office/drawing/2014/main" id="{00000000-0008-0000-0700-0000E9010000}"/>
            </a:ext>
          </a:extLst>
        </xdr:cNvPr>
        <xdr:cNvSpPr txBox="1"/>
      </xdr:nvSpPr>
      <xdr:spPr>
        <a:xfrm>
          <a:off x="7594111" y="1692595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28,846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98</xdr:row>
      <xdr:rowOff>28276</xdr:rowOff>
    </xdr:from>
    <xdr:to>
      <xdr:col>36</xdr:col>
      <xdr:colOff>165100</xdr:colOff>
      <xdr:row>98</xdr:row>
      <xdr:rowOff>129876</xdr:rowOff>
    </xdr:to>
    <xdr:sp macro="" textlink="">
      <xdr:nvSpPr>
        <xdr:cNvPr id="490" name="楕円 489">
          <a:extLst>
            <a:ext uri="{FF2B5EF4-FFF2-40B4-BE49-F238E27FC236}">
              <a16:creationId xmlns:a16="http://schemas.microsoft.com/office/drawing/2014/main" id="{00000000-0008-0000-0700-0000EA010000}"/>
            </a:ext>
          </a:extLst>
        </xdr:cNvPr>
        <xdr:cNvSpPr/>
      </xdr:nvSpPr>
      <xdr:spPr>
        <a:xfrm>
          <a:off x="6921500" y="168303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98</xdr:row>
      <xdr:rowOff>121003</xdr:rowOff>
    </xdr:from>
    <xdr:ext cx="534377" cy="259045"/>
    <xdr:sp macro="" textlink="">
      <xdr:nvSpPr>
        <xdr:cNvPr id="491" name="テキスト ボックス 490">
          <a:extLst>
            <a:ext uri="{FF2B5EF4-FFF2-40B4-BE49-F238E27FC236}">
              <a16:creationId xmlns:a16="http://schemas.microsoft.com/office/drawing/2014/main" id="{00000000-0008-0000-0700-0000EB010000}"/>
            </a:ext>
          </a:extLst>
        </xdr:cNvPr>
        <xdr:cNvSpPr txBox="1"/>
      </xdr:nvSpPr>
      <xdr:spPr>
        <a:xfrm>
          <a:off x="6705111" y="1692310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29,282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23</xdr:row>
      <xdr:rowOff>57150</xdr:rowOff>
    </xdr:from>
    <xdr:to>
      <xdr:col>89</xdr:col>
      <xdr:colOff>177800</xdr:colOff>
      <xdr:row>25</xdr:row>
      <xdr:rowOff>31750</xdr:rowOff>
    </xdr:to>
    <xdr:sp macro="" textlink="">
      <xdr:nvSpPr>
        <xdr:cNvPr id="492" name="正方形/長方形 491">
          <a:extLst>
            <a:ext uri="{FF2B5EF4-FFF2-40B4-BE49-F238E27FC236}">
              <a16:creationId xmlns:a16="http://schemas.microsoft.com/office/drawing/2014/main" id="{00000000-0008-0000-0700-0000EC010000}"/>
            </a:ext>
          </a:extLst>
        </xdr:cNvPr>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消防費</a:t>
          </a:r>
        </a:p>
      </xdr:txBody>
    </xdr:sp>
    <xdr:clientData/>
  </xdr:twoCellAnchor>
  <xdr:twoCellAnchor>
    <xdr:from>
      <xdr:col>66</xdr:col>
      <xdr:colOff>0</xdr:colOff>
      <xdr:row>25</xdr:row>
      <xdr:rowOff>57150</xdr:rowOff>
    </xdr:from>
    <xdr:to>
      <xdr:col>74</xdr:col>
      <xdr:colOff>0</xdr:colOff>
      <xdr:row>26</xdr:row>
      <xdr:rowOff>139700</xdr:rowOff>
    </xdr:to>
    <xdr:sp macro="" textlink="">
      <xdr:nvSpPr>
        <xdr:cNvPr id="493" name="正方形/長方形 492">
          <a:extLst>
            <a:ext uri="{FF2B5EF4-FFF2-40B4-BE49-F238E27FC236}">
              <a16:creationId xmlns:a16="http://schemas.microsoft.com/office/drawing/2014/main" id="{00000000-0008-0000-0700-0000ED010000}"/>
            </a:ext>
          </a:extLst>
        </xdr:cNvPr>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26</xdr:row>
      <xdr:rowOff>88900</xdr:rowOff>
    </xdr:from>
    <xdr:to>
      <xdr:col>74</xdr:col>
      <xdr:colOff>0</xdr:colOff>
      <xdr:row>28</xdr:row>
      <xdr:rowOff>0</xdr:rowOff>
    </xdr:to>
    <xdr:sp macro="" textlink="">
      <xdr:nvSpPr>
        <xdr:cNvPr id="494" name="正方形/長方形 493">
          <a:extLst>
            <a:ext uri="{FF2B5EF4-FFF2-40B4-BE49-F238E27FC236}">
              <a16:creationId xmlns:a16="http://schemas.microsoft.com/office/drawing/2014/main" id="{00000000-0008-0000-0700-0000EE010000}"/>
            </a:ext>
          </a:extLst>
        </xdr:cNvPr>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25</xdr:row>
      <xdr:rowOff>57150</xdr:rowOff>
    </xdr:from>
    <xdr:to>
      <xdr:col>79</xdr:col>
      <xdr:colOff>63500</xdr:colOff>
      <xdr:row>26</xdr:row>
      <xdr:rowOff>139700</xdr:rowOff>
    </xdr:to>
    <xdr:sp macro="" textlink="">
      <xdr:nvSpPr>
        <xdr:cNvPr id="495" name="正方形/長方形 494">
          <a:extLst>
            <a:ext uri="{FF2B5EF4-FFF2-40B4-BE49-F238E27FC236}">
              <a16:creationId xmlns:a16="http://schemas.microsoft.com/office/drawing/2014/main" id="{00000000-0008-0000-0700-0000EF010000}"/>
            </a:ext>
          </a:extLst>
        </xdr:cNvPr>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26</xdr:row>
      <xdr:rowOff>88900</xdr:rowOff>
    </xdr:from>
    <xdr:to>
      <xdr:col>79</xdr:col>
      <xdr:colOff>63500</xdr:colOff>
      <xdr:row>28</xdr:row>
      <xdr:rowOff>0</xdr:rowOff>
    </xdr:to>
    <xdr:sp macro="" textlink="">
      <xdr:nvSpPr>
        <xdr:cNvPr id="496" name="正方形/長方形 495">
          <a:extLst>
            <a:ext uri="{FF2B5EF4-FFF2-40B4-BE49-F238E27FC236}">
              <a16:creationId xmlns:a16="http://schemas.microsoft.com/office/drawing/2014/main" id="{00000000-0008-0000-0700-0000F0010000}"/>
            </a:ext>
          </a:extLst>
        </xdr:cNvPr>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15,634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25</xdr:row>
      <xdr:rowOff>57150</xdr:rowOff>
    </xdr:from>
    <xdr:to>
      <xdr:col>85</xdr:col>
      <xdr:colOff>63500</xdr:colOff>
      <xdr:row>26</xdr:row>
      <xdr:rowOff>139700</xdr:rowOff>
    </xdr:to>
    <xdr:sp macro="" textlink="">
      <xdr:nvSpPr>
        <xdr:cNvPr id="497" name="正方形/長方形 496">
          <a:extLst>
            <a:ext uri="{FF2B5EF4-FFF2-40B4-BE49-F238E27FC236}">
              <a16:creationId xmlns:a16="http://schemas.microsoft.com/office/drawing/2014/main" id="{00000000-0008-0000-0700-0000F1010000}"/>
            </a:ext>
          </a:extLst>
        </xdr:cNvPr>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静岡県平均</a:t>
          </a:r>
        </a:p>
      </xdr:txBody>
    </xdr:sp>
    <xdr:clientData/>
  </xdr:twoCellAnchor>
  <xdr:twoCellAnchor>
    <xdr:from>
      <xdr:col>77</xdr:col>
      <xdr:colOff>63500</xdr:colOff>
      <xdr:row>26</xdr:row>
      <xdr:rowOff>88900</xdr:rowOff>
    </xdr:from>
    <xdr:to>
      <xdr:col>85</xdr:col>
      <xdr:colOff>63500</xdr:colOff>
      <xdr:row>28</xdr:row>
      <xdr:rowOff>0</xdr:rowOff>
    </xdr:to>
    <xdr:sp macro="" textlink="">
      <xdr:nvSpPr>
        <xdr:cNvPr id="498" name="正方形/長方形 497">
          <a:extLst>
            <a:ext uri="{FF2B5EF4-FFF2-40B4-BE49-F238E27FC236}">
              <a16:creationId xmlns:a16="http://schemas.microsoft.com/office/drawing/2014/main" id="{00000000-0008-0000-0700-0000F2010000}"/>
            </a:ext>
          </a:extLst>
        </xdr:cNvPr>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19,017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28</xdr:row>
      <xdr:rowOff>25400</xdr:rowOff>
    </xdr:from>
    <xdr:to>
      <xdr:col>89</xdr:col>
      <xdr:colOff>177800</xdr:colOff>
      <xdr:row>41</xdr:row>
      <xdr:rowOff>82550</xdr:rowOff>
    </xdr:to>
    <xdr:sp macro="" textlink="">
      <xdr:nvSpPr>
        <xdr:cNvPr id="499" name="正方形/長方形 498">
          <a:extLst>
            <a:ext uri="{FF2B5EF4-FFF2-40B4-BE49-F238E27FC236}">
              <a16:creationId xmlns:a16="http://schemas.microsoft.com/office/drawing/2014/main" id="{00000000-0008-0000-0700-0000F3010000}"/>
            </a:ext>
          </a:extLst>
        </xdr:cNvPr>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27</xdr:row>
      <xdr:rowOff>6350</xdr:rowOff>
    </xdr:from>
    <xdr:ext cx="349839" cy="225703"/>
    <xdr:sp macro="" textlink="">
      <xdr:nvSpPr>
        <xdr:cNvPr id="500" name="テキスト ボックス 499">
          <a:extLst>
            <a:ext uri="{FF2B5EF4-FFF2-40B4-BE49-F238E27FC236}">
              <a16:creationId xmlns:a16="http://schemas.microsoft.com/office/drawing/2014/main" id="{00000000-0008-0000-0700-0000F4010000}"/>
            </a:ext>
          </a:extLst>
        </xdr:cNvPr>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41</xdr:row>
      <xdr:rowOff>82550</xdr:rowOff>
    </xdr:from>
    <xdr:to>
      <xdr:col>89</xdr:col>
      <xdr:colOff>177800</xdr:colOff>
      <xdr:row>41</xdr:row>
      <xdr:rowOff>82550</xdr:rowOff>
    </xdr:to>
    <xdr:cxnSp macro="">
      <xdr:nvCxnSpPr>
        <xdr:cNvPr id="501" name="直線コネクタ 500">
          <a:extLst>
            <a:ext uri="{FF2B5EF4-FFF2-40B4-BE49-F238E27FC236}">
              <a16:creationId xmlns:a16="http://schemas.microsoft.com/office/drawing/2014/main" id="{00000000-0008-0000-0700-0000F5010000}"/>
            </a:ext>
          </a:extLst>
        </xdr:cNvPr>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40</xdr:row>
      <xdr:rowOff>111777</xdr:rowOff>
    </xdr:from>
    <xdr:ext cx="248786" cy="259045"/>
    <xdr:sp macro="" textlink="">
      <xdr:nvSpPr>
        <xdr:cNvPr id="502" name="テキスト ボックス 501">
          <a:extLst>
            <a:ext uri="{FF2B5EF4-FFF2-40B4-BE49-F238E27FC236}">
              <a16:creationId xmlns:a16="http://schemas.microsoft.com/office/drawing/2014/main" id="{00000000-0008-0000-0700-0000F6010000}"/>
            </a:ext>
          </a:extLst>
        </xdr:cNvPr>
        <xdr:cNvSpPr txBox="1"/>
      </xdr:nvSpPr>
      <xdr:spPr>
        <a:xfrm>
          <a:off x="12197214" y="6969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39</xdr:row>
      <xdr:rowOff>44450</xdr:rowOff>
    </xdr:from>
    <xdr:to>
      <xdr:col>89</xdr:col>
      <xdr:colOff>177800</xdr:colOff>
      <xdr:row>39</xdr:row>
      <xdr:rowOff>44450</xdr:rowOff>
    </xdr:to>
    <xdr:cxnSp macro="">
      <xdr:nvCxnSpPr>
        <xdr:cNvPr id="503" name="直線コネクタ 502">
          <a:extLst>
            <a:ext uri="{FF2B5EF4-FFF2-40B4-BE49-F238E27FC236}">
              <a16:creationId xmlns:a16="http://schemas.microsoft.com/office/drawing/2014/main" id="{00000000-0008-0000-0700-0000F7010000}"/>
            </a:ext>
          </a:extLst>
        </xdr:cNvPr>
        <xdr:cNvCxnSpPr/>
      </xdr:nvCxnSpPr>
      <xdr:spPr>
        <a:xfrm>
          <a:off x="12446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38</xdr:row>
      <xdr:rowOff>73677</xdr:rowOff>
    </xdr:from>
    <xdr:ext cx="531299" cy="259045"/>
    <xdr:sp macro="" textlink="">
      <xdr:nvSpPr>
        <xdr:cNvPr id="504" name="テキスト ボックス 503">
          <a:extLst>
            <a:ext uri="{FF2B5EF4-FFF2-40B4-BE49-F238E27FC236}">
              <a16:creationId xmlns:a16="http://schemas.microsoft.com/office/drawing/2014/main" id="{00000000-0008-0000-0700-0000F8010000}"/>
            </a:ext>
          </a:extLst>
        </xdr:cNvPr>
        <xdr:cNvSpPr txBox="1"/>
      </xdr:nvSpPr>
      <xdr:spPr>
        <a:xfrm>
          <a:off x="11914701" y="6588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37</xdr:row>
      <xdr:rowOff>6350</xdr:rowOff>
    </xdr:from>
    <xdr:to>
      <xdr:col>89</xdr:col>
      <xdr:colOff>177800</xdr:colOff>
      <xdr:row>37</xdr:row>
      <xdr:rowOff>6350</xdr:rowOff>
    </xdr:to>
    <xdr:cxnSp macro="">
      <xdr:nvCxnSpPr>
        <xdr:cNvPr id="505" name="直線コネクタ 504">
          <a:extLst>
            <a:ext uri="{FF2B5EF4-FFF2-40B4-BE49-F238E27FC236}">
              <a16:creationId xmlns:a16="http://schemas.microsoft.com/office/drawing/2014/main" id="{00000000-0008-0000-0700-0000F9010000}"/>
            </a:ext>
          </a:extLst>
        </xdr:cNvPr>
        <xdr:cNvCxnSpPr/>
      </xdr:nvCxnSpPr>
      <xdr:spPr>
        <a:xfrm>
          <a:off x="12446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36</xdr:row>
      <xdr:rowOff>35577</xdr:rowOff>
    </xdr:from>
    <xdr:ext cx="531299" cy="259045"/>
    <xdr:sp macro="" textlink="">
      <xdr:nvSpPr>
        <xdr:cNvPr id="506" name="テキスト ボックス 505">
          <a:extLst>
            <a:ext uri="{FF2B5EF4-FFF2-40B4-BE49-F238E27FC236}">
              <a16:creationId xmlns:a16="http://schemas.microsoft.com/office/drawing/2014/main" id="{00000000-0008-0000-0700-0000FA010000}"/>
            </a:ext>
          </a:extLst>
        </xdr:cNvPr>
        <xdr:cNvSpPr txBox="1"/>
      </xdr:nvSpPr>
      <xdr:spPr>
        <a:xfrm>
          <a:off x="11914701" y="620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34</xdr:row>
      <xdr:rowOff>139700</xdr:rowOff>
    </xdr:from>
    <xdr:to>
      <xdr:col>89</xdr:col>
      <xdr:colOff>177800</xdr:colOff>
      <xdr:row>34</xdr:row>
      <xdr:rowOff>139700</xdr:rowOff>
    </xdr:to>
    <xdr:cxnSp macro="">
      <xdr:nvCxnSpPr>
        <xdr:cNvPr id="507" name="直線コネクタ 506">
          <a:extLst>
            <a:ext uri="{FF2B5EF4-FFF2-40B4-BE49-F238E27FC236}">
              <a16:creationId xmlns:a16="http://schemas.microsoft.com/office/drawing/2014/main" id="{00000000-0008-0000-0700-0000FB010000}"/>
            </a:ext>
          </a:extLst>
        </xdr:cNvPr>
        <xdr:cNvCxnSpPr/>
      </xdr:nvCxnSpPr>
      <xdr:spPr>
        <a:xfrm>
          <a:off x="12446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33</xdr:row>
      <xdr:rowOff>168927</xdr:rowOff>
    </xdr:from>
    <xdr:ext cx="531299" cy="259045"/>
    <xdr:sp macro="" textlink="">
      <xdr:nvSpPr>
        <xdr:cNvPr id="508" name="テキスト ボックス 507">
          <a:extLst>
            <a:ext uri="{FF2B5EF4-FFF2-40B4-BE49-F238E27FC236}">
              <a16:creationId xmlns:a16="http://schemas.microsoft.com/office/drawing/2014/main" id="{00000000-0008-0000-0700-0000FC010000}"/>
            </a:ext>
          </a:extLst>
        </xdr:cNvPr>
        <xdr:cNvSpPr txBox="1"/>
      </xdr:nvSpPr>
      <xdr:spPr>
        <a:xfrm>
          <a:off x="11914701" y="582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32</xdr:row>
      <xdr:rowOff>101600</xdr:rowOff>
    </xdr:from>
    <xdr:to>
      <xdr:col>89</xdr:col>
      <xdr:colOff>177800</xdr:colOff>
      <xdr:row>32</xdr:row>
      <xdr:rowOff>101600</xdr:rowOff>
    </xdr:to>
    <xdr:cxnSp macro="">
      <xdr:nvCxnSpPr>
        <xdr:cNvPr id="509" name="直線コネクタ 508">
          <a:extLst>
            <a:ext uri="{FF2B5EF4-FFF2-40B4-BE49-F238E27FC236}">
              <a16:creationId xmlns:a16="http://schemas.microsoft.com/office/drawing/2014/main" id="{00000000-0008-0000-0700-0000FD010000}"/>
            </a:ext>
          </a:extLst>
        </xdr:cNvPr>
        <xdr:cNvCxnSpPr/>
      </xdr:nvCxnSpPr>
      <xdr:spPr>
        <a:xfrm>
          <a:off x="12446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31</xdr:row>
      <xdr:rowOff>130827</xdr:rowOff>
    </xdr:from>
    <xdr:ext cx="531299" cy="259045"/>
    <xdr:sp macro="" textlink="">
      <xdr:nvSpPr>
        <xdr:cNvPr id="510" name="テキスト ボックス 509">
          <a:extLst>
            <a:ext uri="{FF2B5EF4-FFF2-40B4-BE49-F238E27FC236}">
              <a16:creationId xmlns:a16="http://schemas.microsoft.com/office/drawing/2014/main" id="{00000000-0008-0000-0700-0000FE010000}"/>
            </a:ext>
          </a:extLst>
        </xdr:cNvPr>
        <xdr:cNvSpPr txBox="1"/>
      </xdr:nvSpPr>
      <xdr:spPr>
        <a:xfrm>
          <a:off x="11914701" y="544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30</xdr:row>
      <xdr:rowOff>63500</xdr:rowOff>
    </xdr:from>
    <xdr:to>
      <xdr:col>89</xdr:col>
      <xdr:colOff>177800</xdr:colOff>
      <xdr:row>30</xdr:row>
      <xdr:rowOff>63500</xdr:rowOff>
    </xdr:to>
    <xdr:cxnSp macro="">
      <xdr:nvCxnSpPr>
        <xdr:cNvPr id="511" name="直線コネクタ 510">
          <a:extLst>
            <a:ext uri="{FF2B5EF4-FFF2-40B4-BE49-F238E27FC236}">
              <a16:creationId xmlns:a16="http://schemas.microsoft.com/office/drawing/2014/main" id="{00000000-0008-0000-0700-0000FF010000}"/>
            </a:ext>
          </a:extLst>
        </xdr:cNvPr>
        <xdr:cNvCxnSpPr/>
      </xdr:nvCxnSpPr>
      <xdr:spPr>
        <a:xfrm>
          <a:off x="12446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29</xdr:row>
      <xdr:rowOff>92727</xdr:rowOff>
    </xdr:from>
    <xdr:ext cx="595419" cy="259045"/>
    <xdr:sp macro="" textlink="">
      <xdr:nvSpPr>
        <xdr:cNvPr id="512" name="テキスト ボックス 511">
          <a:extLst>
            <a:ext uri="{FF2B5EF4-FFF2-40B4-BE49-F238E27FC236}">
              <a16:creationId xmlns:a16="http://schemas.microsoft.com/office/drawing/2014/main" id="{00000000-0008-0000-0700-000000020000}"/>
            </a:ext>
          </a:extLst>
        </xdr:cNvPr>
        <xdr:cNvSpPr txBox="1"/>
      </xdr:nvSpPr>
      <xdr:spPr>
        <a:xfrm>
          <a:off x="11850581" y="506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28</xdr:row>
      <xdr:rowOff>25400</xdr:rowOff>
    </xdr:to>
    <xdr:cxnSp macro="">
      <xdr:nvCxnSpPr>
        <xdr:cNvPr id="513" name="直線コネクタ 512">
          <a:extLst>
            <a:ext uri="{FF2B5EF4-FFF2-40B4-BE49-F238E27FC236}">
              <a16:creationId xmlns:a16="http://schemas.microsoft.com/office/drawing/2014/main" id="{00000000-0008-0000-0700-000001020000}"/>
            </a:ext>
          </a:extLst>
        </xdr:cNvPr>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27</xdr:row>
      <xdr:rowOff>54627</xdr:rowOff>
    </xdr:from>
    <xdr:ext cx="595419" cy="259045"/>
    <xdr:sp macro="" textlink="">
      <xdr:nvSpPr>
        <xdr:cNvPr id="514" name="テキスト ボックス 513">
          <a:extLst>
            <a:ext uri="{FF2B5EF4-FFF2-40B4-BE49-F238E27FC236}">
              <a16:creationId xmlns:a16="http://schemas.microsoft.com/office/drawing/2014/main" id="{00000000-0008-0000-0700-000002020000}"/>
            </a:ext>
          </a:extLst>
        </xdr:cNvPr>
        <xdr:cNvSpPr txBox="1"/>
      </xdr:nvSpPr>
      <xdr:spPr>
        <a:xfrm>
          <a:off x="11850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41</xdr:row>
      <xdr:rowOff>82550</xdr:rowOff>
    </xdr:to>
    <xdr:sp macro="" textlink="">
      <xdr:nvSpPr>
        <xdr:cNvPr id="515" name="消防費グラフ枠">
          <a:extLst>
            <a:ext uri="{FF2B5EF4-FFF2-40B4-BE49-F238E27FC236}">
              <a16:creationId xmlns:a16="http://schemas.microsoft.com/office/drawing/2014/main" id="{00000000-0008-0000-0700-000003020000}"/>
            </a:ext>
          </a:extLst>
        </xdr:cNvPr>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30</xdr:row>
      <xdr:rowOff>9912</xdr:rowOff>
    </xdr:from>
    <xdr:to>
      <xdr:col>85</xdr:col>
      <xdr:colOff>126364</xdr:colOff>
      <xdr:row>39</xdr:row>
      <xdr:rowOff>108058</xdr:rowOff>
    </xdr:to>
    <xdr:cxnSp macro="">
      <xdr:nvCxnSpPr>
        <xdr:cNvPr id="516" name="直線コネクタ 515">
          <a:extLst>
            <a:ext uri="{FF2B5EF4-FFF2-40B4-BE49-F238E27FC236}">
              <a16:creationId xmlns:a16="http://schemas.microsoft.com/office/drawing/2014/main" id="{00000000-0008-0000-0700-000004020000}"/>
            </a:ext>
          </a:extLst>
        </xdr:cNvPr>
        <xdr:cNvCxnSpPr/>
      </xdr:nvCxnSpPr>
      <xdr:spPr>
        <a:xfrm flipV="1">
          <a:off x="16317595" y="5153412"/>
          <a:ext cx="1269" cy="164119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39</xdr:row>
      <xdr:rowOff>111885</xdr:rowOff>
    </xdr:from>
    <xdr:ext cx="534377" cy="259045"/>
    <xdr:sp macro="" textlink="">
      <xdr:nvSpPr>
        <xdr:cNvPr id="517" name="消防費最小値テキスト">
          <a:extLst>
            <a:ext uri="{FF2B5EF4-FFF2-40B4-BE49-F238E27FC236}">
              <a16:creationId xmlns:a16="http://schemas.microsoft.com/office/drawing/2014/main" id="{00000000-0008-0000-0700-000005020000}"/>
            </a:ext>
          </a:extLst>
        </xdr:cNvPr>
        <xdr:cNvSpPr txBox="1"/>
      </xdr:nvSpPr>
      <xdr:spPr>
        <a:xfrm>
          <a:off x="16370300" y="679843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16,661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39</xdr:row>
      <xdr:rowOff>108058</xdr:rowOff>
    </xdr:from>
    <xdr:to>
      <xdr:col>86</xdr:col>
      <xdr:colOff>25400</xdr:colOff>
      <xdr:row>39</xdr:row>
      <xdr:rowOff>108058</xdr:rowOff>
    </xdr:to>
    <xdr:cxnSp macro="">
      <xdr:nvCxnSpPr>
        <xdr:cNvPr id="518" name="直線コネクタ 517">
          <a:extLst>
            <a:ext uri="{FF2B5EF4-FFF2-40B4-BE49-F238E27FC236}">
              <a16:creationId xmlns:a16="http://schemas.microsoft.com/office/drawing/2014/main" id="{00000000-0008-0000-0700-000006020000}"/>
            </a:ext>
          </a:extLst>
        </xdr:cNvPr>
        <xdr:cNvCxnSpPr/>
      </xdr:nvCxnSpPr>
      <xdr:spPr>
        <a:xfrm>
          <a:off x="16230600" y="679460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28</xdr:row>
      <xdr:rowOff>128039</xdr:rowOff>
    </xdr:from>
    <xdr:ext cx="599010" cy="259045"/>
    <xdr:sp macro="" textlink="">
      <xdr:nvSpPr>
        <xdr:cNvPr id="519" name="消防費最大値テキスト">
          <a:extLst>
            <a:ext uri="{FF2B5EF4-FFF2-40B4-BE49-F238E27FC236}">
              <a16:creationId xmlns:a16="http://schemas.microsoft.com/office/drawing/2014/main" id="{00000000-0008-0000-0700-000007020000}"/>
            </a:ext>
          </a:extLst>
        </xdr:cNvPr>
        <xdr:cNvSpPr txBox="1"/>
      </xdr:nvSpPr>
      <xdr:spPr>
        <a:xfrm>
          <a:off x="16370300" y="492863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102,813</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30</xdr:row>
      <xdr:rowOff>9912</xdr:rowOff>
    </xdr:from>
    <xdr:to>
      <xdr:col>86</xdr:col>
      <xdr:colOff>25400</xdr:colOff>
      <xdr:row>30</xdr:row>
      <xdr:rowOff>9912</xdr:rowOff>
    </xdr:to>
    <xdr:cxnSp macro="">
      <xdr:nvCxnSpPr>
        <xdr:cNvPr id="520" name="直線コネクタ 519">
          <a:extLst>
            <a:ext uri="{FF2B5EF4-FFF2-40B4-BE49-F238E27FC236}">
              <a16:creationId xmlns:a16="http://schemas.microsoft.com/office/drawing/2014/main" id="{00000000-0008-0000-0700-000008020000}"/>
            </a:ext>
          </a:extLst>
        </xdr:cNvPr>
        <xdr:cNvCxnSpPr/>
      </xdr:nvCxnSpPr>
      <xdr:spPr>
        <a:xfrm>
          <a:off x="16230600" y="515341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32</xdr:row>
      <xdr:rowOff>145129</xdr:rowOff>
    </xdr:from>
    <xdr:to>
      <xdr:col>85</xdr:col>
      <xdr:colOff>127000</xdr:colOff>
      <xdr:row>34</xdr:row>
      <xdr:rowOff>66319</xdr:rowOff>
    </xdr:to>
    <xdr:cxnSp macro="">
      <xdr:nvCxnSpPr>
        <xdr:cNvPr id="521" name="直線コネクタ 520">
          <a:extLst>
            <a:ext uri="{FF2B5EF4-FFF2-40B4-BE49-F238E27FC236}">
              <a16:creationId xmlns:a16="http://schemas.microsoft.com/office/drawing/2014/main" id="{00000000-0008-0000-0700-000009020000}"/>
            </a:ext>
          </a:extLst>
        </xdr:cNvPr>
        <xdr:cNvCxnSpPr/>
      </xdr:nvCxnSpPr>
      <xdr:spPr>
        <a:xfrm flipV="1">
          <a:off x="15481300" y="5631529"/>
          <a:ext cx="838200" cy="2640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36</xdr:row>
      <xdr:rowOff>121524</xdr:rowOff>
    </xdr:from>
    <xdr:ext cx="534377" cy="259045"/>
    <xdr:sp macro="" textlink="">
      <xdr:nvSpPr>
        <xdr:cNvPr id="522" name="消防費平均値テキスト">
          <a:extLst>
            <a:ext uri="{FF2B5EF4-FFF2-40B4-BE49-F238E27FC236}">
              <a16:creationId xmlns:a16="http://schemas.microsoft.com/office/drawing/2014/main" id="{00000000-0008-0000-0700-00000A020000}"/>
            </a:ext>
          </a:extLst>
        </xdr:cNvPr>
        <xdr:cNvSpPr txBox="1"/>
      </xdr:nvSpPr>
      <xdr:spPr>
        <a:xfrm>
          <a:off x="16370300" y="6293724"/>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39,155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36</xdr:row>
      <xdr:rowOff>143097</xdr:rowOff>
    </xdr:from>
    <xdr:to>
      <xdr:col>85</xdr:col>
      <xdr:colOff>177800</xdr:colOff>
      <xdr:row>37</xdr:row>
      <xdr:rowOff>73247</xdr:rowOff>
    </xdr:to>
    <xdr:sp macro="" textlink="">
      <xdr:nvSpPr>
        <xdr:cNvPr id="523" name="フローチャート: 判断 522">
          <a:extLst>
            <a:ext uri="{FF2B5EF4-FFF2-40B4-BE49-F238E27FC236}">
              <a16:creationId xmlns:a16="http://schemas.microsoft.com/office/drawing/2014/main" id="{00000000-0008-0000-0700-00000B020000}"/>
            </a:ext>
          </a:extLst>
        </xdr:cNvPr>
        <xdr:cNvSpPr/>
      </xdr:nvSpPr>
      <xdr:spPr>
        <a:xfrm>
          <a:off x="16268700" y="631529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34</xdr:row>
      <xdr:rowOff>66319</xdr:rowOff>
    </xdr:from>
    <xdr:to>
      <xdr:col>81</xdr:col>
      <xdr:colOff>50800</xdr:colOff>
      <xdr:row>37</xdr:row>
      <xdr:rowOff>20885</xdr:rowOff>
    </xdr:to>
    <xdr:cxnSp macro="">
      <xdr:nvCxnSpPr>
        <xdr:cNvPr id="524" name="直線コネクタ 523">
          <a:extLst>
            <a:ext uri="{FF2B5EF4-FFF2-40B4-BE49-F238E27FC236}">
              <a16:creationId xmlns:a16="http://schemas.microsoft.com/office/drawing/2014/main" id="{00000000-0008-0000-0700-00000C020000}"/>
            </a:ext>
          </a:extLst>
        </xdr:cNvPr>
        <xdr:cNvCxnSpPr/>
      </xdr:nvCxnSpPr>
      <xdr:spPr>
        <a:xfrm flipV="1">
          <a:off x="14592300" y="5895619"/>
          <a:ext cx="889000" cy="4689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37</xdr:row>
      <xdr:rowOff>20034</xdr:rowOff>
    </xdr:from>
    <xdr:to>
      <xdr:col>81</xdr:col>
      <xdr:colOff>101600</xdr:colOff>
      <xdr:row>37</xdr:row>
      <xdr:rowOff>121634</xdr:rowOff>
    </xdr:to>
    <xdr:sp macro="" textlink="">
      <xdr:nvSpPr>
        <xdr:cNvPr id="525" name="フローチャート: 判断 524">
          <a:extLst>
            <a:ext uri="{FF2B5EF4-FFF2-40B4-BE49-F238E27FC236}">
              <a16:creationId xmlns:a16="http://schemas.microsoft.com/office/drawing/2014/main" id="{00000000-0008-0000-0700-00000D020000}"/>
            </a:ext>
          </a:extLst>
        </xdr:cNvPr>
        <xdr:cNvSpPr/>
      </xdr:nvSpPr>
      <xdr:spPr>
        <a:xfrm>
          <a:off x="15430500" y="63636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37</xdr:row>
      <xdr:rowOff>112761</xdr:rowOff>
    </xdr:from>
    <xdr:ext cx="534377" cy="259045"/>
    <xdr:sp macro="" textlink="">
      <xdr:nvSpPr>
        <xdr:cNvPr id="526" name="テキスト ボックス 525">
          <a:extLst>
            <a:ext uri="{FF2B5EF4-FFF2-40B4-BE49-F238E27FC236}">
              <a16:creationId xmlns:a16="http://schemas.microsoft.com/office/drawing/2014/main" id="{00000000-0008-0000-0700-00000E020000}"/>
            </a:ext>
          </a:extLst>
        </xdr:cNvPr>
        <xdr:cNvSpPr txBox="1"/>
      </xdr:nvSpPr>
      <xdr:spPr>
        <a:xfrm>
          <a:off x="15214111" y="645641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36,615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37</xdr:row>
      <xdr:rowOff>20885</xdr:rowOff>
    </xdr:from>
    <xdr:to>
      <xdr:col>76</xdr:col>
      <xdr:colOff>114300</xdr:colOff>
      <xdr:row>37</xdr:row>
      <xdr:rowOff>42964</xdr:rowOff>
    </xdr:to>
    <xdr:cxnSp macro="">
      <xdr:nvCxnSpPr>
        <xdr:cNvPr id="527" name="直線コネクタ 526">
          <a:extLst>
            <a:ext uri="{FF2B5EF4-FFF2-40B4-BE49-F238E27FC236}">
              <a16:creationId xmlns:a16="http://schemas.microsoft.com/office/drawing/2014/main" id="{00000000-0008-0000-0700-00000F020000}"/>
            </a:ext>
          </a:extLst>
        </xdr:cNvPr>
        <xdr:cNvCxnSpPr/>
      </xdr:nvCxnSpPr>
      <xdr:spPr>
        <a:xfrm flipV="1">
          <a:off x="13703300" y="6364535"/>
          <a:ext cx="889000" cy="2207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37</xdr:row>
      <xdr:rowOff>55448</xdr:rowOff>
    </xdr:from>
    <xdr:to>
      <xdr:col>76</xdr:col>
      <xdr:colOff>165100</xdr:colOff>
      <xdr:row>37</xdr:row>
      <xdr:rowOff>157048</xdr:rowOff>
    </xdr:to>
    <xdr:sp macro="" textlink="">
      <xdr:nvSpPr>
        <xdr:cNvPr id="528" name="フローチャート: 判断 527">
          <a:extLst>
            <a:ext uri="{FF2B5EF4-FFF2-40B4-BE49-F238E27FC236}">
              <a16:creationId xmlns:a16="http://schemas.microsoft.com/office/drawing/2014/main" id="{00000000-0008-0000-0700-000010020000}"/>
            </a:ext>
          </a:extLst>
        </xdr:cNvPr>
        <xdr:cNvSpPr/>
      </xdr:nvSpPr>
      <xdr:spPr>
        <a:xfrm>
          <a:off x="14541500" y="63990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37</xdr:row>
      <xdr:rowOff>148176</xdr:rowOff>
    </xdr:from>
    <xdr:ext cx="534377" cy="259045"/>
    <xdr:sp macro="" textlink="">
      <xdr:nvSpPr>
        <xdr:cNvPr id="529" name="テキスト ボックス 528">
          <a:extLst>
            <a:ext uri="{FF2B5EF4-FFF2-40B4-BE49-F238E27FC236}">
              <a16:creationId xmlns:a16="http://schemas.microsoft.com/office/drawing/2014/main" id="{00000000-0008-0000-0700-000011020000}"/>
            </a:ext>
          </a:extLst>
        </xdr:cNvPr>
        <xdr:cNvSpPr txBox="1"/>
      </xdr:nvSpPr>
      <xdr:spPr>
        <a:xfrm>
          <a:off x="14325111" y="649182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34,756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35</xdr:row>
      <xdr:rowOff>55861</xdr:rowOff>
    </xdr:from>
    <xdr:to>
      <xdr:col>71</xdr:col>
      <xdr:colOff>177800</xdr:colOff>
      <xdr:row>37</xdr:row>
      <xdr:rowOff>42964</xdr:rowOff>
    </xdr:to>
    <xdr:cxnSp macro="">
      <xdr:nvCxnSpPr>
        <xdr:cNvPr id="530" name="直線コネクタ 529">
          <a:extLst>
            <a:ext uri="{FF2B5EF4-FFF2-40B4-BE49-F238E27FC236}">
              <a16:creationId xmlns:a16="http://schemas.microsoft.com/office/drawing/2014/main" id="{00000000-0008-0000-0700-000012020000}"/>
            </a:ext>
          </a:extLst>
        </xdr:cNvPr>
        <xdr:cNvCxnSpPr/>
      </xdr:nvCxnSpPr>
      <xdr:spPr>
        <a:xfrm>
          <a:off x="12814300" y="6056611"/>
          <a:ext cx="889000" cy="33000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37</xdr:row>
      <xdr:rowOff>90005</xdr:rowOff>
    </xdr:from>
    <xdr:to>
      <xdr:col>72</xdr:col>
      <xdr:colOff>38100</xdr:colOff>
      <xdr:row>38</xdr:row>
      <xdr:rowOff>20155</xdr:rowOff>
    </xdr:to>
    <xdr:sp macro="" textlink="">
      <xdr:nvSpPr>
        <xdr:cNvPr id="531" name="フローチャート: 判断 530">
          <a:extLst>
            <a:ext uri="{FF2B5EF4-FFF2-40B4-BE49-F238E27FC236}">
              <a16:creationId xmlns:a16="http://schemas.microsoft.com/office/drawing/2014/main" id="{00000000-0008-0000-0700-000013020000}"/>
            </a:ext>
          </a:extLst>
        </xdr:cNvPr>
        <xdr:cNvSpPr/>
      </xdr:nvSpPr>
      <xdr:spPr>
        <a:xfrm>
          <a:off x="13652500" y="64336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38</xdr:row>
      <xdr:rowOff>11282</xdr:rowOff>
    </xdr:from>
    <xdr:ext cx="534377" cy="259045"/>
    <xdr:sp macro="" textlink="">
      <xdr:nvSpPr>
        <xdr:cNvPr id="532" name="テキスト ボックス 531">
          <a:extLst>
            <a:ext uri="{FF2B5EF4-FFF2-40B4-BE49-F238E27FC236}">
              <a16:creationId xmlns:a16="http://schemas.microsoft.com/office/drawing/2014/main" id="{00000000-0008-0000-0700-000014020000}"/>
            </a:ext>
          </a:extLst>
        </xdr:cNvPr>
        <xdr:cNvSpPr txBox="1"/>
      </xdr:nvSpPr>
      <xdr:spPr>
        <a:xfrm>
          <a:off x="13436111" y="652638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32,942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37</xdr:row>
      <xdr:rowOff>60154</xdr:rowOff>
    </xdr:from>
    <xdr:to>
      <xdr:col>67</xdr:col>
      <xdr:colOff>101600</xdr:colOff>
      <xdr:row>37</xdr:row>
      <xdr:rowOff>161754</xdr:rowOff>
    </xdr:to>
    <xdr:sp macro="" textlink="">
      <xdr:nvSpPr>
        <xdr:cNvPr id="533" name="フローチャート: 判断 532">
          <a:extLst>
            <a:ext uri="{FF2B5EF4-FFF2-40B4-BE49-F238E27FC236}">
              <a16:creationId xmlns:a16="http://schemas.microsoft.com/office/drawing/2014/main" id="{00000000-0008-0000-0700-000015020000}"/>
            </a:ext>
          </a:extLst>
        </xdr:cNvPr>
        <xdr:cNvSpPr/>
      </xdr:nvSpPr>
      <xdr:spPr>
        <a:xfrm>
          <a:off x="12763500" y="64038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37</xdr:row>
      <xdr:rowOff>152881</xdr:rowOff>
    </xdr:from>
    <xdr:ext cx="534377" cy="259045"/>
    <xdr:sp macro="" textlink="">
      <xdr:nvSpPr>
        <xdr:cNvPr id="534" name="テキスト ボックス 533">
          <a:extLst>
            <a:ext uri="{FF2B5EF4-FFF2-40B4-BE49-F238E27FC236}">
              <a16:creationId xmlns:a16="http://schemas.microsoft.com/office/drawing/2014/main" id="{00000000-0008-0000-0700-000016020000}"/>
            </a:ext>
          </a:extLst>
        </xdr:cNvPr>
        <xdr:cNvSpPr txBox="1"/>
      </xdr:nvSpPr>
      <xdr:spPr>
        <a:xfrm>
          <a:off x="12547111" y="649653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34,509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41</xdr:row>
      <xdr:rowOff>80027</xdr:rowOff>
    </xdr:from>
    <xdr:ext cx="762000" cy="259045"/>
    <xdr:sp macro="" textlink="">
      <xdr:nvSpPr>
        <xdr:cNvPr id="535" name="テキスト ボックス 534">
          <a:extLst>
            <a:ext uri="{FF2B5EF4-FFF2-40B4-BE49-F238E27FC236}">
              <a16:creationId xmlns:a16="http://schemas.microsoft.com/office/drawing/2014/main" id="{00000000-0008-0000-0700-000017020000}"/>
            </a:ext>
          </a:extLst>
        </xdr:cNvPr>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41</xdr:row>
      <xdr:rowOff>80027</xdr:rowOff>
    </xdr:from>
    <xdr:ext cx="762000" cy="259045"/>
    <xdr:sp macro="" textlink="">
      <xdr:nvSpPr>
        <xdr:cNvPr id="536" name="テキスト ボックス 535">
          <a:extLst>
            <a:ext uri="{FF2B5EF4-FFF2-40B4-BE49-F238E27FC236}">
              <a16:creationId xmlns:a16="http://schemas.microsoft.com/office/drawing/2014/main" id="{00000000-0008-0000-0700-000018020000}"/>
            </a:ext>
          </a:extLst>
        </xdr:cNvPr>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41</xdr:row>
      <xdr:rowOff>80027</xdr:rowOff>
    </xdr:from>
    <xdr:ext cx="762000" cy="259045"/>
    <xdr:sp macro="" textlink="">
      <xdr:nvSpPr>
        <xdr:cNvPr id="537" name="テキスト ボックス 536">
          <a:extLst>
            <a:ext uri="{FF2B5EF4-FFF2-40B4-BE49-F238E27FC236}">
              <a16:creationId xmlns:a16="http://schemas.microsoft.com/office/drawing/2014/main" id="{00000000-0008-0000-0700-000019020000}"/>
            </a:ext>
          </a:extLst>
        </xdr:cNvPr>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41</xdr:row>
      <xdr:rowOff>80027</xdr:rowOff>
    </xdr:from>
    <xdr:ext cx="762000" cy="259045"/>
    <xdr:sp macro="" textlink="">
      <xdr:nvSpPr>
        <xdr:cNvPr id="538" name="テキスト ボックス 537">
          <a:extLst>
            <a:ext uri="{FF2B5EF4-FFF2-40B4-BE49-F238E27FC236}">
              <a16:creationId xmlns:a16="http://schemas.microsoft.com/office/drawing/2014/main" id="{00000000-0008-0000-0700-00001A020000}"/>
            </a:ext>
          </a:extLst>
        </xdr:cNvPr>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41</xdr:row>
      <xdr:rowOff>80027</xdr:rowOff>
    </xdr:from>
    <xdr:ext cx="762000" cy="259045"/>
    <xdr:sp macro="" textlink="">
      <xdr:nvSpPr>
        <xdr:cNvPr id="539" name="テキスト ボックス 538">
          <a:extLst>
            <a:ext uri="{FF2B5EF4-FFF2-40B4-BE49-F238E27FC236}">
              <a16:creationId xmlns:a16="http://schemas.microsoft.com/office/drawing/2014/main" id="{00000000-0008-0000-0700-00001B020000}"/>
            </a:ext>
          </a:extLst>
        </xdr:cNvPr>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32</xdr:row>
      <xdr:rowOff>94329</xdr:rowOff>
    </xdr:from>
    <xdr:to>
      <xdr:col>85</xdr:col>
      <xdr:colOff>177800</xdr:colOff>
      <xdr:row>33</xdr:row>
      <xdr:rowOff>24479</xdr:rowOff>
    </xdr:to>
    <xdr:sp macro="" textlink="">
      <xdr:nvSpPr>
        <xdr:cNvPr id="540" name="楕円 539">
          <a:extLst>
            <a:ext uri="{FF2B5EF4-FFF2-40B4-BE49-F238E27FC236}">
              <a16:creationId xmlns:a16="http://schemas.microsoft.com/office/drawing/2014/main" id="{00000000-0008-0000-0700-00001C020000}"/>
            </a:ext>
          </a:extLst>
        </xdr:cNvPr>
        <xdr:cNvSpPr/>
      </xdr:nvSpPr>
      <xdr:spPr>
        <a:xfrm>
          <a:off x="16268700" y="55807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31</xdr:row>
      <xdr:rowOff>117206</xdr:rowOff>
    </xdr:from>
    <xdr:ext cx="534377" cy="259045"/>
    <xdr:sp macro="" textlink="">
      <xdr:nvSpPr>
        <xdr:cNvPr id="541" name="消防費該当値テキスト">
          <a:extLst>
            <a:ext uri="{FF2B5EF4-FFF2-40B4-BE49-F238E27FC236}">
              <a16:creationId xmlns:a16="http://schemas.microsoft.com/office/drawing/2014/main" id="{00000000-0008-0000-0700-00001D020000}"/>
            </a:ext>
          </a:extLst>
        </xdr:cNvPr>
        <xdr:cNvSpPr txBox="1"/>
      </xdr:nvSpPr>
      <xdr:spPr>
        <a:xfrm>
          <a:off x="16370300" y="543215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77,715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34</xdr:row>
      <xdr:rowOff>15519</xdr:rowOff>
    </xdr:from>
    <xdr:to>
      <xdr:col>81</xdr:col>
      <xdr:colOff>101600</xdr:colOff>
      <xdr:row>34</xdr:row>
      <xdr:rowOff>117119</xdr:rowOff>
    </xdr:to>
    <xdr:sp macro="" textlink="">
      <xdr:nvSpPr>
        <xdr:cNvPr id="542" name="楕円 541">
          <a:extLst>
            <a:ext uri="{FF2B5EF4-FFF2-40B4-BE49-F238E27FC236}">
              <a16:creationId xmlns:a16="http://schemas.microsoft.com/office/drawing/2014/main" id="{00000000-0008-0000-0700-00001E020000}"/>
            </a:ext>
          </a:extLst>
        </xdr:cNvPr>
        <xdr:cNvSpPr/>
      </xdr:nvSpPr>
      <xdr:spPr>
        <a:xfrm>
          <a:off x="15430500" y="584481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32</xdr:row>
      <xdr:rowOff>133646</xdr:rowOff>
    </xdr:from>
    <xdr:ext cx="534377" cy="259045"/>
    <xdr:sp macro="" textlink="">
      <xdr:nvSpPr>
        <xdr:cNvPr id="543" name="テキスト ボックス 542">
          <a:extLst>
            <a:ext uri="{FF2B5EF4-FFF2-40B4-BE49-F238E27FC236}">
              <a16:creationId xmlns:a16="http://schemas.microsoft.com/office/drawing/2014/main" id="{00000000-0008-0000-0700-00001F020000}"/>
            </a:ext>
          </a:extLst>
        </xdr:cNvPr>
        <xdr:cNvSpPr txBox="1"/>
      </xdr:nvSpPr>
      <xdr:spPr>
        <a:xfrm>
          <a:off x="15214111" y="562004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63,852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36</xdr:row>
      <xdr:rowOff>141535</xdr:rowOff>
    </xdr:from>
    <xdr:to>
      <xdr:col>76</xdr:col>
      <xdr:colOff>165100</xdr:colOff>
      <xdr:row>37</xdr:row>
      <xdr:rowOff>71685</xdr:rowOff>
    </xdr:to>
    <xdr:sp macro="" textlink="">
      <xdr:nvSpPr>
        <xdr:cNvPr id="544" name="楕円 543">
          <a:extLst>
            <a:ext uri="{FF2B5EF4-FFF2-40B4-BE49-F238E27FC236}">
              <a16:creationId xmlns:a16="http://schemas.microsoft.com/office/drawing/2014/main" id="{00000000-0008-0000-0700-000020020000}"/>
            </a:ext>
          </a:extLst>
        </xdr:cNvPr>
        <xdr:cNvSpPr/>
      </xdr:nvSpPr>
      <xdr:spPr>
        <a:xfrm>
          <a:off x="14541500" y="63137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35</xdr:row>
      <xdr:rowOff>88212</xdr:rowOff>
    </xdr:from>
    <xdr:ext cx="534377" cy="259045"/>
    <xdr:sp macro="" textlink="">
      <xdr:nvSpPr>
        <xdr:cNvPr id="545" name="テキスト ボックス 544">
          <a:extLst>
            <a:ext uri="{FF2B5EF4-FFF2-40B4-BE49-F238E27FC236}">
              <a16:creationId xmlns:a16="http://schemas.microsoft.com/office/drawing/2014/main" id="{00000000-0008-0000-0700-000021020000}"/>
            </a:ext>
          </a:extLst>
        </xdr:cNvPr>
        <xdr:cNvSpPr txBox="1"/>
      </xdr:nvSpPr>
      <xdr:spPr>
        <a:xfrm>
          <a:off x="14325111" y="608896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39,237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36</xdr:row>
      <xdr:rowOff>163614</xdr:rowOff>
    </xdr:from>
    <xdr:to>
      <xdr:col>72</xdr:col>
      <xdr:colOff>38100</xdr:colOff>
      <xdr:row>37</xdr:row>
      <xdr:rowOff>93764</xdr:rowOff>
    </xdr:to>
    <xdr:sp macro="" textlink="">
      <xdr:nvSpPr>
        <xdr:cNvPr id="546" name="楕円 545">
          <a:extLst>
            <a:ext uri="{FF2B5EF4-FFF2-40B4-BE49-F238E27FC236}">
              <a16:creationId xmlns:a16="http://schemas.microsoft.com/office/drawing/2014/main" id="{00000000-0008-0000-0700-000022020000}"/>
            </a:ext>
          </a:extLst>
        </xdr:cNvPr>
        <xdr:cNvSpPr/>
      </xdr:nvSpPr>
      <xdr:spPr>
        <a:xfrm>
          <a:off x="13652500" y="63358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35</xdr:row>
      <xdr:rowOff>110291</xdr:rowOff>
    </xdr:from>
    <xdr:ext cx="534377" cy="259045"/>
    <xdr:sp macro="" textlink="">
      <xdr:nvSpPr>
        <xdr:cNvPr id="547" name="テキスト ボックス 546">
          <a:extLst>
            <a:ext uri="{FF2B5EF4-FFF2-40B4-BE49-F238E27FC236}">
              <a16:creationId xmlns:a16="http://schemas.microsoft.com/office/drawing/2014/main" id="{00000000-0008-0000-0700-000023020000}"/>
            </a:ext>
          </a:extLst>
        </xdr:cNvPr>
        <xdr:cNvSpPr txBox="1"/>
      </xdr:nvSpPr>
      <xdr:spPr>
        <a:xfrm>
          <a:off x="13436111" y="611104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38,078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35</xdr:row>
      <xdr:rowOff>5061</xdr:rowOff>
    </xdr:from>
    <xdr:to>
      <xdr:col>67</xdr:col>
      <xdr:colOff>101600</xdr:colOff>
      <xdr:row>35</xdr:row>
      <xdr:rowOff>106661</xdr:rowOff>
    </xdr:to>
    <xdr:sp macro="" textlink="">
      <xdr:nvSpPr>
        <xdr:cNvPr id="548" name="楕円 547">
          <a:extLst>
            <a:ext uri="{FF2B5EF4-FFF2-40B4-BE49-F238E27FC236}">
              <a16:creationId xmlns:a16="http://schemas.microsoft.com/office/drawing/2014/main" id="{00000000-0008-0000-0700-000024020000}"/>
            </a:ext>
          </a:extLst>
        </xdr:cNvPr>
        <xdr:cNvSpPr/>
      </xdr:nvSpPr>
      <xdr:spPr>
        <a:xfrm>
          <a:off x="12763500" y="60058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33</xdr:row>
      <xdr:rowOff>123188</xdr:rowOff>
    </xdr:from>
    <xdr:ext cx="534377" cy="259045"/>
    <xdr:sp macro="" textlink="">
      <xdr:nvSpPr>
        <xdr:cNvPr id="549" name="テキスト ボックス 548">
          <a:extLst>
            <a:ext uri="{FF2B5EF4-FFF2-40B4-BE49-F238E27FC236}">
              <a16:creationId xmlns:a16="http://schemas.microsoft.com/office/drawing/2014/main" id="{00000000-0008-0000-0700-000025020000}"/>
            </a:ext>
          </a:extLst>
        </xdr:cNvPr>
        <xdr:cNvSpPr txBox="1"/>
      </xdr:nvSpPr>
      <xdr:spPr>
        <a:xfrm>
          <a:off x="12547111" y="578103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55,401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43</xdr:row>
      <xdr:rowOff>57150</xdr:rowOff>
    </xdr:from>
    <xdr:to>
      <xdr:col>89</xdr:col>
      <xdr:colOff>177800</xdr:colOff>
      <xdr:row>45</xdr:row>
      <xdr:rowOff>31750</xdr:rowOff>
    </xdr:to>
    <xdr:sp macro="" textlink="">
      <xdr:nvSpPr>
        <xdr:cNvPr id="550" name="正方形/長方形 549">
          <a:extLst>
            <a:ext uri="{FF2B5EF4-FFF2-40B4-BE49-F238E27FC236}">
              <a16:creationId xmlns:a16="http://schemas.microsoft.com/office/drawing/2014/main" id="{00000000-0008-0000-0700-000026020000}"/>
            </a:ext>
          </a:extLst>
        </xdr:cNvPr>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教育費</a:t>
          </a:r>
        </a:p>
      </xdr:txBody>
    </xdr:sp>
    <xdr:clientData/>
  </xdr:twoCellAnchor>
  <xdr:twoCellAnchor>
    <xdr:from>
      <xdr:col>66</xdr:col>
      <xdr:colOff>0</xdr:colOff>
      <xdr:row>45</xdr:row>
      <xdr:rowOff>57150</xdr:rowOff>
    </xdr:from>
    <xdr:to>
      <xdr:col>74</xdr:col>
      <xdr:colOff>0</xdr:colOff>
      <xdr:row>46</xdr:row>
      <xdr:rowOff>139700</xdr:rowOff>
    </xdr:to>
    <xdr:sp macro="" textlink="">
      <xdr:nvSpPr>
        <xdr:cNvPr id="551" name="正方形/長方形 550">
          <a:extLst>
            <a:ext uri="{FF2B5EF4-FFF2-40B4-BE49-F238E27FC236}">
              <a16:creationId xmlns:a16="http://schemas.microsoft.com/office/drawing/2014/main" id="{00000000-0008-0000-0700-000027020000}"/>
            </a:ext>
          </a:extLst>
        </xdr:cNvPr>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46</xdr:row>
      <xdr:rowOff>88900</xdr:rowOff>
    </xdr:from>
    <xdr:to>
      <xdr:col>74</xdr:col>
      <xdr:colOff>0</xdr:colOff>
      <xdr:row>48</xdr:row>
      <xdr:rowOff>0</xdr:rowOff>
    </xdr:to>
    <xdr:sp macro="" textlink="">
      <xdr:nvSpPr>
        <xdr:cNvPr id="552" name="正方形/長方形 551">
          <a:extLst>
            <a:ext uri="{FF2B5EF4-FFF2-40B4-BE49-F238E27FC236}">
              <a16:creationId xmlns:a16="http://schemas.microsoft.com/office/drawing/2014/main" id="{00000000-0008-0000-0700-000028020000}"/>
            </a:ext>
          </a:extLst>
        </xdr:cNvPr>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49/68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45</xdr:row>
      <xdr:rowOff>57150</xdr:rowOff>
    </xdr:from>
    <xdr:to>
      <xdr:col>79</xdr:col>
      <xdr:colOff>63500</xdr:colOff>
      <xdr:row>46</xdr:row>
      <xdr:rowOff>139700</xdr:rowOff>
    </xdr:to>
    <xdr:sp macro="" textlink="">
      <xdr:nvSpPr>
        <xdr:cNvPr id="553" name="正方形/長方形 552">
          <a:extLst>
            <a:ext uri="{FF2B5EF4-FFF2-40B4-BE49-F238E27FC236}">
              <a16:creationId xmlns:a16="http://schemas.microsoft.com/office/drawing/2014/main" id="{00000000-0008-0000-0700-000029020000}"/>
            </a:ext>
          </a:extLst>
        </xdr:cNvPr>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46</xdr:row>
      <xdr:rowOff>88900</xdr:rowOff>
    </xdr:from>
    <xdr:to>
      <xdr:col>79</xdr:col>
      <xdr:colOff>63500</xdr:colOff>
      <xdr:row>48</xdr:row>
      <xdr:rowOff>0</xdr:rowOff>
    </xdr:to>
    <xdr:sp macro="" textlink="">
      <xdr:nvSpPr>
        <xdr:cNvPr id="554" name="正方形/長方形 553">
          <a:extLst>
            <a:ext uri="{FF2B5EF4-FFF2-40B4-BE49-F238E27FC236}">
              <a16:creationId xmlns:a16="http://schemas.microsoft.com/office/drawing/2014/main" id="{00000000-0008-0000-0700-00002A020000}"/>
            </a:ext>
          </a:extLst>
        </xdr:cNvPr>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63,987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45</xdr:row>
      <xdr:rowOff>57150</xdr:rowOff>
    </xdr:from>
    <xdr:to>
      <xdr:col>85</xdr:col>
      <xdr:colOff>63500</xdr:colOff>
      <xdr:row>46</xdr:row>
      <xdr:rowOff>139700</xdr:rowOff>
    </xdr:to>
    <xdr:sp macro="" textlink="">
      <xdr:nvSpPr>
        <xdr:cNvPr id="555" name="正方形/長方形 554">
          <a:extLst>
            <a:ext uri="{FF2B5EF4-FFF2-40B4-BE49-F238E27FC236}">
              <a16:creationId xmlns:a16="http://schemas.microsoft.com/office/drawing/2014/main" id="{00000000-0008-0000-0700-00002B020000}"/>
            </a:ext>
          </a:extLst>
        </xdr:cNvPr>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静岡県平均</a:t>
          </a:r>
        </a:p>
      </xdr:txBody>
    </xdr:sp>
    <xdr:clientData/>
  </xdr:twoCellAnchor>
  <xdr:twoCellAnchor>
    <xdr:from>
      <xdr:col>77</xdr:col>
      <xdr:colOff>63500</xdr:colOff>
      <xdr:row>46</xdr:row>
      <xdr:rowOff>88900</xdr:rowOff>
    </xdr:from>
    <xdr:to>
      <xdr:col>85</xdr:col>
      <xdr:colOff>63500</xdr:colOff>
      <xdr:row>48</xdr:row>
      <xdr:rowOff>0</xdr:rowOff>
    </xdr:to>
    <xdr:sp macro="" textlink="">
      <xdr:nvSpPr>
        <xdr:cNvPr id="556" name="正方形/長方形 555">
          <a:extLst>
            <a:ext uri="{FF2B5EF4-FFF2-40B4-BE49-F238E27FC236}">
              <a16:creationId xmlns:a16="http://schemas.microsoft.com/office/drawing/2014/main" id="{00000000-0008-0000-0700-00002C020000}"/>
            </a:ext>
          </a:extLst>
        </xdr:cNvPr>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69,287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48</xdr:row>
      <xdr:rowOff>25400</xdr:rowOff>
    </xdr:from>
    <xdr:to>
      <xdr:col>89</xdr:col>
      <xdr:colOff>177800</xdr:colOff>
      <xdr:row>61</xdr:row>
      <xdr:rowOff>82550</xdr:rowOff>
    </xdr:to>
    <xdr:sp macro="" textlink="">
      <xdr:nvSpPr>
        <xdr:cNvPr id="557" name="正方形/長方形 556">
          <a:extLst>
            <a:ext uri="{FF2B5EF4-FFF2-40B4-BE49-F238E27FC236}">
              <a16:creationId xmlns:a16="http://schemas.microsoft.com/office/drawing/2014/main" id="{00000000-0008-0000-0700-00002D020000}"/>
            </a:ext>
          </a:extLst>
        </xdr:cNvPr>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47</xdr:row>
      <xdr:rowOff>6350</xdr:rowOff>
    </xdr:from>
    <xdr:ext cx="349839" cy="225703"/>
    <xdr:sp macro="" textlink="">
      <xdr:nvSpPr>
        <xdr:cNvPr id="558" name="テキスト ボックス 557">
          <a:extLst>
            <a:ext uri="{FF2B5EF4-FFF2-40B4-BE49-F238E27FC236}">
              <a16:creationId xmlns:a16="http://schemas.microsoft.com/office/drawing/2014/main" id="{00000000-0008-0000-0700-00002E020000}"/>
            </a:ext>
          </a:extLst>
        </xdr:cNvPr>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61</xdr:row>
      <xdr:rowOff>82550</xdr:rowOff>
    </xdr:from>
    <xdr:to>
      <xdr:col>89</xdr:col>
      <xdr:colOff>177800</xdr:colOff>
      <xdr:row>61</xdr:row>
      <xdr:rowOff>82550</xdr:rowOff>
    </xdr:to>
    <xdr:cxnSp macro="">
      <xdr:nvCxnSpPr>
        <xdr:cNvPr id="559" name="直線コネクタ 558">
          <a:extLst>
            <a:ext uri="{FF2B5EF4-FFF2-40B4-BE49-F238E27FC236}">
              <a16:creationId xmlns:a16="http://schemas.microsoft.com/office/drawing/2014/main" id="{00000000-0008-0000-0700-00002F020000}"/>
            </a:ext>
          </a:extLst>
        </xdr:cNvPr>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58</xdr:row>
      <xdr:rowOff>139700</xdr:rowOff>
    </xdr:from>
    <xdr:to>
      <xdr:col>89</xdr:col>
      <xdr:colOff>177800</xdr:colOff>
      <xdr:row>58</xdr:row>
      <xdr:rowOff>139700</xdr:rowOff>
    </xdr:to>
    <xdr:cxnSp macro="">
      <xdr:nvCxnSpPr>
        <xdr:cNvPr id="560" name="直線コネクタ 559">
          <a:extLst>
            <a:ext uri="{FF2B5EF4-FFF2-40B4-BE49-F238E27FC236}">
              <a16:creationId xmlns:a16="http://schemas.microsoft.com/office/drawing/2014/main" id="{00000000-0008-0000-0700-000030020000}"/>
            </a:ext>
          </a:extLst>
        </xdr:cNvPr>
        <xdr:cNvCxnSpPr/>
      </xdr:nvCxnSpPr>
      <xdr:spPr>
        <a:xfrm>
          <a:off x="12446000" y="10083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57</xdr:row>
      <xdr:rowOff>168927</xdr:rowOff>
    </xdr:from>
    <xdr:ext cx="248786" cy="259045"/>
    <xdr:sp macro="" textlink="">
      <xdr:nvSpPr>
        <xdr:cNvPr id="561" name="テキスト ボックス 560">
          <a:extLst>
            <a:ext uri="{FF2B5EF4-FFF2-40B4-BE49-F238E27FC236}">
              <a16:creationId xmlns:a16="http://schemas.microsoft.com/office/drawing/2014/main" id="{00000000-0008-0000-0700-000031020000}"/>
            </a:ext>
          </a:extLst>
        </xdr:cNvPr>
        <xdr:cNvSpPr txBox="1"/>
      </xdr:nvSpPr>
      <xdr:spPr>
        <a:xfrm>
          <a:off x="12197214" y="9941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56</xdr:row>
      <xdr:rowOff>25400</xdr:rowOff>
    </xdr:from>
    <xdr:to>
      <xdr:col>89</xdr:col>
      <xdr:colOff>177800</xdr:colOff>
      <xdr:row>56</xdr:row>
      <xdr:rowOff>25400</xdr:rowOff>
    </xdr:to>
    <xdr:cxnSp macro="">
      <xdr:nvCxnSpPr>
        <xdr:cNvPr id="562" name="直線コネクタ 561">
          <a:extLst>
            <a:ext uri="{FF2B5EF4-FFF2-40B4-BE49-F238E27FC236}">
              <a16:creationId xmlns:a16="http://schemas.microsoft.com/office/drawing/2014/main" id="{00000000-0008-0000-0700-000032020000}"/>
            </a:ext>
          </a:extLst>
        </xdr:cNvPr>
        <xdr:cNvCxnSpPr/>
      </xdr:nvCxnSpPr>
      <xdr:spPr>
        <a:xfrm>
          <a:off x="12446000" y="9626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55</xdr:row>
      <xdr:rowOff>54627</xdr:rowOff>
    </xdr:from>
    <xdr:ext cx="595419" cy="259045"/>
    <xdr:sp macro="" textlink="">
      <xdr:nvSpPr>
        <xdr:cNvPr id="563" name="テキスト ボックス 562">
          <a:extLst>
            <a:ext uri="{FF2B5EF4-FFF2-40B4-BE49-F238E27FC236}">
              <a16:creationId xmlns:a16="http://schemas.microsoft.com/office/drawing/2014/main" id="{00000000-0008-0000-0700-000033020000}"/>
            </a:ext>
          </a:extLst>
        </xdr:cNvPr>
        <xdr:cNvSpPr txBox="1"/>
      </xdr:nvSpPr>
      <xdr:spPr>
        <a:xfrm>
          <a:off x="11850581" y="9484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53</xdr:row>
      <xdr:rowOff>82550</xdr:rowOff>
    </xdr:from>
    <xdr:to>
      <xdr:col>89</xdr:col>
      <xdr:colOff>177800</xdr:colOff>
      <xdr:row>53</xdr:row>
      <xdr:rowOff>82550</xdr:rowOff>
    </xdr:to>
    <xdr:cxnSp macro="">
      <xdr:nvCxnSpPr>
        <xdr:cNvPr id="564" name="直線コネクタ 563">
          <a:extLst>
            <a:ext uri="{FF2B5EF4-FFF2-40B4-BE49-F238E27FC236}">
              <a16:creationId xmlns:a16="http://schemas.microsoft.com/office/drawing/2014/main" id="{00000000-0008-0000-0700-000034020000}"/>
            </a:ext>
          </a:extLst>
        </xdr:cNvPr>
        <xdr:cNvCxnSpPr/>
      </xdr:nvCxnSpPr>
      <xdr:spPr>
        <a:xfrm>
          <a:off x="12446000" y="9169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52</xdr:row>
      <xdr:rowOff>111777</xdr:rowOff>
    </xdr:from>
    <xdr:ext cx="595419" cy="259045"/>
    <xdr:sp macro="" textlink="">
      <xdr:nvSpPr>
        <xdr:cNvPr id="565" name="テキスト ボックス 564">
          <a:extLst>
            <a:ext uri="{FF2B5EF4-FFF2-40B4-BE49-F238E27FC236}">
              <a16:creationId xmlns:a16="http://schemas.microsoft.com/office/drawing/2014/main" id="{00000000-0008-0000-0700-000035020000}"/>
            </a:ext>
          </a:extLst>
        </xdr:cNvPr>
        <xdr:cNvSpPr txBox="1"/>
      </xdr:nvSpPr>
      <xdr:spPr>
        <a:xfrm>
          <a:off x="11850581" y="9027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50</xdr:row>
      <xdr:rowOff>139700</xdr:rowOff>
    </xdr:from>
    <xdr:to>
      <xdr:col>89</xdr:col>
      <xdr:colOff>177800</xdr:colOff>
      <xdr:row>50</xdr:row>
      <xdr:rowOff>139700</xdr:rowOff>
    </xdr:to>
    <xdr:cxnSp macro="">
      <xdr:nvCxnSpPr>
        <xdr:cNvPr id="566" name="直線コネクタ 565">
          <a:extLst>
            <a:ext uri="{FF2B5EF4-FFF2-40B4-BE49-F238E27FC236}">
              <a16:creationId xmlns:a16="http://schemas.microsoft.com/office/drawing/2014/main" id="{00000000-0008-0000-0700-000036020000}"/>
            </a:ext>
          </a:extLst>
        </xdr:cNvPr>
        <xdr:cNvCxnSpPr/>
      </xdr:nvCxnSpPr>
      <xdr:spPr>
        <a:xfrm>
          <a:off x="12446000" y="8712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49</xdr:row>
      <xdr:rowOff>168927</xdr:rowOff>
    </xdr:from>
    <xdr:ext cx="595419" cy="259045"/>
    <xdr:sp macro="" textlink="">
      <xdr:nvSpPr>
        <xdr:cNvPr id="567" name="テキスト ボックス 566">
          <a:extLst>
            <a:ext uri="{FF2B5EF4-FFF2-40B4-BE49-F238E27FC236}">
              <a16:creationId xmlns:a16="http://schemas.microsoft.com/office/drawing/2014/main" id="{00000000-0008-0000-0700-000037020000}"/>
            </a:ext>
          </a:extLst>
        </xdr:cNvPr>
        <xdr:cNvSpPr txBox="1"/>
      </xdr:nvSpPr>
      <xdr:spPr>
        <a:xfrm>
          <a:off x="11850581" y="8569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48</xdr:row>
      <xdr:rowOff>25400</xdr:rowOff>
    </xdr:to>
    <xdr:cxnSp macro="">
      <xdr:nvCxnSpPr>
        <xdr:cNvPr id="568" name="直線コネクタ 567">
          <a:extLst>
            <a:ext uri="{FF2B5EF4-FFF2-40B4-BE49-F238E27FC236}">
              <a16:creationId xmlns:a16="http://schemas.microsoft.com/office/drawing/2014/main" id="{00000000-0008-0000-0700-000038020000}"/>
            </a:ext>
          </a:extLst>
        </xdr:cNvPr>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47</xdr:row>
      <xdr:rowOff>54627</xdr:rowOff>
    </xdr:from>
    <xdr:ext cx="595419" cy="259045"/>
    <xdr:sp macro="" textlink="">
      <xdr:nvSpPr>
        <xdr:cNvPr id="569" name="テキスト ボックス 568">
          <a:extLst>
            <a:ext uri="{FF2B5EF4-FFF2-40B4-BE49-F238E27FC236}">
              <a16:creationId xmlns:a16="http://schemas.microsoft.com/office/drawing/2014/main" id="{00000000-0008-0000-0700-000039020000}"/>
            </a:ext>
          </a:extLst>
        </xdr:cNvPr>
        <xdr:cNvSpPr txBox="1"/>
      </xdr:nvSpPr>
      <xdr:spPr>
        <a:xfrm>
          <a:off x="11850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61</xdr:row>
      <xdr:rowOff>82550</xdr:rowOff>
    </xdr:to>
    <xdr:sp macro="" textlink="">
      <xdr:nvSpPr>
        <xdr:cNvPr id="570" name="教育費グラフ枠">
          <a:extLst>
            <a:ext uri="{FF2B5EF4-FFF2-40B4-BE49-F238E27FC236}">
              <a16:creationId xmlns:a16="http://schemas.microsoft.com/office/drawing/2014/main" id="{00000000-0008-0000-0700-00003A020000}"/>
            </a:ext>
          </a:extLst>
        </xdr:cNvPr>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51</xdr:row>
      <xdr:rowOff>118161</xdr:rowOff>
    </xdr:from>
    <xdr:to>
      <xdr:col>85</xdr:col>
      <xdr:colOff>126364</xdr:colOff>
      <xdr:row>57</xdr:row>
      <xdr:rowOff>156635</xdr:rowOff>
    </xdr:to>
    <xdr:cxnSp macro="">
      <xdr:nvCxnSpPr>
        <xdr:cNvPr id="571" name="直線コネクタ 570">
          <a:extLst>
            <a:ext uri="{FF2B5EF4-FFF2-40B4-BE49-F238E27FC236}">
              <a16:creationId xmlns:a16="http://schemas.microsoft.com/office/drawing/2014/main" id="{00000000-0008-0000-0700-00003B020000}"/>
            </a:ext>
          </a:extLst>
        </xdr:cNvPr>
        <xdr:cNvCxnSpPr/>
      </xdr:nvCxnSpPr>
      <xdr:spPr>
        <a:xfrm flipV="1">
          <a:off x="16317595" y="8862111"/>
          <a:ext cx="1269" cy="106717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57</xdr:row>
      <xdr:rowOff>160462</xdr:rowOff>
    </xdr:from>
    <xdr:ext cx="534377" cy="259045"/>
    <xdr:sp macro="" textlink="">
      <xdr:nvSpPr>
        <xdr:cNvPr id="572" name="教育費最小値テキスト">
          <a:extLst>
            <a:ext uri="{FF2B5EF4-FFF2-40B4-BE49-F238E27FC236}">
              <a16:creationId xmlns:a16="http://schemas.microsoft.com/office/drawing/2014/main" id="{00000000-0008-0000-0700-00003C020000}"/>
            </a:ext>
          </a:extLst>
        </xdr:cNvPr>
        <xdr:cNvSpPr txBox="1"/>
      </xdr:nvSpPr>
      <xdr:spPr>
        <a:xfrm>
          <a:off x="16370300" y="993311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33,796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57</xdr:row>
      <xdr:rowOff>156635</xdr:rowOff>
    </xdr:from>
    <xdr:to>
      <xdr:col>86</xdr:col>
      <xdr:colOff>25400</xdr:colOff>
      <xdr:row>57</xdr:row>
      <xdr:rowOff>156635</xdr:rowOff>
    </xdr:to>
    <xdr:cxnSp macro="">
      <xdr:nvCxnSpPr>
        <xdr:cNvPr id="573" name="直線コネクタ 572">
          <a:extLst>
            <a:ext uri="{FF2B5EF4-FFF2-40B4-BE49-F238E27FC236}">
              <a16:creationId xmlns:a16="http://schemas.microsoft.com/office/drawing/2014/main" id="{00000000-0008-0000-0700-00003D020000}"/>
            </a:ext>
          </a:extLst>
        </xdr:cNvPr>
        <xdr:cNvCxnSpPr/>
      </xdr:nvCxnSpPr>
      <xdr:spPr>
        <a:xfrm>
          <a:off x="16230600" y="992928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50</xdr:row>
      <xdr:rowOff>64838</xdr:rowOff>
    </xdr:from>
    <xdr:ext cx="599010" cy="259045"/>
    <xdr:sp macro="" textlink="">
      <xdr:nvSpPr>
        <xdr:cNvPr id="574" name="教育費最大値テキスト">
          <a:extLst>
            <a:ext uri="{FF2B5EF4-FFF2-40B4-BE49-F238E27FC236}">
              <a16:creationId xmlns:a16="http://schemas.microsoft.com/office/drawing/2014/main" id="{00000000-0008-0000-0700-00003E020000}"/>
            </a:ext>
          </a:extLst>
        </xdr:cNvPr>
        <xdr:cNvSpPr txBox="1"/>
      </xdr:nvSpPr>
      <xdr:spPr>
        <a:xfrm>
          <a:off x="16370300" y="863733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267,211</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51</xdr:row>
      <xdr:rowOff>118161</xdr:rowOff>
    </xdr:from>
    <xdr:to>
      <xdr:col>86</xdr:col>
      <xdr:colOff>25400</xdr:colOff>
      <xdr:row>51</xdr:row>
      <xdr:rowOff>118161</xdr:rowOff>
    </xdr:to>
    <xdr:cxnSp macro="">
      <xdr:nvCxnSpPr>
        <xdr:cNvPr id="575" name="直線コネクタ 574">
          <a:extLst>
            <a:ext uri="{FF2B5EF4-FFF2-40B4-BE49-F238E27FC236}">
              <a16:creationId xmlns:a16="http://schemas.microsoft.com/office/drawing/2014/main" id="{00000000-0008-0000-0700-00003F020000}"/>
            </a:ext>
          </a:extLst>
        </xdr:cNvPr>
        <xdr:cNvCxnSpPr/>
      </xdr:nvCxnSpPr>
      <xdr:spPr>
        <a:xfrm>
          <a:off x="16230600" y="886211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57</xdr:row>
      <xdr:rowOff>39038</xdr:rowOff>
    </xdr:from>
    <xdr:to>
      <xdr:col>85</xdr:col>
      <xdr:colOff>127000</xdr:colOff>
      <xdr:row>57</xdr:row>
      <xdr:rowOff>46275</xdr:rowOff>
    </xdr:to>
    <xdr:cxnSp macro="">
      <xdr:nvCxnSpPr>
        <xdr:cNvPr id="576" name="直線コネクタ 575">
          <a:extLst>
            <a:ext uri="{FF2B5EF4-FFF2-40B4-BE49-F238E27FC236}">
              <a16:creationId xmlns:a16="http://schemas.microsoft.com/office/drawing/2014/main" id="{00000000-0008-0000-0700-000040020000}"/>
            </a:ext>
          </a:extLst>
        </xdr:cNvPr>
        <xdr:cNvCxnSpPr/>
      </xdr:nvCxnSpPr>
      <xdr:spPr>
        <a:xfrm>
          <a:off x="15481300" y="9811688"/>
          <a:ext cx="838200" cy="723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55</xdr:row>
      <xdr:rowOff>62751</xdr:rowOff>
    </xdr:from>
    <xdr:ext cx="534377" cy="259045"/>
    <xdr:sp macro="" textlink="">
      <xdr:nvSpPr>
        <xdr:cNvPr id="577" name="教育費平均値テキスト">
          <a:extLst>
            <a:ext uri="{FF2B5EF4-FFF2-40B4-BE49-F238E27FC236}">
              <a16:creationId xmlns:a16="http://schemas.microsoft.com/office/drawing/2014/main" id="{00000000-0008-0000-0700-000041020000}"/>
            </a:ext>
          </a:extLst>
        </xdr:cNvPr>
        <xdr:cNvSpPr txBox="1"/>
      </xdr:nvSpPr>
      <xdr:spPr>
        <a:xfrm>
          <a:off x="16370300" y="9492501"/>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85,723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56</xdr:row>
      <xdr:rowOff>39874</xdr:rowOff>
    </xdr:from>
    <xdr:to>
      <xdr:col>85</xdr:col>
      <xdr:colOff>177800</xdr:colOff>
      <xdr:row>56</xdr:row>
      <xdr:rowOff>141474</xdr:rowOff>
    </xdr:to>
    <xdr:sp macro="" textlink="">
      <xdr:nvSpPr>
        <xdr:cNvPr id="578" name="フローチャート: 判断 577">
          <a:extLst>
            <a:ext uri="{FF2B5EF4-FFF2-40B4-BE49-F238E27FC236}">
              <a16:creationId xmlns:a16="http://schemas.microsoft.com/office/drawing/2014/main" id="{00000000-0008-0000-0700-000042020000}"/>
            </a:ext>
          </a:extLst>
        </xdr:cNvPr>
        <xdr:cNvSpPr/>
      </xdr:nvSpPr>
      <xdr:spPr>
        <a:xfrm>
          <a:off x="16268700" y="96410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57</xdr:row>
      <xdr:rowOff>39038</xdr:rowOff>
    </xdr:from>
    <xdr:to>
      <xdr:col>81</xdr:col>
      <xdr:colOff>50800</xdr:colOff>
      <xdr:row>57</xdr:row>
      <xdr:rowOff>87721</xdr:rowOff>
    </xdr:to>
    <xdr:cxnSp macro="">
      <xdr:nvCxnSpPr>
        <xdr:cNvPr id="579" name="直線コネクタ 578">
          <a:extLst>
            <a:ext uri="{FF2B5EF4-FFF2-40B4-BE49-F238E27FC236}">
              <a16:creationId xmlns:a16="http://schemas.microsoft.com/office/drawing/2014/main" id="{00000000-0008-0000-0700-000043020000}"/>
            </a:ext>
          </a:extLst>
        </xdr:cNvPr>
        <xdr:cNvCxnSpPr/>
      </xdr:nvCxnSpPr>
      <xdr:spPr>
        <a:xfrm flipV="1">
          <a:off x="14592300" y="9811688"/>
          <a:ext cx="889000" cy="4868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56</xdr:row>
      <xdr:rowOff>47254</xdr:rowOff>
    </xdr:from>
    <xdr:to>
      <xdr:col>81</xdr:col>
      <xdr:colOff>101600</xdr:colOff>
      <xdr:row>56</xdr:row>
      <xdr:rowOff>148854</xdr:rowOff>
    </xdr:to>
    <xdr:sp macro="" textlink="">
      <xdr:nvSpPr>
        <xdr:cNvPr id="580" name="フローチャート: 判断 579">
          <a:extLst>
            <a:ext uri="{FF2B5EF4-FFF2-40B4-BE49-F238E27FC236}">
              <a16:creationId xmlns:a16="http://schemas.microsoft.com/office/drawing/2014/main" id="{00000000-0008-0000-0700-000044020000}"/>
            </a:ext>
          </a:extLst>
        </xdr:cNvPr>
        <xdr:cNvSpPr/>
      </xdr:nvSpPr>
      <xdr:spPr>
        <a:xfrm>
          <a:off x="15430500" y="96484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54</xdr:row>
      <xdr:rowOff>165381</xdr:rowOff>
    </xdr:from>
    <xdr:ext cx="534377" cy="259045"/>
    <xdr:sp macro="" textlink="">
      <xdr:nvSpPr>
        <xdr:cNvPr id="581" name="テキスト ボックス 580">
          <a:extLst>
            <a:ext uri="{FF2B5EF4-FFF2-40B4-BE49-F238E27FC236}">
              <a16:creationId xmlns:a16="http://schemas.microsoft.com/office/drawing/2014/main" id="{00000000-0008-0000-0700-000045020000}"/>
            </a:ext>
          </a:extLst>
        </xdr:cNvPr>
        <xdr:cNvSpPr txBox="1"/>
      </xdr:nvSpPr>
      <xdr:spPr>
        <a:xfrm>
          <a:off x="15214111" y="942368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84,109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57</xdr:row>
      <xdr:rowOff>87721</xdr:rowOff>
    </xdr:from>
    <xdr:to>
      <xdr:col>76</xdr:col>
      <xdr:colOff>114300</xdr:colOff>
      <xdr:row>57</xdr:row>
      <xdr:rowOff>103919</xdr:rowOff>
    </xdr:to>
    <xdr:cxnSp macro="">
      <xdr:nvCxnSpPr>
        <xdr:cNvPr id="582" name="直線コネクタ 581">
          <a:extLst>
            <a:ext uri="{FF2B5EF4-FFF2-40B4-BE49-F238E27FC236}">
              <a16:creationId xmlns:a16="http://schemas.microsoft.com/office/drawing/2014/main" id="{00000000-0008-0000-0700-000046020000}"/>
            </a:ext>
          </a:extLst>
        </xdr:cNvPr>
        <xdr:cNvCxnSpPr/>
      </xdr:nvCxnSpPr>
      <xdr:spPr>
        <a:xfrm flipV="1">
          <a:off x="13703300" y="9860371"/>
          <a:ext cx="889000" cy="1619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56</xdr:row>
      <xdr:rowOff>108007</xdr:rowOff>
    </xdr:from>
    <xdr:to>
      <xdr:col>76</xdr:col>
      <xdr:colOff>165100</xdr:colOff>
      <xdr:row>57</xdr:row>
      <xdr:rowOff>38157</xdr:rowOff>
    </xdr:to>
    <xdr:sp macro="" textlink="">
      <xdr:nvSpPr>
        <xdr:cNvPr id="583" name="フローチャート: 判断 582">
          <a:extLst>
            <a:ext uri="{FF2B5EF4-FFF2-40B4-BE49-F238E27FC236}">
              <a16:creationId xmlns:a16="http://schemas.microsoft.com/office/drawing/2014/main" id="{00000000-0008-0000-0700-000047020000}"/>
            </a:ext>
          </a:extLst>
        </xdr:cNvPr>
        <xdr:cNvSpPr/>
      </xdr:nvSpPr>
      <xdr:spPr>
        <a:xfrm>
          <a:off x="14541500" y="970920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55</xdr:row>
      <xdr:rowOff>54684</xdr:rowOff>
    </xdr:from>
    <xdr:ext cx="534377" cy="259045"/>
    <xdr:sp macro="" textlink="">
      <xdr:nvSpPr>
        <xdr:cNvPr id="584" name="テキスト ボックス 583">
          <a:extLst>
            <a:ext uri="{FF2B5EF4-FFF2-40B4-BE49-F238E27FC236}">
              <a16:creationId xmlns:a16="http://schemas.microsoft.com/office/drawing/2014/main" id="{00000000-0008-0000-0700-000048020000}"/>
            </a:ext>
          </a:extLst>
        </xdr:cNvPr>
        <xdr:cNvSpPr txBox="1"/>
      </xdr:nvSpPr>
      <xdr:spPr>
        <a:xfrm>
          <a:off x="14325111" y="948443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70,821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57</xdr:row>
      <xdr:rowOff>103919</xdr:rowOff>
    </xdr:from>
    <xdr:to>
      <xdr:col>71</xdr:col>
      <xdr:colOff>177800</xdr:colOff>
      <xdr:row>57</xdr:row>
      <xdr:rowOff>115839</xdr:rowOff>
    </xdr:to>
    <xdr:cxnSp macro="">
      <xdr:nvCxnSpPr>
        <xdr:cNvPr id="585" name="直線コネクタ 584">
          <a:extLst>
            <a:ext uri="{FF2B5EF4-FFF2-40B4-BE49-F238E27FC236}">
              <a16:creationId xmlns:a16="http://schemas.microsoft.com/office/drawing/2014/main" id="{00000000-0008-0000-0700-000049020000}"/>
            </a:ext>
          </a:extLst>
        </xdr:cNvPr>
        <xdr:cNvCxnSpPr/>
      </xdr:nvCxnSpPr>
      <xdr:spPr>
        <a:xfrm flipV="1">
          <a:off x="12814300" y="9876569"/>
          <a:ext cx="889000" cy="119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56</xdr:row>
      <xdr:rowOff>113182</xdr:rowOff>
    </xdr:from>
    <xdr:to>
      <xdr:col>72</xdr:col>
      <xdr:colOff>38100</xdr:colOff>
      <xdr:row>57</xdr:row>
      <xdr:rowOff>43332</xdr:rowOff>
    </xdr:to>
    <xdr:sp macro="" textlink="">
      <xdr:nvSpPr>
        <xdr:cNvPr id="586" name="フローチャート: 判断 585">
          <a:extLst>
            <a:ext uri="{FF2B5EF4-FFF2-40B4-BE49-F238E27FC236}">
              <a16:creationId xmlns:a16="http://schemas.microsoft.com/office/drawing/2014/main" id="{00000000-0008-0000-0700-00004A020000}"/>
            </a:ext>
          </a:extLst>
        </xdr:cNvPr>
        <xdr:cNvSpPr/>
      </xdr:nvSpPr>
      <xdr:spPr>
        <a:xfrm>
          <a:off x="13652500" y="971438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55</xdr:row>
      <xdr:rowOff>59859</xdr:rowOff>
    </xdr:from>
    <xdr:ext cx="534377" cy="259045"/>
    <xdr:sp macro="" textlink="">
      <xdr:nvSpPr>
        <xdr:cNvPr id="587" name="テキスト ボックス 586">
          <a:extLst>
            <a:ext uri="{FF2B5EF4-FFF2-40B4-BE49-F238E27FC236}">
              <a16:creationId xmlns:a16="http://schemas.microsoft.com/office/drawing/2014/main" id="{00000000-0008-0000-0700-00004B020000}"/>
            </a:ext>
          </a:extLst>
        </xdr:cNvPr>
        <xdr:cNvSpPr txBox="1"/>
      </xdr:nvSpPr>
      <xdr:spPr>
        <a:xfrm>
          <a:off x="13436111" y="948960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69,689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56</xdr:row>
      <xdr:rowOff>124872</xdr:rowOff>
    </xdr:from>
    <xdr:to>
      <xdr:col>67</xdr:col>
      <xdr:colOff>101600</xdr:colOff>
      <xdr:row>57</xdr:row>
      <xdr:rowOff>55022</xdr:rowOff>
    </xdr:to>
    <xdr:sp macro="" textlink="">
      <xdr:nvSpPr>
        <xdr:cNvPr id="588" name="フローチャート: 判断 587">
          <a:extLst>
            <a:ext uri="{FF2B5EF4-FFF2-40B4-BE49-F238E27FC236}">
              <a16:creationId xmlns:a16="http://schemas.microsoft.com/office/drawing/2014/main" id="{00000000-0008-0000-0700-00004C020000}"/>
            </a:ext>
          </a:extLst>
        </xdr:cNvPr>
        <xdr:cNvSpPr/>
      </xdr:nvSpPr>
      <xdr:spPr>
        <a:xfrm>
          <a:off x="12763500" y="97260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55</xdr:row>
      <xdr:rowOff>71549</xdr:rowOff>
    </xdr:from>
    <xdr:ext cx="534377" cy="259045"/>
    <xdr:sp macro="" textlink="">
      <xdr:nvSpPr>
        <xdr:cNvPr id="589" name="テキスト ボックス 588">
          <a:extLst>
            <a:ext uri="{FF2B5EF4-FFF2-40B4-BE49-F238E27FC236}">
              <a16:creationId xmlns:a16="http://schemas.microsoft.com/office/drawing/2014/main" id="{00000000-0008-0000-0700-00004D020000}"/>
            </a:ext>
          </a:extLst>
        </xdr:cNvPr>
        <xdr:cNvSpPr txBox="1"/>
      </xdr:nvSpPr>
      <xdr:spPr>
        <a:xfrm>
          <a:off x="12547111" y="950129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67,132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61</xdr:row>
      <xdr:rowOff>80027</xdr:rowOff>
    </xdr:from>
    <xdr:ext cx="762000" cy="259045"/>
    <xdr:sp macro="" textlink="">
      <xdr:nvSpPr>
        <xdr:cNvPr id="590" name="テキスト ボックス 589">
          <a:extLst>
            <a:ext uri="{FF2B5EF4-FFF2-40B4-BE49-F238E27FC236}">
              <a16:creationId xmlns:a16="http://schemas.microsoft.com/office/drawing/2014/main" id="{00000000-0008-0000-0700-00004E020000}"/>
            </a:ext>
          </a:extLst>
        </xdr:cNvPr>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61</xdr:row>
      <xdr:rowOff>80027</xdr:rowOff>
    </xdr:from>
    <xdr:ext cx="762000" cy="259045"/>
    <xdr:sp macro="" textlink="">
      <xdr:nvSpPr>
        <xdr:cNvPr id="591" name="テキスト ボックス 590">
          <a:extLst>
            <a:ext uri="{FF2B5EF4-FFF2-40B4-BE49-F238E27FC236}">
              <a16:creationId xmlns:a16="http://schemas.microsoft.com/office/drawing/2014/main" id="{00000000-0008-0000-0700-00004F020000}"/>
            </a:ext>
          </a:extLst>
        </xdr:cNvPr>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61</xdr:row>
      <xdr:rowOff>80027</xdr:rowOff>
    </xdr:from>
    <xdr:ext cx="762000" cy="259045"/>
    <xdr:sp macro="" textlink="">
      <xdr:nvSpPr>
        <xdr:cNvPr id="592" name="テキスト ボックス 591">
          <a:extLst>
            <a:ext uri="{FF2B5EF4-FFF2-40B4-BE49-F238E27FC236}">
              <a16:creationId xmlns:a16="http://schemas.microsoft.com/office/drawing/2014/main" id="{00000000-0008-0000-0700-000050020000}"/>
            </a:ext>
          </a:extLst>
        </xdr:cNvPr>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61</xdr:row>
      <xdr:rowOff>80027</xdr:rowOff>
    </xdr:from>
    <xdr:ext cx="762000" cy="259045"/>
    <xdr:sp macro="" textlink="">
      <xdr:nvSpPr>
        <xdr:cNvPr id="593" name="テキスト ボックス 592">
          <a:extLst>
            <a:ext uri="{FF2B5EF4-FFF2-40B4-BE49-F238E27FC236}">
              <a16:creationId xmlns:a16="http://schemas.microsoft.com/office/drawing/2014/main" id="{00000000-0008-0000-0700-000051020000}"/>
            </a:ext>
          </a:extLst>
        </xdr:cNvPr>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61</xdr:row>
      <xdr:rowOff>80027</xdr:rowOff>
    </xdr:from>
    <xdr:ext cx="762000" cy="259045"/>
    <xdr:sp macro="" textlink="">
      <xdr:nvSpPr>
        <xdr:cNvPr id="594" name="テキスト ボックス 593">
          <a:extLst>
            <a:ext uri="{FF2B5EF4-FFF2-40B4-BE49-F238E27FC236}">
              <a16:creationId xmlns:a16="http://schemas.microsoft.com/office/drawing/2014/main" id="{00000000-0008-0000-0700-000052020000}"/>
            </a:ext>
          </a:extLst>
        </xdr:cNvPr>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56</xdr:row>
      <xdr:rowOff>166925</xdr:rowOff>
    </xdr:from>
    <xdr:to>
      <xdr:col>85</xdr:col>
      <xdr:colOff>177800</xdr:colOff>
      <xdr:row>57</xdr:row>
      <xdr:rowOff>97075</xdr:rowOff>
    </xdr:to>
    <xdr:sp macro="" textlink="">
      <xdr:nvSpPr>
        <xdr:cNvPr id="595" name="楕円 594">
          <a:extLst>
            <a:ext uri="{FF2B5EF4-FFF2-40B4-BE49-F238E27FC236}">
              <a16:creationId xmlns:a16="http://schemas.microsoft.com/office/drawing/2014/main" id="{00000000-0008-0000-0700-000053020000}"/>
            </a:ext>
          </a:extLst>
        </xdr:cNvPr>
        <xdr:cNvSpPr/>
      </xdr:nvSpPr>
      <xdr:spPr>
        <a:xfrm>
          <a:off x="16268700" y="97681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56</xdr:row>
      <xdr:rowOff>81852</xdr:rowOff>
    </xdr:from>
    <xdr:ext cx="534377" cy="259045"/>
    <xdr:sp macro="" textlink="">
      <xdr:nvSpPr>
        <xdr:cNvPr id="596" name="教育費該当値テキスト">
          <a:extLst>
            <a:ext uri="{FF2B5EF4-FFF2-40B4-BE49-F238E27FC236}">
              <a16:creationId xmlns:a16="http://schemas.microsoft.com/office/drawing/2014/main" id="{00000000-0008-0000-0700-000054020000}"/>
            </a:ext>
          </a:extLst>
        </xdr:cNvPr>
        <xdr:cNvSpPr txBox="1"/>
      </xdr:nvSpPr>
      <xdr:spPr>
        <a:xfrm>
          <a:off x="16370300" y="968305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57,934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56</xdr:row>
      <xdr:rowOff>159688</xdr:rowOff>
    </xdr:from>
    <xdr:to>
      <xdr:col>81</xdr:col>
      <xdr:colOff>101600</xdr:colOff>
      <xdr:row>57</xdr:row>
      <xdr:rowOff>89838</xdr:rowOff>
    </xdr:to>
    <xdr:sp macro="" textlink="">
      <xdr:nvSpPr>
        <xdr:cNvPr id="597" name="楕円 596">
          <a:extLst>
            <a:ext uri="{FF2B5EF4-FFF2-40B4-BE49-F238E27FC236}">
              <a16:creationId xmlns:a16="http://schemas.microsoft.com/office/drawing/2014/main" id="{00000000-0008-0000-0700-000055020000}"/>
            </a:ext>
          </a:extLst>
        </xdr:cNvPr>
        <xdr:cNvSpPr/>
      </xdr:nvSpPr>
      <xdr:spPr>
        <a:xfrm>
          <a:off x="15430500" y="97608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57</xdr:row>
      <xdr:rowOff>80965</xdr:rowOff>
    </xdr:from>
    <xdr:ext cx="534377" cy="259045"/>
    <xdr:sp macro="" textlink="">
      <xdr:nvSpPr>
        <xdr:cNvPr id="598" name="テキスト ボックス 597">
          <a:extLst>
            <a:ext uri="{FF2B5EF4-FFF2-40B4-BE49-F238E27FC236}">
              <a16:creationId xmlns:a16="http://schemas.microsoft.com/office/drawing/2014/main" id="{00000000-0008-0000-0700-000056020000}"/>
            </a:ext>
          </a:extLst>
        </xdr:cNvPr>
        <xdr:cNvSpPr txBox="1"/>
      </xdr:nvSpPr>
      <xdr:spPr>
        <a:xfrm>
          <a:off x="15214111" y="985361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59,517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57</xdr:row>
      <xdr:rowOff>36921</xdr:rowOff>
    </xdr:from>
    <xdr:to>
      <xdr:col>76</xdr:col>
      <xdr:colOff>165100</xdr:colOff>
      <xdr:row>57</xdr:row>
      <xdr:rowOff>138521</xdr:rowOff>
    </xdr:to>
    <xdr:sp macro="" textlink="">
      <xdr:nvSpPr>
        <xdr:cNvPr id="599" name="楕円 598">
          <a:extLst>
            <a:ext uri="{FF2B5EF4-FFF2-40B4-BE49-F238E27FC236}">
              <a16:creationId xmlns:a16="http://schemas.microsoft.com/office/drawing/2014/main" id="{00000000-0008-0000-0700-000057020000}"/>
            </a:ext>
          </a:extLst>
        </xdr:cNvPr>
        <xdr:cNvSpPr/>
      </xdr:nvSpPr>
      <xdr:spPr>
        <a:xfrm>
          <a:off x="14541500" y="98095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57</xdr:row>
      <xdr:rowOff>129648</xdr:rowOff>
    </xdr:from>
    <xdr:ext cx="534377" cy="259045"/>
    <xdr:sp macro="" textlink="">
      <xdr:nvSpPr>
        <xdr:cNvPr id="600" name="テキスト ボックス 599">
          <a:extLst>
            <a:ext uri="{FF2B5EF4-FFF2-40B4-BE49-F238E27FC236}">
              <a16:creationId xmlns:a16="http://schemas.microsoft.com/office/drawing/2014/main" id="{00000000-0008-0000-0700-000058020000}"/>
            </a:ext>
          </a:extLst>
        </xdr:cNvPr>
        <xdr:cNvSpPr txBox="1"/>
      </xdr:nvSpPr>
      <xdr:spPr>
        <a:xfrm>
          <a:off x="14325111" y="990229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48,869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57</xdr:row>
      <xdr:rowOff>53119</xdr:rowOff>
    </xdr:from>
    <xdr:to>
      <xdr:col>72</xdr:col>
      <xdr:colOff>38100</xdr:colOff>
      <xdr:row>57</xdr:row>
      <xdr:rowOff>154719</xdr:rowOff>
    </xdr:to>
    <xdr:sp macro="" textlink="">
      <xdr:nvSpPr>
        <xdr:cNvPr id="601" name="楕円 600">
          <a:extLst>
            <a:ext uri="{FF2B5EF4-FFF2-40B4-BE49-F238E27FC236}">
              <a16:creationId xmlns:a16="http://schemas.microsoft.com/office/drawing/2014/main" id="{00000000-0008-0000-0700-000059020000}"/>
            </a:ext>
          </a:extLst>
        </xdr:cNvPr>
        <xdr:cNvSpPr/>
      </xdr:nvSpPr>
      <xdr:spPr>
        <a:xfrm>
          <a:off x="13652500" y="982576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57</xdr:row>
      <xdr:rowOff>145846</xdr:rowOff>
    </xdr:from>
    <xdr:ext cx="534377" cy="259045"/>
    <xdr:sp macro="" textlink="">
      <xdr:nvSpPr>
        <xdr:cNvPr id="602" name="テキスト ボックス 601">
          <a:extLst>
            <a:ext uri="{FF2B5EF4-FFF2-40B4-BE49-F238E27FC236}">
              <a16:creationId xmlns:a16="http://schemas.microsoft.com/office/drawing/2014/main" id="{00000000-0008-0000-0700-00005A020000}"/>
            </a:ext>
          </a:extLst>
        </xdr:cNvPr>
        <xdr:cNvSpPr txBox="1"/>
      </xdr:nvSpPr>
      <xdr:spPr>
        <a:xfrm>
          <a:off x="13436111" y="991849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45,326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57</xdr:row>
      <xdr:rowOff>65039</xdr:rowOff>
    </xdr:from>
    <xdr:to>
      <xdr:col>67</xdr:col>
      <xdr:colOff>101600</xdr:colOff>
      <xdr:row>57</xdr:row>
      <xdr:rowOff>166639</xdr:rowOff>
    </xdr:to>
    <xdr:sp macro="" textlink="">
      <xdr:nvSpPr>
        <xdr:cNvPr id="603" name="楕円 602">
          <a:extLst>
            <a:ext uri="{FF2B5EF4-FFF2-40B4-BE49-F238E27FC236}">
              <a16:creationId xmlns:a16="http://schemas.microsoft.com/office/drawing/2014/main" id="{00000000-0008-0000-0700-00005B020000}"/>
            </a:ext>
          </a:extLst>
        </xdr:cNvPr>
        <xdr:cNvSpPr/>
      </xdr:nvSpPr>
      <xdr:spPr>
        <a:xfrm>
          <a:off x="12763500" y="98376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57</xdr:row>
      <xdr:rowOff>157766</xdr:rowOff>
    </xdr:from>
    <xdr:ext cx="534377" cy="259045"/>
    <xdr:sp macro="" textlink="">
      <xdr:nvSpPr>
        <xdr:cNvPr id="604" name="テキスト ボックス 603">
          <a:extLst>
            <a:ext uri="{FF2B5EF4-FFF2-40B4-BE49-F238E27FC236}">
              <a16:creationId xmlns:a16="http://schemas.microsoft.com/office/drawing/2014/main" id="{00000000-0008-0000-0700-00005C020000}"/>
            </a:ext>
          </a:extLst>
        </xdr:cNvPr>
        <xdr:cNvSpPr txBox="1"/>
      </xdr:nvSpPr>
      <xdr:spPr>
        <a:xfrm>
          <a:off x="12547111" y="993041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42,719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63</xdr:row>
      <xdr:rowOff>57150</xdr:rowOff>
    </xdr:from>
    <xdr:to>
      <xdr:col>89</xdr:col>
      <xdr:colOff>177800</xdr:colOff>
      <xdr:row>65</xdr:row>
      <xdr:rowOff>31750</xdr:rowOff>
    </xdr:to>
    <xdr:sp macro="" textlink="">
      <xdr:nvSpPr>
        <xdr:cNvPr id="605" name="正方形/長方形 604">
          <a:extLst>
            <a:ext uri="{FF2B5EF4-FFF2-40B4-BE49-F238E27FC236}">
              <a16:creationId xmlns:a16="http://schemas.microsoft.com/office/drawing/2014/main" id="{00000000-0008-0000-0700-00005D020000}"/>
            </a:ext>
          </a:extLst>
        </xdr:cNvPr>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災害復旧費</a:t>
          </a:r>
        </a:p>
      </xdr:txBody>
    </xdr:sp>
    <xdr:clientData/>
  </xdr:twoCellAnchor>
  <xdr:twoCellAnchor>
    <xdr:from>
      <xdr:col>66</xdr:col>
      <xdr:colOff>0</xdr:colOff>
      <xdr:row>65</xdr:row>
      <xdr:rowOff>57150</xdr:rowOff>
    </xdr:from>
    <xdr:to>
      <xdr:col>74</xdr:col>
      <xdr:colOff>0</xdr:colOff>
      <xdr:row>66</xdr:row>
      <xdr:rowOff>139700</xdr:rowOff>
    </xdr:to>
    <xdr:sp macro="" textlink="">
      <xdr:nvSpPr>
        <xdr:cNvPr id="606" name="正方形/長方形 605">
          <a:extLst>
            <a:ext uri="{FF2B5EF4-FFF2-40B4-BE49-F238E27FC236}">
              <a16:creationId xmlns:a16="http://schemas.microsoft.com/office/drawing/2014/main" id="{00000000-0008-0000-0700-00005E020000}"/>
            </a:ext>
          </a:extLst>
        </xdr:cNvPr>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66</xdr:row>
      <xdr:rowOff>88900</xdr:rowOff>
    </xdr:from>
    <xdr:to>
      <xdr:col>74</xdr:col>
      <xdr:colOff>0</xdr:colOff>
      <xdr:row>68</xdr:row>
      <xdr:rowOff>0</xdr:rowOff>
    </xdr:to>
    <xdr:sp macro="" textlink="">
      <xdr:nvSpPr>
        <xdr:cNvPr id="607" name="正方形/長方形 606">
          <a:extLst>
            <a:ext uri="{FF2B5EF4-FFF2-40B4-BE49-F238E27FC236}">
              <a16:creationId xmlns:a16="http://schemas.microsoft.com/office/drawing/2014/main" id="{00000000-0008-0000-0700-00005F020000}"/>
            </a:ext>
          </a:extLst>
        </xdr:cNvPr>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65</xdr:row>
      <xdr:rowOff>57150</xdr:rowOff>
    </xdr:from>
    <xdr:to>
      <xdr:col>79</xdr:col>
      <xdr:colOff>63500</xdr:colOff>
      <xdr:row>66</xdr:row>
      <xdr:rowOff>139700</xdr:rowOff>
    </xdr:to>
    <xdr:sp macro="" textlink="">
      <xdr:nvSpPr>
        <xdr:cNvPr id="608" name="正方形/長方形 607">
          <a:extLst>
            <a:ext uri="{FF2B5EF4-FFF2-40B4-BE49-F238E27FC236}">
              <a16:creationId xmlns:a16="http://schemas.microsoft.com/office/drawing/2014/main" id="{00000000-0008-0000-0700-000060020000}"/>
            </a:ext>
          </a:extLst>
        </xdr:cNvPr>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66</xdr:row>
      <xdr:rowOff>88900</xdr:rowOff>
    </xdr:from>
    <xdr:to>
      <xdr:col>79</xdr:col>
      <xdr:colOff>63500</xdr:colOff>
      <xdr:row>68</xdr:row>
      <xdr:rowOff>0</xdr:rowOff>
    </xdr:to>
    <xdr:sp macro="" textlink="">
      <xdr:nvSpPr>
        <xdr:cNvPr id="609" name="正方形/長方形 608">
          <a:extLst>
            <a:ext uri="{FF2B5EF4-FFF2-40B4-BE49-F238E27FC236}">
              <a16:creationId xmlns:a16="http://schemas.microsoft.com/office/drawing/2014/main" id="{00000000-0008-0000-0700-000061020000}"/>
            </a:ext>
          </a:extLst>
        </xdr:cNvPr>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3,779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65</xdr:row>
      <xdr:rowOff>57150</xdr:rowOff>
    </xdr:from>
    <xdr:to>
      <xdr:col>85</xdr:col>
      <xdr:colOff>63500</xdr:colOff>
      <xdr:row>66</xdr:row>
      <xdr:rowOff>139700</xdr:rowOff>
    </xdr:to>
    <xdr:sp macro="" textlink="">
      <xdr:nvSpPr>
        <xdr:cNvPr id="610" name="正方形/長方形 609">
          <a:extLst>
            <a:ext uri="{FF2B5EF4-FFF2-40B4-BE49-F238E27FC236}">
              <a16:creationId xmlns:a16="http://schemas.microsoft.com/office/drawing/2014/main" id="{00000000-0008-0000-0700-000062020000}"/>
            </a:ext>
          </a:extLst>
        </xdr:cNvPr>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静岡県平均</a:t>
          </a:r>
        </a:p>
      </xdr:txBody>
    </xdr:sp>
    <xdr:clientData/>
  </xdr:twoCellAnchor>
  <xdr:twoCellAnchor>
    <xdr:from>
      <xdr:col>77</xdr:col>
      <xdr:colOff>63500</xdr:colOff>
      <xdr:row>66</xdr:row>
      <xdr:rowOff>88900</xdr:rowOff>
    </xdr:from>
    <xdr:to>
      <xdr:col>85</xdr:col>
      <xdr:colOff>63500</xdr:colOff>
      <xdr:row>68</xdr:row>
      <xdr:rowOff>0</xdr:rowOff>
    </xdr:to>
    <xdr:sp macro="" textlink="">
      <xdr:nvSpPr>
        <xdr:cNvPr id="611" name="正方形/長方形 610">
          <a:extLst>
            <a:ext uri="{FF2B5EF4-FFF2-40B4-BE49-F238E27FC236}">
              <a16:creationId xmlns:a16="http://schemas.microsoft.com/office/drawing/2014/main" id="{00000000-0008-0000-0700-000063020000}"/>
            </a:ext>
          </a:extLst>
        </xdr:cNvPr>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2,129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68</xdr:row>
      <xdr:rowOff>25400</xdr:rowOff>
    </xdr:from>
    <xdr:to>
      <xdr:col>89</xdr:col>
      <xdr:colOff>177800</xdr:colOff>
      <xdr:row>81</xdr:row>
      <xdr:rowOff>82550</xdr:rowOff>
    </xdr:to>
    <xdr:sp macro="" textlink="">
      <xdr:nvSpPr>
        <xdr:cNvPr id="612" name="正方形/長方形 611">
          <a:extLst>
            <a:ext uri="{FF2B5EF4-FFF2-40B4-BE49-F238E27FC236}">
              <a16:creationId xmlns:a16="http://schemas.microsoft.com/office/drawing/2014/main" id="{00000000-0008-0000-0700-000064020000}"/>
            </a:ext>
          </a:extLst>
        </xdr:cNvPr>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67</xdr:row>
      <xdr:rowOff>6350</xdr:rowOff>
    </xdr:from>
    <xdr:ext cx="349839" cy="225703"/>
    <xdr:sp macro="" textlink="">
      <xdr:nvSpPr>
        <xdr:cNvPr id="613" name="テキスト ボックス 612">
          <a:extLst>
            <a:ext uri="{FF2B5EF4-FFF2-40B4-BE49-F238E27FC236}">
              <a16:creationId xmlns:a16="http://schemas.microsoft.com/office/drawing/2014/main" id="{00000000-0008-0000-0700-000065020000}"/>
            </a:ext>
          </a:extLst>
        </xdr:cNvPr>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82550</xdr:rowOff>
    </xdr:from>
    <xdr:to>
      <xdr:col>89</xdr:col>
      <xdr:colOff>177800</xdr:colOff>
      <xdr:row>81</xdr:row>
      <xdr:rowOff>82550</xdr:rowOff>
    </xdr:to>
    <xdr:cxnSp macro="">
      <xdr:nvCxnSpPr>
        <xdr:cNvPr id="614" name="直線コネクタ 613">
          <a:extLst>
            <a:ext uri="{FF2B5EF4-FFF2-40B4-BE49-F238E27FC236}">
              <a16:creationId xmlns:a16="http://schemas.microsoft.com/office/drawing/2014/main" id="{00000000-0008-0000-0700-000066020000}"/>
            </a:ext>
          </a:extLst>
        </xdr:cNvPr>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78</xdr:row>
      <xdr:rowOff>25400</xdr:rowOff>
    </xdr:from>
    <xdr:to>
      <xdr:col>89</xdr:col>
      <xdr:colOff>177800</xdr:colOff>
      <xdr:row>78</xdr:row>
      <xdr:rowOff>25400</xdr:rowOff>
    </xdr:to>
    <xdr:cxnSp macro="">
      <xdr:nvCxnSpPr>
        <xdr:cNvPr id="615" name="直線コネクタ 614">
          <a:extLst>
            <a:ext uri="{FF2B5EF4-FFF2-40B4-BE49-F238E27FC236}">
              <a16:creationId xmlns:a16="http://schemas.microsoft.com/office/drawing/2014/main" id="{00000000-0008-0000-0700-000067020000}"/>
            </a:ext>
          </a:extLst>
        </xdr:cNvPr>
        <xdr:cNvCxnSpPr/>
      </xdr:nvCxnSpPr>
      <xdr:spPr>
        <a:xfrm>
          <a:off x="12446000" y="13398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77</xdr:row>
      <xdr:rowOff>54627</xdr:rowOff>
    </xdr:from>
    <xdr:ext cx="248786" cy="259045"/>
    <xdr:sp macro="" textlink="">
      <xdr:nvSpPr>
        <xdr:cNvPr id="616" name="テキスト ボックス 615">
          <a:extLst>
            <a:ext uri="{FF2B5EF4-FFF2-40B4-BE49-F238E27FC236}">
              <a16:creationId xmlns:a16="http://schemas.microsoft.com/office/drawing/2014/main" id="{00000000-0008-0000-0700-000068020000}"/>
            </a:ext>
          </a:extLst>
        </xdr:cNvPr>
        <xdr:cNvSpPr txBox="1"/>
      </xdr:nvSpPr>
      <xdr:spPr>
        <a:xfrm>
          <a:off x="12197214" y="132562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74</xdr:row>
      <xdr:rowOff>139700</xdr:rowOff>
    </xdr:from>
    <xdr:to>
      <xdr:col>89</xdr:col>
      <xdr:colOff>177800</xdr:colOff>
      <xdr:row>74</xdr:row>
      <xdr:rowOff>139700</xdr:rowOff>
    </xdr:to>
    <xdr:cxnSp macro="">
      <xdr:nvCxnSpPr>
        <xdr:cNvPr id="617" name="直線コネクタ 616">
          <a:extLst>
            <a:ext uri="{FF2B5EF4-FFF2-40B4-BE49-F238E27FC236}">
              <a16:creationId xmlns:a16="http://schemas.microsoft.com/office/drawing/2014/main" id="{00000000-0008-0000-0700-000069020000}"/>
            </a:ext>
          </a:extLst>
        </xdr:cNvPr>
        <xdr:cNvCxnSpPr/>
      </xdr:nvCxnSpPr>
      <xdr:spPr>
        <a:xfrm>
          <a:off x="12446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73</xdr:row>
      <xdr:rowOff>168927</xdr:rowOff>
    </xdr:from>
    <xdr:ext cx="595419" cy="259045"/>
    <xdr:sp macro="" textlink="">
      <xdr:nvSpPr>
        <xdr:cNvPr id="618" name="テキスト ボックス 617">
          <a:extLst>
            <a:ext uri="{FF2B5EF4-FFF2-40B4-BE49-F238E27FC236}">
              <a16:creationId xmlns:a16="http://schemas.microsoft.com/office/drawing/2014/main" id="{00000000-0008-0000-0700-00006A020000}"/>
            </a:ext>
          </a:extLst>
        </xdr:cNvPr>
        <xdr:cNvSpPr txBox="1"/>
      </xdr:nvSpPr>
      <xdr:spPr>
        <a:xfrm>
          <a:off x="11850581" y="1268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71</xdr:row>
      <xdr:rowOff>82550</xdr:rowOff>
    </xdr:from>
    <xdr:to>
      <xdr:col>89</xdr:col>
      <xdr:colOff>177800</xdr:colOff>
      <xdr:row>71</xdr:row>
      <xdr:rowOff>82550</xdr:rowOff>
    </xdr:to>
    <xdr:cxnSp macro="">
      <xdr:nvCxnSpPr>
        <xdr:cNvPr id="619" name="直線コネクタ 618">
          <a:extLst>
            <a:ext uri="{FF2B5EF4-FFF2-40B4-BE49-F238E27FC236}">
              <a16:creationId xmlns:a16="http://schemas.microsoft.com/office/drawing/2014/main" id="{00000000-0008-0000-0700-00006B020000}"/>
            </a:ext>
          </a:extLst>
        </xdr:cNvPr>
        <xdr:cNvCxnSpPr/>
      </xdr:nvCxnSpPr>
      <xdr:spPr>
        <a:xfrm>
          <a:off x="12446000" y="12255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70</xdr:row>
      <xdr:rowOff>111777</xdr:rowOff>
    </xdr:from>
    <xdr:ext cx="595419" cy="259045"/>
    <xdr:sp macro="" textlink="">
      <xdr:nvSpPr>
        <xdr:cNvPr id="620" name="テキスト ボックス 619">
          <a:extLst>
            <a:ext uri="{FF2B5EF4-FFF2-40B4-BE49-F238E27FC236}">
              <a16:creationId xmlns:a16="http://schemas.microsoft.com/office/drawing/2014/main" id="{00000000-0008-0000-0700-00006C020000}"/>
            </a:ext>
          </a:extLst>
        </xdr:cNvPr>
        <xdr:cNvSpPr txBox="1"/>
      </xdr:nvSpPr>
      <xdr:spPr>
        <a:xfrm>
          <a:off x="11850581" y="121132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68</xdr:row>
      <xdr:rowOff>25400</xdr:rowOff>
    </xdr:to>
    <xdr:cxnSp macro="">
      <xdr:nvCxnSpPr>
        <xdr:cNvPr id="621" name="直線コネクタ 620">
          <a:extLst>
            <a:ext uri="{FF2B5EF4-FFF2-40B4-BE49-F238E27FC236}">
              <a16:creationId xmlns:a16="http://schemas.microsoft.com/office/drawing/2014/main" id="{00000000-0008-0000-0700-00006D020000}"/>
            </a:ext>
          </a:extLst>
        </xdr:cNvPr>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67</xdr:row>
      <xdr:rowOff>54627</xdr:rowOff>
    </xdr:from>
    <xdr:ext cx="595419" cy="259045"/>
    <xdr:sp macro="" textlink="">
      <xdr:nvSpPr>
        <xdr:cNvPr id="622" name="テキスト ボックス 621">
          <a:extLst>
            <a:ext uri="{FF2B5EF4-FFF2-40B4-BE49-F238E27FC236}">
              <a16:creationId xmlns:a16="http://schemas.microsoft.com/office/drawing/2014/main" id="{00000000-0008-0000-0700-00006E020000}"/>
            </a:ext>
          </a:extLst>
        </xdr:cNvPr>
        <xdr:cNvSpPr txBox="1"/>
      </xdr:nvSpPr>
      <xdr:spPr>
        <a:xfrm>
          <a:off x="11850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81</xdr:row>
      <xdr:rowOff>82550</xdr:rowOff>
    </xdr:to>
    <xdr:sp macro="" textlink="">
      <xdr:nvSpPr>
        <xdr:cNvPr id="623" name="災害復旧費グラフ枠">
          <a:extLst>
            <a:ext uri="{FF2B5EF4-FFF2-40B4-BE49-F238E27FC236}">
              <a16:creationId xmlns:a16="http://schemas.microsoft.com/office/drawing/2014/main" id="{00000000-0008-0000-0700-00006F020000}"/>
            </a:ext>
          </a:extLst>
        </xdr:cNvPr>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70</xdr:row>
      <xdr:rowOff>82853</xdr:rowOff>
    </xdr:from>
    <xdr:to>
      <xdr:col>85</xdr:col>
      <xdr:colOff>126364</xdr:colOff>
      <xdr:row>78</xdr:row>
      <xdr:rowOff>25400</xdr:rowOff>
    </xdr:to>
    <xdr:cxnSp macro="">
      <xdr:nvCxnSpPr>
        <xdr:cNvPr id="624" name="直線コネクタ 623">
          <a:extLst>
            <a:ext uri="{FF2B5EF4-FFF2-40B4-BE49-F238E27FC236}">
              <a16:creationId xmlns:a16="http://schemas.microsoft.com/office/drawing/2014/main" id="{00000000-0008-0000-0700-000070020000}"/>
            </a:ext>
          </a:extLst>
        </xdr:cNvPr>
        <xdr:cNvCxnSpPr/>
      </xdr:nvCxnSpPr>
      <xdr:spPr>
        <a:xfrm flipV="1">
          <a:off x="16317595" y="12084353"/>
          <a:ext cx="1269" cy="131414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78</xdr:row>
      <xdr:rowOff>29227</xdr:rowOff>
    </xdr:from>
    <xdr:ext cx="249299" cy="259045"/>
    <xdr:sp macro="" textlink="">
      <xdr:nvSpPr>
        <xdr:cNvPr id="625" name="災害復旧費最小値テキスト">
          <a:extLst>
            <a:ext uri="{FF2B5EF4-FFF2-40B4-BE49-F238E27FC236}">
              <a16:creationId xmlns:a16="http://schemas.microsoft.com/office/drawing/2014/main" id="{00000000-0008-0000-0700-000071020000}"/>
            </a:ext>
          </a:extLst>
        </xdr:cNvPr>
        <xdr:cNvSpPr txBox="1"/>
      </xdr:nvSpPr>
      <xdr:spPr>
        <a:xfrm>
          <a:off x="16370300" y="13402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78</xdr:row>
      <xdr:rowOff>25400</xdr:rowOff>
    </xdr:from>
    <xdr:to>
      <xdr:col>86</xdr:col>
      <xdr:colOff>25400</xdr:colOff>
      <xdr:row>78</xdr:row>
      <xdr:rowOff>25400</xdr:rowOff>
    </xdr:to>
    <xdr:cxnSp macro="">
      <xdr:nvCxnSpPr>
        <xdr:cNvPr id="626" name="直線コネクタ 625">
          <a:extLst>
            <a:ext uri="{FF2B5EF4-FFF2-40B4-BE49-F238E27FC236}">
              <a16:creationId xmlns:a16="http://schemas.microsoft.com/office/drawing/2014/main" id="{00000000-0008-0000-0700-000072020000}"/>
            </a:ext>
          </a:extLst>
        </xdr:cNvPr>
        <xdr:cNvCxnSpPr/>
      </xdr:nvCxnSpPr>
      <xdr:spPr>
        <a:xfrm>
          <a:off x="16230600" y="133985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69</xdr:row>
      <xdr:rowOff>29530</xdr:rowOff>
    </xdr:from>
    <xdr:ext cx="599010" cy="259045"/>
    <xdr:sp macro="" textlink="">
      <xdr:nvSpPr>
        <xdr:cNvPr id="627" name="災害復旧費最大値テキスト">
          <a:extLst>
            <a:ext uri="{FF2B5EF4-FFF2-40B4-BE49-F238E27FC236}">
              <a16:creationId xmlns:a16="http://schemas.microsoft.com/office/drawing/2014/main" id="{00000000-0008-0000-0700-000073020000}"/>
            </a:ext>
          </a:extLst>
        </xdr:cNvPr>
        <xdr:cNvSpPr txBox="1"/>
      </xdr:nvSpPr>
      <xdr:spPr>
        <a:xfrm>
          <a:off x="16370300" y="1185958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229,947</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70</xdr:row>
      <xdr:rowOff>82853</xdr:rowOff>
    </xdr:from>
    <xdr:to>
      <xdr:col>86</xdr:col>
      <xdr:colOff>25400</xdr:colOff>
      <xdr:row>70</xdr:row>
      <xdr:rowOff>82853</xdr:rowOff>
    </xdr:to>
    <xdr:cxnSp macro="">
      <xdr:nvCxnSpPr>
        <xdr:cNvPr id="628" name="直線コネクタ 627">
          <a:extLst>
            <a:ext uri="{FF2B5EF4-FFF2-40B4-BE49-F238E27FC236}">
              <a16:creationId xmlns:a16="http://schemas.microsoft.com/office/drawing/2014/main" id="{00000000-0008-0000-0700-000074020000}"/>
            </a:ext>
          </a:extLst>
        </xdr:cNvPr>
        <xdr:cNvCxnSpPr/>
      </xdr:nvCxnSpPr>
      <xdr:spPr>
        <a:xfrm>
          <a:off x="16230600" y="1208435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77</xdr:row>
      <xdr:rowOff>130750</xdr:rowOff>
    </xdr:from>
    <xdr:to>
      <xdr:col>85</xdr:col>
      <xdr:colOff>127000</xdr:colOff>
      <xdr:row>77</xdr:row>
      <xdr:rowOff>154319</xdr:rowOff>
    </xdr:to>
    <xdr:cxnSp macro="">
      <xdr:nvCxnSpPr>
        <xdr:cNvPr id="629" name="直線コネクタ 628">
          <a:extLst>
            <a:ext uri="{FF2B5EF4-FFF2-40B4-BE49-F238E27FC236}">
              <a16:creationId xmlns:a16="http://schemas.microsoft.com/office/drawing/2014/main" id="{00000000-0008-0000-0700-000075020000}"/>
            </a:ext>
          </a:extLst>
        </xdr:cNvPr>
        <xdr:cNvCxnSpPr/>
      </xdr:nvCxnSpPr>
      <xdr:spPr>
        <a:xfrm flipV="1">
          <a:off x="15481300" y="13332400"/>
          <a:ext cx="838200" cy="2356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76</xdr:row>
      <xdr:rowOff>93711</xdr:rowOff>
    </xdr:from>
    <xdr:ext cx="534377" cy="259045"/>
    <xdr:sp macro="" textlink="">
      <xdr:nvSpPr>
        <xdr:cNvPr id="630" name="災害復旧費平均値テキスト">
          <a:extLst>
            <a:ext uri="{FF2B5EF4-FFF2-40B4-BE49-F238E27FC236}">
              <a16:creationId xmlns:a16="http://schemas.microsoft.com/office/drawing/2014/main" id="{00000000-0008-0000-0700-000076020000}"/>
            </a:ext>
          </a:extLst>
        </xdr:cNvPr>
        <xdr:cNvSpPr txBox="1"/>
      </xdr:nvSpPr>
      <xdr:spPr>
        <a:xfrm>
          <a:off x="16370300" y="13123911"/>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13,161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77</xdr:row>
      <xdr:rowOff>70834</xdr:rowOff>
    </xdr:from>
    <xdr:to>
      <xdr:col>85</xdr:col>
      <xdr:colOff>177800</xdr:colOff>
      <xdr:row>78</xdr:row>
      <xdr:rowOff>984</xdr:rowOff>
    </xdr:to>
    <xdr:sp macro="" textlink="">
      <xdr:nvSpPr>
        <xdr:cNvPr id="631" name="フローチャート: 判断 630">
          <a:extLst>
            <a:ext uri="{FF2B5EF4-FFF2-40B4-BE49-F238E27FC236}">
              <a16:creationId xmlns:a16="http://schemas.microsoft.com/office/drawing/2014/main" id="{00000000-0008-0000-0700-000077020000}"/>
            </a:ext>
          </a:extLst>
        </xdr:cNvPr>
        <xdr:cNvSpPr/>
      </xdr:nvSpPr>
      <xdr:spPr>
        <a:xfrm>
          <a:off x="16268700" y="132724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77</xdr:row>
      <xdr:rowOff>154319</xdr:rowOff>
    </xdr:from>
    <xdr:to>
      <xdr:col>81</xdr:col>
      <xdr:colOff>50800</xdr:colOff>
      <xdr:row>78</xdr:row>
      <xdr:rowOff>2077</xdr:rowOff>
    </xdr:to>
    <xdr:cxnSp macro="">
      <xdr:nvCxnSpPr>
        <xdr:cNvPr id="632" name="直線コネクタ 631">
          <a:extLst>
            <a:ext uri="{FF2B5EF4-FFF2-40B4-BE49-F238E27FC236}">
              <a16:creationId xmlns:a16="http://schemas.microsoft.com/office/drawing/2014/main" id="{00000000-0008-0000-0700-000078020000}"/>
            </a:ext>
          </a:extLst>
        </xdr:cNvPr>
        <xdr:cNvCxnSpPr/>
      </xdr:nvCxnSpPr>
      <xdr:spPr>
        <a:xfrm flipV="1">
          <a:off x="14592300" y="13355969"/>
          <a:ext cx="889000" cy="192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77</xdr:row>
      <xdr:rowOff>73692</xdr:rowOff>
    </xdr:from>
    <xdr:to>
      <xdr:col>81</xdr:col>
      <xdr:colOff>101600</xdr:colOff>
      <xdr:row>78</xdr:row>
      <xdr:rowOff>3842</xdr:rowOff>
    </xdr:to>
    <xdr:sp macro="" textlink="">
      <xdr:nvSpPr>
        <xdr:cNvPr id="633" name="フローチャート: 判断 632">
          <a:extLst>
            <a:ext uri="{FF2B5EF4-FFF2-40B4-BE49-F238E27FC236}">
              <a16:creationId xmlns:a16="http://schemas.microsoft.com/office/drawing/2014/main" id="{00000000-0008-0000-0700-000079020000}"/>
            </a:ext>
          </a:extLst>
        </xdr:cNvPr>
        <xdr:cNvSpPr/>
      </xdr:nvSpPr>
      <xdr:spPr>
        <a:xfrm>
          <a:off x="15430500" y="1327534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76</xdr:row>
      <xdr:rowOff>20369</xdr:rowOff>
    </xdr:from>
    <xdr:ext cx="534377" cy="259045"/>
    <xdr:sp macro="" textlink="">
      <xdr:nvSpPr>
        <xdr:cNvPr id="634" name="テキスト ボックス 633">
          <a:extLst>
            <a:ext uri="{FF2B5EF4-FFF2-40B4-BE49-F238E27FC236}">
              <a16:creationId xmlns:a16="http://schemas.microsoft.com/office/drawing/2014/main" id="{00000000-0008-0000-0700-00007A020000}"/>
            </a:ext>
          </a:extLst>
        </xdr:cNvPr>
        <xdr:cNvSpPr txBox="1"/>
      </xdr:nvSpPr>
      <xdr:spPr>
        <a:xfrm>
          <a:off x="15214111" y="1305056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12,661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77</xdr:row>
      <xdr:rowOff>155211</xdr:rowOff>
    </xdr:from>
    <xdr:to>
      <xdr:col>76</xdr:col>
      <xdr:colOff>114300</xdr:colOff>
      <xdr:row>78</xdr:row>
      <xdr:rowOff>2077</xdr:rowOff>
    </xdr:to>
    <xdr:cxnSp macro="">
      <xdr:nvCxnSpPr>
        <xdr:cNvPr id="635" name="直線コネクタ 634">
          <a:extLst>
            <a:ext uri="{FF2B5EF4-FFF2-40B4-BE49-F238E27FC236}">
              <a16:creationId xmlns:a16="http://schemas.microsoft.com/office/drawing/2014/main" id="{00000000-0008-0000-0700-00007B020000}"/>
            </a:ext>
          </a:extLst>
        </xdr:cNvPr>
        <xdr:cNvCxnSpPr/>
      </xdr:nvCxnSpPr>
      <xdr:spPr>
        <a:xfrm>
          <a:off x="13703300" y="13356861"/>
          <a:ext cx="889000" cy="183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77</xdr:row>
      <xdr:rowOff>73864</xdr:rowOff>
    </xdr:from>
    <xdr:to>
      <xdr:col>76</xdr:col>
      <xdr:colOff>165100</xdr:colOff>
      <xdr:row>78</xdr:row>
      <xdr:rowOff>4014</xdr:rowOff>
    </xdr:to>
    <xdr:sp macro="" textlink="">
      <xdr:nvSpPr>
        <xdr:cNvPr id="636" name="フローチャート: 判断 635">
          <a:extLst>
            <a:ext uri="{FF2B5EF4-FFF2-40B4-BE49-F238E27FC236}">
              <a16:creationId xmlns:a16="http://schemas.microsoft.com/office/drawing/2014/main" id="{00000000-0008-0000-0700-00007C020000}"/>
            </a:ext>
          </a:extLst>
        </xdr:cNvPr>
        <xdr:cNvSpPr/>
      </xdr:nvSpPr>
      <xdr:spPr>
        <a:xfrm>
          <a:off x="14541500" y="132755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76</xdr:row>
      <xdr:rowOff>20541</xdr:rowOff>
    </xdr:from>
    <xdr:ext cx="534377" cy="259045"/>
    <xdr:sp macro="" textlink="">
      <xdr:nvSpPr>
        <xdr:cNvPr id="637" name="テキスト ボックス 636">
          <a:extLst>
            <a:ext uri="{FF2B5EF4-FFF2-40B4-BE49-F238E27FC236}">
              <a16:creationId xmlns:a16="http://schemas.microsoft.com/office/drawing/2014/main" id="{00000000-0008-0000-0700-00007D020000}"/>
            </a:ext>
          </a:extLst>
        </xdr:cNvPr>
        <xdr:cNvSpPr txBox="1"/>
      </xdr:nvSpPr>
      <xdr:spPr>
        <a:xfrm>
          <a:off x="14325111" y="1305074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12,631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77</xdr:row>
      <xdr:rowOff>155211</xdr:rowOff>
    </xdr:from>
    <xdr:to>
      <xdr:col>71</xdr:col>
      <xdr:colOff>177800</xdr:colOff>
      <xdr:row>78</xdr:row>
      <xdr:rowOff>2677</xdr:rowOff>
    </xdr:to>
    <xdr:cxnSp macro="">
      <xdr:nvCxnSpPr>
        <xdr:cNvPr id="638" name="直線コネクタ 637">
          <a:extLst>
            <a:ext uri="{FF2B5EF4-FFF2-40B4-BE49-F238E27FC236}">
              <a16:creationId xmlns:a16="http://schemas.microsoft.com/office/drawing/2014/main" id="{00000000-0008-0000-0700-00007E020000}"/>
            </a:ext>
          </a:extLst>
        </xdr:cNvPr>
        <xdr:cNvCxnSpPr/>
      </xdr:nvCxnSpPr>
      <xdr:spPr>
        <a:xfrm flipV="1">
          <a:off x="12814300" y="13356861"/>
          <a:ext cx="889000" cy="189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77</xdr:row>
      <xdr:rowOff>83922</xdr:rowOff>
    </xdr:from>
    <xdr:to>
      <xdr:col>72</xdr:col>
      <xdr:colOff>38100</xdr:colOff>
      <xdr:row>78</xdr:row>
      <xdr:rowOff>14072</xdr:rowOff>
    </xdr:to>
    <xdr:sp macro="" textlink="">
      <xdr:nvSpPr>
        <xdr:cNvPr id="639" name="フローチャート: 判断 638">
          <a:extLst>
            <a:ext uri="{FF2B5EF4-FFF2-40B4-BE49-F238E27FC236}">
              <a16:creationId xmlns:a16="http://schemas.microsoft.com/office/drawing/2014/main" id="{00000000-0008-0000-0700-00007F020000}"/>
            </a:ext>
          </a:extLst>
        </xdr:cNvPr>
        <xdr:cNvSpPr/>
      </xdr:nvSpPr>
      <xdr:spPr>
        <a:xfrm>
          <a:off x="13652500" y="132855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76</xdr:row>
      <xdr:rowOff>30599</xdr:rowOff>
    </xdr:from>
    <xdr:ext cx="534377" cy="259045"/>
    <xdr:sp macro="" textlink="">
      <xdr:nvSpPr>
        <xdr:cNvPr id="640" name="テキスト ボックス 639">
          <a:extLst>
            <a:ext uri="{FF2B5EF4-FFF2-40B4-BE49-F238E27FC236}">
              <a16:creationId xmlns:a16="http://schemas.microsoft.com/office/drawing/2014/main" id="{00000000-0008-0000-0700-000080020000}"/>
            </a:ext>
          </a:extLst>
        </xdr:cNvPr>
        <xdr:cNvSpPr txBox="1"/>
      </xdr:nvSpPr>
      <xdr:spPr>
        <a:xfrm>
          <a:off x="13436111" y="1306079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10,871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77</xdr:row>
      <xdr:rowOff>72400</xdr:rowOff>
    </xdr:from>
    <xdr:to>
      <xdr:col>67</xdr:col>
      <xdr:colOff>101600</xdr:colOff>
      <xdr:row>78</xdr:row>
      <xdr:rowOff>2550</xdr:rowOff>
    </xdr:to>
    <xdr:sp macro="" textlink="">
      <xdr:nvSpPr>
        <xdr:cNvPr id="641" name="フローチャート: 判断 640">
          <a:extLst>
            <a:ext uri="{FF2B5EF4-FFF2-40B4-BE49-F238E27FC236}">
              <a16:creationId xmlns:a16="http://schemas.microsoft.com/office/drawing/2014/main" id="{00000000-0008-0000-0700-000081020000}"/>
            </a:ext>
          </a:extLst>
        </xdr:cNvPr>
        <xdr:cNvSpPr/>
      </xdr:nvSpPr>
      <xdr:spPr>
        <a:xfrm>
          <a:off x="12763500" y="132740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76</xdr:row>
      <xdr:rowOff>19077</xdr:rowOff>
    </xdr:from>
    <xdr:ext cx="534377" cy="259045"/>
    <xdr:sp macro="" textlink="">
      <xdr:nvSpPr>
        <xdr:cNvPr id="642" name="テキスト ボックス 641">
          <a:extLst>
            <a:ext uri="{FF2B5EF4-FFF2-40B4-BE49-F238E27FC236}">
              <a16:creationId xmlns:a16="http://schemas.microsoft.com/office/drawing/2014/main" id="{00000000-0008-0000-0700-000082020000}"/>
            </a:ext>
          </a:extLst>
        </xdr:cNvPr>
        <xdr:cNvSpPr txBox="1"/>
      </xdr:nvSpPr>
      <xdr:spPr>
        <a:xfrm>
          <a:off x="12547111" y="1304927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12,887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81</xdr:row>
      <xdr:rowOff>80027</xdr:rowOff>
    </xdr:from>
    <xdr:ext cx="762000" cy="259045"/>
    <xdr:sp macro="" textlink="">
      <xdr:nvSpPr>
        <xdr:cNvPr id="643" name="テキスト ボックス 642">
          <a:extLst>
            <a:ext uri="{FF2B5EF4-FFF2-40B4-BE49-F238E27FC236}">
              <a16:creationId xmlns:a16="http://schemas.microsoft.com/office/drawing/2014/main" id="{00000000-0008-0000-0700-000083020000}"/>
            </a:ext>
          </a:extLst>
        </xdr:cNvPr>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81</xdr:row>
      <xdr:rowOff>80027</xdr:rowOff>
    </xdr:from>
    <xdr:ext cx="762000" cy="259045"/>
    <xdr:sp macro="" textlink="">
      <xdr:nvSpPr>
        <xdr:cNvPr id="644" name="テキスト ボックス 643">
          <a:extLst>
            <a:ext uri="{FF2B5EF4-FFF2-40B4-BE49-F238E27FC236}">
              <a16:creationId xmlns:a16="http://schemas.microsoft.com/office/drawing/2014/main" id="{00000000-0008-0000-0700-000084020000}"/>
            </a:ext>
          </a:extLst>
        </xdr:cNvPr>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81</xdr:row>
      <xdr:rowOff>80027</xdr:rowOff>
    </xdr:from>
    <xdr:ext cx="762000" cy="259045"/>
    <xdr:sp macro="" textlink="">
      <xdr:nvSpPr>
        <xdr:cNvPr id="645" name="テキスト ボックス 644">
          <a:extLst>
            <a:ext uri="{FF2B5EF4-FFF2-40B4-BE49-F238E27FC236}">
              <a16:creationId xmlns:a16="http://schemas.microsoft.com/office/drawing/2014/main" id="{00000000-0008-0000-0700-000085020000}"/>
            </a:ext>
          </a:extLst>
        </xdr:cNvPr>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81</xdr:row>
      <xdr:rowOff>80027</xdr:rowOff>
    </xdr:from>
    <xdr:ext cx="762000" cy="259045"/>
    <xdr:sp macro="" textlink="">
      <xdr:nvSpPr>
        <xdr:cNvPr id="646" name="テキスト ボックス 645">
          <a:extLst>
            <a:ext uri="{FF2B5EF4-FFF2-40B4-BE49-F238E27FC236}">
              <a16:creationId xmlns:a16="http://schemas.microsoft.com/office/drawing/2014/main" id="{00000000-0008-0000-0700-000086020000}"/>
            </a:ext>
          </a:extLst>
        </xdr:cNvPr>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81</xdr:row>
      <xdr:rowOff>80027</xdr:rowOff>
    </xdr:from>
    <xdr:ext cx="762000" cy="259045"/>
    <xdr:sp macro="" textlink="">
      <xdr:nvSpPr>
        <xdr:cNvPr id="647" name="テキスト ボックス 646">
          <a:extLst>
            <a:ext uri="{FF2B5EF4-FFF2-40B4-BE49-F238E27FC236}">
              <a16:creationId xmlns:a16="http://schemas.microsoft.com/office/drawing/2014/main" id="{00000000-0008-0000-0700-000087020000}"/>
            </a:ext>
          </a:extLst>
        </xdr:cNvPr>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77</xdr:row>
      <xdr:rowOff>79950</xdr:rowOff>
    </xdr:from>
    <xdr:to>
      <xdr:col>85</xdr:col>
      <xdr:colOff>177800</xdr:colOff>
      <xdr:row>78</xdr:row>
      <xdr:rowOff>10100</xdr:rowOff>
    </xdr:to>
    <xdr:sp macro="" textlink="">
      <xdr:nvSpPr>
        <xdr:cNvPr id="648" name="楕円 647">
          <a:extLst>
            <a:ext uri="{FF2B5EF4-FFF2-40B4-BE49-F238E27FC236}">
              <a16:creationId xmlns:a16="http://schemas.microsoft.com/office/drawing/2014/main" id="{00000000-0008-0000-0700-000088020000}"/>
            </a:ext>
          </a:extLst>
        </xdr:cNvPr>
        <xdr:cNvSpPr/>
      </xdr:nvSpPr>
      <xdr:spPr>
        <a:xfrm>
          <a:off x="16268700" y="13281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77</xdr:row>
      <xdr:rowOff>49262</xdr:rowOff>
    </xdr:from>
    <xdr:ext cx="534377" cy="259045"/>
    <xdr:sp macro="" textlink="">
      <xdr:nvSpPr>
        <xdr:cNvPr id="649" name="災害復旧費該当値テキスト">
          <a:extLst>
            <a:ext uri="{FF2B5EF4-FFF2-40B4-BE49-F238E27FC236}">
              <a16:creationId xmlns:a16="http://schemas.microsoft.com/office/drawing/2014/main" id="{00000000-0008-0000-0700-000089020000}"/>
            </a:ext>
          </a:extLst>
        </xdr:cNvPr>
        <xdr:cNvSpPr txBox="1"/>
      </xdr:nvSpPr>
      <xdr:spPr>
        <a:xfrm>
          <a:off x="16370300" y="1325091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11,566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77</xdr:row>
      <xdr:rowOff>103519</xdr:rowOff>
    </xdr:from>
    <xdr:to>
      <xdr:col>81</xdr:col>
      <xdr:colOff>101600</xdr:colOff>
      <xdr:row>78</xdr:row>
      <xdr:rowOff>33669</xdr:rowOff>
    </xdr:to>
    <xdr:sp macro="" textlink="">
      <xdr:nvSpPr>
        <xdr:cNvPr id="650" name="楕円 649">
          <a:extLst>
            <a:ext uri="{FF2B5EF4-FFF2-40B4-BE49-F238E27FC236}">
              <a16:creationId xmlns:a16="http://schemas.microsoft.com/office/drawing/2014/main" id="{00000000-0008-0000-0700-00008A020000}"/>
            </a:ext>
          </a:extLst>
        </xdr:cNvPr>
        <xdr:cNvSpPr/>
      </xdr:nvSpPr>
      <xdr:spPr>
        <a:xfrm>
          <a:off x="15430500" y="1330516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6428</xdr:colOff>
      <xdr:row>78</xdr:row>
      <xdr:rowOff>24796</xdr:rowOff>
    </xdr:from>
    <xdr:ext cx="469744" cy="259045"/>
    <xdr:sp macro="" textlink="">
      <xdr:nvSpPr>
        <xdr:cNvPr id="651" name="テキスト ボックス 650">
          <a:extLst>
            <a:ext uri="{FF2B5EF4-FFF2-40B4-BE49-F238E27FC236}">
              <a16:creationId xmlns:a16="http://schemas.microsoft.com/office/drawing/2014/main" id="{00000000-0008-0000-0700-00008B020000}"/>
            </a:ext>
          </a:extLst>
        </xdr:cNvPr>
        <xdr:cNvSpPr txBox="1"/>
      </xdr:nvSpPr>
      <xdr:spPr>
        <a:xfrm>
          <a:off x="15246428" y="1339789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7,442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77</xdr:row>
      <xdr:rowOff>122727</xdr:rowOff>
    </xdr:from>
    <xdr:to>
      <xdr:col>76</xdr:col>
      <xdr:colOff>165100</xdr:colOff>
      <xdr:row>78</xdr:row>
      <xdr:rowOff>52877</xdr:rowOff>
    </xdr:to>
    <xdr:sp macro="" textlink="">
      <xdr:nvSpPr>
        <xdr:cNvPr id="652" name="楕円 651">
          <a:extLst>
            <a:ext uri="{FF2B5EF4-FFF2-40B4-BE49-F238E27FC236}">
              <a16:creationId xmlns:a16="http://schemas.microsoft.com/office/drawing/2014/main" id="{00000000-0008-0000-0700-00008C020000}"/>
            </a:ext>
          </a:extLst>
        </xdr:cNvPr>
        <xdr:cNvSpPr/>
      </xdr:nvSpPr>
      <xdr:spPr>
        <a:xfrm>
          <a:off x="14541500" y="1332437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69928</xdr:colOff>
      <xdr:row>78</xdr:row>
      <xdr:rowOff>44004</xdr:rowOff>
    </xdr:from>
    <xdr:ext cx="469744" cy="259045"/>
    <xdr:sp macro="" textlink="">
      <xdr:nvSpPr>
        <xdr:cNvPr id="653" name="テキスト ボックス 652">
          <a:extLst>
            <a:ext uri="{FF2B5EF4-FFF2-40B4-BE49-F238E27FC236}">
              <a16:creationId xmlns:a16="http://schemas.microsoft.com/office/drawing/2014/main" id="{00000000-0008-0000-0700-00008D020000}"/>
            </a:ext>
          </a:extLst>
        </xdr:cNvPr>
        <xdr:cNvSpPr txBox="1"/>
      </xdr:nvSpPr>
      <xdr:spPr>
        <a:xfrm>
          <a:off x="14357428" y="1341710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4,081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77</xdr:row>
      <xdr:rowOff>104411</xdr:rowOff>
    </xdr:from>
    <xdr:to>
      <xdr:col>72</xdr:col>
      <xdr:colOff>38100</xdr:colOff>
      <xdr:row>78</xdr:row>
      <xdr:rowOff>34561</xdr:rowOff>
    </xdr:to>
    <xdr:sp macro="" textlink="">
      <xdr:nvSpPr>
        <xdr:cNvPr id="654" name="楕円 653">
          <a:extLst>
            <a:ext uri="{FF2B5EF4-FFF2-40B4-BE49-F238E27FC236}">
              <a16:creationId xmlns:a16="http://schemas.microsoft.com/office/drawing/2014/main" id="{00000000-0008-0000-0700-00008E020000}"/>
            </a:ext>
          </a:extLst>
        </xdr:cNvPr>
        <xdr:cNvSpPr/>
      </xdr:nvSpPr>
      <xdr:spPr>
        <a:xfrm>
          <a:off x="13652500" y="133060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133428</xdr:colOff>
      <xdr:row>78</xdr:row>
      <xdr:rowOff>25688</xdr:rowOff>
    </xdr:from>
    <xdr:ext cx="469744" cy="259045"/>
    <xdr:sp macro="" textlink="">
      <xdr:nvSpPr>
        <xdr:cNvPr id="655" name="テキスト ボックス 654">
          <a:extLst>
            <a:ext uri="{FF2B5EF4-FFF2-40B4-BE49-F238E27FC236}">
              <a16:creationId xmlns:a16="http://schemas.microsoft.com/office/drawing/2014/main" id="{00000000-0008-0000-0700-00008F020000}"/>
            </a:ext>
          </a:extLst>
        </xdr:cNvPr>
        <xdr:cNvSpPr txBox="1"/>
      </xdr:nvSpPr>
      <xdr:spPr>
        <a:xfrm>
          <a:off x="13468428" y="1339878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7,286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77</xdr:row>
      <xdr:rowOff>123327</xdr:rowOff>
    </xdr:from>
    <xdr:to>
      <xdr:col>67</xdr:col>
      <xdr:colOff>101600</xdr:colOff>
      <xdr:row>78</xdr:row>
      <xdr:rowOff>53477</xdr:rowOff>
    </xdr:to>
    <xdr:sp macro="" textlink="">
      <xdr:nvSpPr>
        <xdr:cNvPr id="656" name="楕円 655">
          <a:extLst>
            <a:ext uri="{FF2B5EF4-FFF2-40B4-BE49-F238E27FC236}">
              <a16:creationId xmlns:a16="http://schemas.microsoft.com/office/drawing/2014/main" id="{00000000-0008-0000-0700-000090020000}"/>
            </a:ext>
          </a:extLst>
        </xdr:cNvPr>
        <xdr:cNvSpPr/>
      </xdr:nvSpPr>
      <xdr:spPr>
        <a:xfrm>
          <a:off x="12763500" y="1332497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6428</xdr:colOff>
      <xdr:row>78</xdr:row>
      <xdr:rowOff>44604</xdr:rowOff>
    </xdr:from>
    <xdr:ext cx="469744" cy="259045"/>
    <xdr:sp macro="" textlink="">
      <xdr:nvSpPr>
        <xdr:cNvPr id="657" name="テキスト ボックス 656">
          <a:extLst>
            <a:ext uri="{FF2B5EF4-FFF2-40B4-BE49-F238E27FC236}">
              <a16:creationId xmlns:a16="http://schemas.microsoft.com/office/drawing/2014/main" id="{00000000-0008-0000-0700-000091020000}"/>
            </a:ext>
          </a:extLst>
        </xdr:cNvPr>
        <xdr:cNvSpPr txBox="1"/>
      </xdr:nvSpPr>
      <xdr:spPr>
        <a:xfrm>
          <a:off x="12579428" y="1341770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3,976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57150</xdr:rowOff>
    </xdr:from>
    <xdr:to>
      <xdr:col>89</xdr:col>
      <xdr:colOff>177800</xdr:colOff>
      <xdr:row>85</xdr:row>
      <xdr:rowOff>31750</xdr:rowOff>
    </xdr:to>
    <xdr:sp macro="" textlink="">
      <xdr:nvSpPr>
        <xdr:cNvPr id="658" name="正方形/長方形 657">
          <a:extLst>
            <a:ext uri="{FF2B5EF4-FFF2-40B4-BE49-F238E27FC236}">
              <a16:creationId xmlns:a16="http://schemas.microsoft.com/office/drawing/2014/main" id="{00000000-0008-0000-0700-000092020000}"/>
            </a:ext>
          </a:extLst>
        </xdr:cNvPr>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66</xdr:col>
      <xdr:colOff>0</xdr:colOff>
      <xdr:row>85</xdr:row>
      <xdr:rowOff>57150</xdr:rowOff>
    </xdr:from>
    <xdr:to>
      <xdr:col>74</xdr:col>
      <xdr:colOff>0</xdr:colOff>
      <xdr:row>86</xdr:row>
      <xdr:rowOff>139700</xdr:rowOff>
    </xdr:to>
    <xdr:sp macro="" textlink="">
      <xdr:nvSpPr>
        <xdr:cNvPr id="659" name="正方形/長方形 658">
          <a:extLst>
            <a:ext uri="{FF2B5EF4-FFF2-40B4-BE49-F238E27FC236}">
              <a16:creationId xmlns:a16="http://schemas.microsoft.com/office/drawing/2014/main" id="{00000000-0008-0000-0700-000093020000}"/>
            </a:ext>
          </a:extLst>
        </xdr:cNvPr>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86</xdr:row>
      <xdr:rowOff>88900</xdr:rowOff>
    </xdr:from>
    <xdr:to>
      <xdr:col>74</xdr:col>
      <xdr:colOff>0</xdr:colOff>
      <xdr:row>88</xdr:row>
      <xdr:rowOff>0</xdr:rowOff>
    </xdr:to>
    <xdr:sp macro="" textlink="">
      <xdr:nvSpPr>
        <xdr:cNvPr id="660" name="正方形/長方形 659">
          <a:extLst>
            <a:ext uri="{FF2B5EF4-FFF2-40B4-BE49-F238E27FC236}">
              <a16:creationId xmlns:a16="http://schemas.microsoft.com/office/drawing/2014/main" id="{00000000-0008-0000-0700-000094020000}"/>
            </a:ext>
          </a:extLst>
        </xdr:cNvPr>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85</xdr:row>
      <xdr:rowOff>57150</xdr:rowOff>
    </xdr:from>
    <xdr:to>
      <xdr:col>79</xdr:col>
      <xdr:colOff>63500</xdr:colOff>
      <xdr:row>86</xdr:row>
      <xdr:rowOff>139700</xdr:rowOff>
    </xdr:to>
    <xdr:sp macro="" textlink="">
      <xdr:nvSpPr>
        <xdr:cNvPr id="661" name="正方形/長方形 660">
          <a:extLst>
            <a:ext uri="{FF2B5EF4-FFF2-40B4-BE49-F238E27FC236}">
              <a16:creationId xmlns:a16="http://schemas.microsoft.com/office/drawing/2014/main" id="{00000000-0008-0000-0700-000095020000}"/>
            </a:ext>
          </a:extLst>
        </xdr:cNvPr>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86</xdr:row>
      <xdr:rowOff>88900</xdr:rowOff>
    </xdr:from>
    <xdr:to>
      <xdr:col>79</xdr:col>
      <xdr:colOff>63500</xdr:colOff>
      <xdr:row>88</xdr:row>
      <xdr:rowOff>0</xdr:rowOff>
    </xdr:to>
    <xdr:sp macro="" textlink="">
      <xdr:nvSpPr>
        <xdr:cNvPr id="662" name="正方形/長方形 661">
          <a:extLst>
            <a:ext uri="{FF2B5EF4-FFF2-40B4-BE49-F238E27FC236}">
              <a16:creationId xmlns:a16="http://schemas.microsoft.com/office/drawing/2014/main" id="{00000000-0008-0000-0700-000096020000}"/>
            </a:ext>
          </a:extLst>
        </xdr:cNvPr>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42,337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85</xdr:row>
      <xdr:rowOff>57150</xdr:rowOff>
    </xdr:from>
    <xdr:to>
      <xdr:col>85</xdr:col>
      <xdr:colOff>63500</xdr:colOff>
      <xdr:row>86</xdr:row>
      <xdr:rowOff>139700</xdr:rowOff>
    </xdr:to>
    <xdr:sp macro="" textlink="">
      <xdr:nvSpPr>
        <xdr:cNvPr id="663" name="正方形/長方形 662">
          <a:extLst>
            <a:ext uri="{FF2B5EF4-FFF2-40B4-BE49-F238E27FC236}">
              <a16:creationId xmlns:a16="http://schemas.microsoft.com/office/drawing/2014/main" id="{00000000-0008-0000-0700-000097020000}"/>
            </a:ext>
          </a:extLst>
        </xdr:cNvPr>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静岡県平均</a:t>
          </a:r>
        </a:p>
      </xdr:txBody>
    </xdr:sp>
    <xdr:clientData/>
  </xdr:twoCellAnchor>
  <xdr:twoCellAnchor>
    <xdr:from>
      <xdr:col>77</xdr:col>
      <xdr:colOff>63500</xdr:colOff>
      <xdr:row>86</xdr:row>
      <xdr:rowOff>88900</xdr:rowOff>
    </xdr:from>
    <xdr:to>
      <xdr:col>85</xdr:col>
      <xdr:colOff>63500</xdr:colOff>
      <xdr:row>88</xdr:row>
      <xdr:rowOff>0</xdr:rowOff>
    </xdr:to>
    <xdr:sp macro="" textlink="">
      <xdr:nvSpPr>
        <xdr:cNvPr id="664" name="正方形/長方形 663">
          <a:extLst>
            <a:ext uri="{FF2B5EF4-FFF2-40B4-BE49-F238E27FC236}">
              <a16:creationId xmlns:a16="http://schemas.microsoft.com/office/drawing/2014/main" id="{00000000-0008-0000-0700-000098020000}"/>
            </a:ext>
          </a:extLst>
        </xdr:cNvPr>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40,546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88</xdr:row>
      <xdr:rowOff>25400</xdr:rowOff>
    </xdr:from>
    <xdr:to>
      <xdr:col>89</xdr:col>
      <xdr:colOff>177800</xdr:colOff>
      <xdr:row>101</xdr:row>
      <xdr:rowOff>82550</xdr:rowOff>
    </xdr:to>
    <xdr:sp macro="" textlink="">
      <xdr:nvSpPr>
        <xdr:cNvPr id="665" name="正方形/長方形 664">
          <a:extLst>
            <a:ext uri="{FF2B5EF4-FFF2-40B4-BE49-F238E27FC236}">
              <a16:creationId xmlns:a16="http://schemas.microsoft.com/office/drawing/2014/main" id="{00000000-0008-0000-0700-000099020000}"/>
            </a:ext>
          </a:extLst>
        </xdr:cNvPr>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87</xdr:row>
      <xdr:rowOff>6350</xdr:rowOff>
    </xdr:from>
    <xdr:ext cx="349839" cy="225703"/>
    <xdr:sp macro="" textlink="">
      <xdr:nvSpPr>
        <xdr:cNvPr id="666" name="テキスト ボックス 665">
          <a:extLst>
            <a:ext uri="{FF2B5EF4-FFF2-40B4-BE49-F238E27FC236}">
              <a16:creationId xmlns:a16="http://schemas.microsoft.com/office/drawing/2014/main" id="{00000000-0008-0000-0700-00009A020000}"/>
            </a:ext>
          </a:extLst>
        </xdr:cNvPr>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82550</xdr:rowOff>
    </xdr:from>
    <xdr:to>
      <xdr:col>89</xdr:col>
      <xdr:colOff>177800</xdr:colOff>
      <xdr:row>101</xdr:row>
      <xdr:rowOff>82550</xdr:rowOff>
    </xdr:to>
    <xdr:cxnSp macro="">
      <xdr:nvCxnSpPr>
        <xdr:cNvPr id="667" name="直線コネクタ 666">
          <a:extLst>
            <a:ext uri="{FF2B5EF4-FFF2-40B4-BE49-F238E27FC236}">
              <a16:creationId xmlns:a16="http://schemas.microsoft.com/office/drawing/2014/main" id="{00000000-0008-0000-0700-00009B020000}"/>
            </a:ext>
          </a:extLst>
        </xdr:cNvPr>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98</xdr:row>
      <xdr:rowOff>139700</xdr:rowOff>
    </xdr:from>
    <xdr:to>
      <xdr:col>89</xdr:col>
      <xdr:colOff>177800</xdr:colOff>
      <xdr:row>98</xdr:row>
      <xdr:rowOff>139700</xdr:rowOff>
    </xdr:to>
    <xdr:cxnSp macro="">
      <xdr:nvCxnSpPr>
        <xdr:cNvPr id="668" name="直線コネクタ 667">
          <a:extLst>
            <a:ext uri="{FF2B5EF4-FFF2-40B4-BE49-F238E27FC236}">
              <a16:creationId xmlns:a16="http://schemas.microsoft.com/office/drawing/2014/main" id="{00000000-0008-0000-0700-00009C020000}"/>
            </a:ext>
          </a:extLst>
        </xdr:cNvPr>
        <xdr:cNvCxnSpPr/>
      </xdr:nvCxnSpPr>
      <xdr:spPr>
        <a:xfrm>
          <a:off x="12446000" y="16941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97</xdr:row>
      <xdr:rowOff>168927</xdr:rowOff>
    </xdr:from>
    <xdr:ext cx="248786" cy="259045"/>
    <xdr:sp macro="" textlink="">
      <xdr:nvSpPr>
        <xdr:cNvPr id="669" name="テキスト ボックス 668">
          <a:extLst>
            <a:ext uri="{FF2B5EF4-FFF2-40B4-BE49-F238E27FC236}">
              <a16:creationId xmlns:a16="http://schemas.microsoft.com/office/drawing/2014/main" id="{00000000-0008-0000-0700-00009D020000}"/>
            </a:ext>
          </a:extLst>
        </xdr:cNvPr>
        <xdr:cNvSpPr txBox="1"/>
      </xdr:nvSpPr>
      <xdr:spPr>
        <a:xfrm>
          <a:off x="12197214" y="16799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96</xdr:row>
      <xdr:rowOff>25400</xdr:rowOff>
    </xdr:from>
    <xdr:to>
      <xdr:col>89</xdr:col>
      <xdr:colOff>177800</xdr:colOff>
      <xdr:row>96</xdr:row>
      <xdr:rowOff>25400</xdr:rowOff>
    </xdr:to>
    <xdr:cxnSp macro="">
      <xdr:nvCxnSpPr>
        <xdr:cNvPr id="670" name="直線コネクタ 669">
          <a:extLst>
            <a:ext uri="{FF2B5EF4-FFF2-40B4-BE49-F238E27FC236}">
              <a16:creationId xmlns:a16="http://schemas.microsoft.com/office/drawing/2014/main" id="{00000000-0008-0000-0700-00009E020000}"/>
            </a:ext>
          </a:extLst>
        </xdr:cNvPr>
        <xdr:cNvCxnSpPr/>
      </xdr:nvCxnSpPr>
      <xdr:spPr>
        <a:xfrm>
          <a:off x="12446000" y="16484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95</xdr:row>
      <xdr:rowOff>54627</xdr:rowOff>
    </xdr:from>
    <xdr:ext cx="595419" cy="259045"/>
    <xdr:sp macro="" textlink="">
      <xdr:nvSpPr>
        <xdr:cNvPr id="671" name="テキスト ボックス 670">
          <a:extLst>
            <a:ext uri="{FF2B5EF4-FFF2-40B4-BE49-F238E27FC236}">
              <a16:creationId xmlns:a16="http://schemas.microsoft.com/office/drawing/2014/main" id="{00000000-0008-0000-0700-00009F020000}"/>
            </a:ext>
          </a:extLst>
        </xdr:cNvPr>
        <xdr:cNvSpPr txBox="1"/>
      </xdr:nvSpPr>
      <xdr:spPr>
        <a:xfrm>
          <a:off x="11850581" y="16342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93</xdr:row>
      <xdr:rowOff>82550</xdr:rowOff>
    </xdr:from>
    <xdr:to>
      <xdr:col>89</xdr:col>
      <xdr:colOff>177800</xdr:colOff>
      <xdr:row>93</xdr:row>
      <xdr:rowOff>82550</xdr:rowOff>
    </xdr:to>
    <xdr:cxnSp macro="">
      <xdr:nvCxnSpPr>
        <xdr:cNvPr id="672" name="直線コネクタ 671">
          <a:extLst>
            <a:ext uri="{FF2B5EF4-FFF2-40B4-BE49-F238E27FC236}">
              <a16:creationId xmlns:a16="http://schemas.microsoft.com/office/drawing/2014/main" id="{00000000-0008-0000-0700-0000A0020000}"/>
            </a:ext>
          </a:extLst>
        </xdr:cNvPr>
        <xdr:cNvCxnSpPr/>
      </xdr:nvCxnSpPr>
      <xdr:spPr>
        <a:xfrm>
          <a:off x="12446000" y="16027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92</xdr:row>
      <xdr:rowOff>111777</xdr:rowOff>
    </xdr:from>
    <xdr:ext cx="595419" cy="259045"/>
    <xdr:sp macro="" textlink="">
      <xdr:nvSpPr>
        <xdr:cNvPr id="673" name="テキスト ボックス 672">
          <a:extLst>
            <a:ext uri="{FF2B5EF4-FFF2-40B4-BE49-F238E27FC236}">
              <a16:creationId xmlns:a16="http://schemas.microsoft.com/office/drawing/2014/main" id="{00000000-0008-0000-0700-0000A1020000}"/>
            </a:ext>
          </a:extLst>
        </xdr:cNvPr>
        <xdr:cNvSpPr txBox="1"/>
      </xdr:nvSpPr>
      <xdr:spPr>
        <a:xfrm>
          <a:off x="11850581" y="15885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90</xdr:row>
      <xdr:rowOff>139700</xdr:rowOff>
    </xdr:from>
    <xdr:to>
      <xdr:col>89</xdr:col>
      <xdr:colOff>177800</xdr:colOff>
      <xdr:row>90</xdr:row>
      <xdr:rowOff>139700</xdr:rowOff>
    </xdr:to>
    <xdr:cxnSp macro="">
      <xdr:nvCxnSpPr>
        <xdr:cNvPr id="674" name="直線コネクタ 673">
          <a:extLst>
            <a:ext uri="{FF2B5EF4-FFF2-40B4-BE49-F238E27FC236}">
              <a16:creationId xmlns:a16="http://schemas.microsoft.com/office/drawing/2014/main" id="{00000000-0008-0000-0700-0000A2020000}"/>
            </a:ext>
          </a:extLst>
        </xdr:cNvPr>
        <xdr:cNvCxnSpPr/>
      </xdr:nvCxnSpPr>
      <xdr:spPr>
        <a:xfrm>
          <a:off x="12446000" y="15570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89</xdr:row>
      <xdr:rowOff>168927</xdr:rowOff>
    </xdr:from>
    <xdr:ext cx="595419" cy="259045"/>
    <xdr:sp macro="" textlink="">
      <xdr:nvSpPr>
        <xdr:cNvPr id="675" name="テキスト ボックス 674">
          <a:extLst>
            <a:ext uri="{FF2B5EF4-FFF2-40B4-BE49-F238E27FC236}">
              <a16:creationId xmlns:a16="http://schemas.microsoft.com/office/drawing/2014/main" id="{00000000-0008-0000-0700-0000A3020000}"/>
            </a:ext>
          </a:extLst>
        </xdr:cNvPr>
        <xdr:cNvSpPr txBox="1"/>
      </xdr:nvSpPr>
      <xdr:spPr>
        <a:xfrm>
          <a:off x="11850581" y="15427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88</xdr:row>
      <xdr:rowOff>25400</xdr:rowOff>
    </xdr:to>
    <xdr:cxnSp macro="">
      <xdr:nvCxnSpPr>
        <xdr:cNvPr id="676" name="直線コネクタ 675">
          <a:extLst>
            <a:ext uri="{FF2B5EF4-FFF2-40B4-BE49-F238E27FC236}">
              <a16:creationId xmlns:a16="http://schemas.microsoft.com/office/drawing/2014/main" id="{00000000-0008-0000-0700-0000A4020000}"/>
            </a:ext>
          </a:extLst>
        </xdr:cNvPr>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87</xdr:row>
      <xdr:rowOff>54627</xdr:rowOff>
    </xdr:from>
    <xdr:ext cx="595419" cy="259045"/>
    <xdr:sp macro="" textlink="">
      <xdr:nvSpPr>
        <xdr:cNvPr id="677" name="テキスト ボックス 676">
          <a:extLst>
            <a:ext uri="{FF2B5EF4-FFF2-40B4-BE49-F238E27FC236}">
              <a16:creationId xmlns:a16="http://schemas.microsoft.com/office/drawing/2014/main" id="{00000000-0008-0000-0700-0000A5020000}"/>
            </a:ext>
          </a:extLst>
        </xdr:cNvPr>
        <xdr:cNvSpPr txBox="1"/>
      </xdr:nvSpPr>
      <xdr:spPr>
        <a:xfrm>
          <a:off x="11850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101</xdr:row>
      <xdr:rowOff>82550</xdr:rowOff>
    </xdr:to>
    <xdr:sp macro="" textlink="">
      <xdr:nvSpPr>
        <xdr:cNvPr id="678" name="公債費グラフ枠">
          <a:extLst>
            <a:ext uri="{FF2B5EF4-FFF2-40B4-BE49-F238E27FC236}">
              <a16:creationId xmlns:a16="http://schemas.microsoft.com/office/drawing/2014/main" id="{00000000-0008-0000-0700-0000A6020000}"/>
            </a:ext>
          </a:extLst>
        </xdr:cNvPr>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91</xdr:row>
      <xdr:rowOff>122523</xdr:rowOff>
    </xdr:from>
    <xdr:to>
      <xdr:col>85</xdr:col>
      <xdr:colOff>126364</xdr:colOff>
      <xdr:row>98</xdr:row>
      <xdr:rowOff>106507</xdr:rowOff>
    </xdr:to>
    <xdr:cxnSp macro="">
      <xdr:nvCxnSpPr>
        <xdr:cNvPr id="679" name="直線コネクタ 678">
          <a:extLst>
            <a:ext uri="{FF2B5EF4-FFF2-40B4-BE49-F238E27FC236}">
              <a16:creationId xmlns:a16="http://schemas.microsoft.com/office/drawing/2014/main" id="{00000000-0008-0000-0700-0000A7020000}"/>
            </a:ext>
          </a:extLst>
        </xdr:cNvPr>
        <xdr:cNvCxnSpPr/>
      </xdr:nvCxnSpPr>
      <xdr:spPr>
        <a:xfrm flipV="1">
          <a:off x="16317595" y="15724473"/>
          <a:ext cx="1269" cy="118413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98</xdr:row>
      <xdr:rowOff>110334</xdr:rowOff>
    </xdr:from>
    <xdr:ext cx="469744" cy="259045"/>
    <xdr:sp macro="" textlink="">
      <xdr:nvSpPr>
        <xdr:cNvPr id="680" name="公債費最小値テキスト">
          <a:extLst>
            <a:ext uri="{FF2B5EF4-FFF2-40B4-BE49-F238E27FC236}">
              <a16:creationId xmlns:a16="http://schemas.microsoft.com/office/drawing/2014/main" id="{00000000-0008-0000-0700-0000A8020000}"/>
            </a:ext>
          </a:extLst>
        </xdr:cNvPr>
        <xdr:cNvSpPr txBox="1"/>
      </xdr:nvSpPr>
      <xdr:spPr>
        <a:xfrm>
          <a:off x="16370300" y="1691243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7,260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98</xdr:row>
      <xdr:rowOff>106507</xdr:rowOff>
    </xdr:from>
    <xdr:to>
      <xdr:col>86</xdr:col>
      <xdr:colOff>25400</xdr:colOff>
      <xdr:row>98</xdr:row>
      <xdr:rowOff>106507</xdr:rowOff>
    </xdr:to>
    <xdr:cxnSp macro="">
      <xdr:nvCxnSpPr>
        <xdr:cNvPr id="681" name="直線コネクタ 680">
          <a:extLst>
            <a:ext uri="{FF2B5EF4-FFF2-40B4-BE49-F238E27FC236}">
              <a16:creationId xmlns:a16="http://schemas.microsoft.com/office/drawing/2014/main" id="{00000000-0008-0000-0700-0000A9020000}"/>
            </a:ext>
          </a:extLst>
        </xdr:cNvPr>
        <xdr:cNvCxnSpPr/>
      </xdr:nvCxnSpPr>
      <xdr:spPr>
        <a:xfrm>
          <a:off x="16230600" y="1690860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90</xdr:row>
      <xdr:rowOff>69200</xdr:rowOff>
    </xdr:from>
    <xdr:ext cx="599010" cy="259045"/>
    <xdr:sp macro="" textlink="">
      <xdr:nvSpPr>
        <xdr:cNvPr id="682" name="公債費最大値テキスト">
          <a:extLst>
            <a:ext uri="{FF2B5EF4-FFF2-40B4-BE49-F238E27FC236}">
              <a16:creationId xmlns:a16="http://schemas.microsoft.com/office/drawing/2014/main" id="{00000000-0008-0000-0700-0000AA020000}"/>
            </a:ext>
          </a:extLst>
        </xdr:cNvPr>
        <xdr:cNvSpPr txBox="1"/>
      </xdr:nvSpPr>
      <xdr:spPr>
        <a:xfrm>
          <a:off x="16370300" y="1549970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266,257</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91</xdr:row>
      <xdr:rowOff>122523</xdr:rowOff>
    </xdr:from>
    <xdr:to>
      <xdr:col>86</xdr:col>
      <xdr:colOff>25400</xdr:colOff>
      <xdr:row>91</xdr:row>
      <xdr:rowOff>122523</xdr:rowOff>
    </xdr:to>
    <xdr:cxnSp macro="">
      <xdr:nvCxnSpPr>
        <xdr:cNvPr id="683" name="直線コネクタ 682">
          <a:extLst>
            <a:ext uri="{FF2B5EF4-FFF2-40B4-BE49-F238E27FC236}">
              <a16:creationId xmlns:a16="http://schemas.microsoft.com/office/drawing/2014/main" id="{00000000-0008-0000-0700-0000AB020000}"/>
            </a:ext>
          </a:extLst>
        </xdr:cNvPr>
        <xdr:cNvCxnSpPr/>
      </xdr:nvCxnSpPr>
      <xdr:spPr>
        <a:xfrm>
          <a:off x="16230600" y="1572447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96</xdr:row>
      <xdr:rowOff>117965</xdr:rowOff>
    </xdr:from>
    <xdr:to>
      <xdr:col>85</xdr:col>
      <xdr:colOff>127000</xdr:colOff>
      <xdr:row>96</xdr:row>
      <xdr:rowOff>120245</xdr:rowOff>
    </xdr:to>
    <xdr:cxnSp macro="">
      <xdr:nvCxnSpPr>
        <xdr:cNvPr id="684" name="直線コネクタ 683">
          <a:extLst>
            <a:ext uri="{FF2B5EF4-FFF2-40B4-BE49-F238E27FC236}">
              <a16:creationId xmlns:a16="http://schemas.microsoft.com/office/drawing/2014/main" id="{00000000-0008-0000-0700-0000AC020000}"/>
            </a:ext>
          </a:extLst>
        </xdr:cNvPr>
        <xdr:cNvCxnSpPr/>
      </xdr:nvCxnSpPr>
      <xdr:spPr>
        <a:xfrm flipV="1">
          <a:off x="15481300" y="16577165"/>
          <a:ext cx="838200" cy="22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96</xdr:row>
      <xdr:rowOff>78350</xdr:rowOff>
    </xdr:from>
    <xdr:ext cx="534377" cy="259045"/>
    <xdr:sp macro="" textlink="">
      <xdr:nvSpPr>
        <xdr:cNvPr id="685" name="公債費平均値テキスト">
          <a:extLst>
            <a:ext uri="{FF2B5EF4-FFF2-40B4-BE49-F238E27FC236}">
              <a16:creationId xmlns:a16="http://schemas.microsoft.com/office/drawing/2014/main" id="{00000000-0008-0000-0700-0000AD020000}"/>
            </a:ext>
          </a:extLst>
        </xdr:cNvPr>
        <xdr:cNvSpPr txBox="1"/>
      </xdr:nvSpPr>
      <xdr:spPr>
        <a:xfrm>
          <a:off x="16370300" y="16537550"/>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72,589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96</xdr:row>
      <xdr:rowOff>99923</xdr:rowOff>
    </xdr:from>
    <xdr:to>
      <xdr:col>85</xdr:col>
      <xdr:colOff>177800</xdr:colOff>
      <xdr:row>97</xdr:row>
      <xdr:rowOff>30073</xdr:rowOff>
    </xdr:to>
    <xdr:sp macro="" textlink="">
      <xdr:nvSpPr>
        <xdr:cNvPr id="686" name="フローチャート: 判断 685">
          <a:extLst>
            <a:ext uri="{FF2B5EF4-FFF2-40B4-BE49-F238E27FC236}">
              <a16:creationId xmlns:a16="http://schemas.microsoft.com/office/drawing/2014/main" id="{00000000-0008-0000-0700-0000AE020000}"/>
            </a:ext>
          </a:extLst>
        </xdr:cNvPr>
        <xdr:cNvSpPr/>
      </xdr:nvSpPr>
      <xdr:spPr>
        <a:xfrm>
          <a:off x="16268700" y="1655912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96</xdr:row>
      <xdr:rowOff>120245</xdr:rowOff>
    </xdr:from>
    <xdr:to>
      <xdr:col>81</xdr:col>
      <xdr:colOff>50800</xdr:colOff>
      <xdr:row>96</xdr:row>
      <xdr:rowOff>171421</xdr:rowOff>
    </xdr:to>
    <xdr:cxnSp macro="">
      <xdr:nvCxnSpPr>
        <xdr:cNvPr id="687" name="直線コネクタ 686">
          <a:extLst>
            <a:ext uri="{FF2B5EF4-FFF2-40B4-BE49-F238E27FC236}">
              <a16:creationId xmlns:a16="http://schemas.microsoft.com/office/drawing/2014/main" id="{00000000-0008-0000-0700-0000AF020000}"/>
            </a:ext>
          </a:extLst>
        </xdr:cNvPr>
        <xdr:cNvCxnSpPr/>
      </xdr:nvCxnSpPr>
      <xdr:spPr>
        <a:xfrm flipV="1">
          <a:off x="14592300" y="16579445"/>
          <a:ext cx="889000" cy="511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96</xdr:row>
      <xdr:rowOff>104377</xdr:rowOff>
    </xdr:from>
    <xdr:to>
      <xdr:col>81</xdr:col>
      <xdr:colOff>101600</xdr:colOff>
      <xdr:row>97</xdr:row>
      <xdr:rowOff>34527</xdr:rowOff>
    </xdr:to>
    <xdr:sp macro="" textlink="">
      <xdr:nvSpPr>
        <xdr:cNvPr id="688" name="フローチャート: 判断 687">
          <a:extLst>
            <a:ext uri="{FF2B5EF4-FFF2-40B4-BE49-F238E27FC236}">
              <a16:creationId xmlns:a16="http://schemas.microsoft.com/office/drawing/2014/main" id="{00000000-0008-0000-0700-0000B0020000}"/>
            </a:ext>
          </a:extLst>
        </xdr:cNvPr>
        <xdr:cNvSpPr/>
      </xdr:nvSpPr>
      <xdr:spPr>
        <a:xfrm>
          <a:off x="15430500" y="1656357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97</xdr:row>
      <xdr:rowOff>25654</xdr:rowOff>
    </xdr:from>
    <xdr:ext cx="534377" cy="259045"/>
    <xdr:sp macro="" textlink="">
      <xdr:nvSpPr>
        <xdr:cNvPr id="689" name="テキスト ボックス 688">
          <a:extLst>
            <a:ext uri="{FF2B5EF4-FFF2-40B4-BE49-F238E27FC236}">
              <a16:creationId xmlns:a16="http://schemas.microsoft.com/office/drawing/2014/main" id="{00000000-0008-0000-0700-0000B1020000}"/>
            </a:ext>
          </a:extLst>
        </xdr:cNvPr>
        <xdr:cNvSpPr txBox="1"/>
      </xdr:nvSpPr>
      <xdr:spPr>
        <a:xfrm>
          <a:off x="15214111" y="1665630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71,615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96</xdr:row>
      <xdr:rowOff>171421</xdr:rowOff>
    </xdr:from>
    <xdr:to>
      <xdr:col>76</xdr:col>
      <xdr:colOff>114300</xdr:colOff>
      <xdr:row>97</xdr:row>
      <xdr:rowOff>4913</xdr:rowOff>
    </xdr:to>
    <xdr:cxnSp macro="">
      <xdr:nvCxnSpPr>
        <xdr:cNvPr id="690" name="直線コネクタ 689">
          <a:extLst>
            <a:ext uri="{FF2B5EF4-FFF2-40B4-BE49-F238E27FC236}">
              <a16:creationId xmlns:a16="http://schemas.microsoft.com/office/drawing/2014/main" id="{00000000-0008-0000-0700-0000B2020000}"/>
            </a:ext>
          </a:extLst>
        </xdr:cNvPr>
        <xdr:cNvCxnSpPr/>
      </xdr:nvCxnSpPr>
      <xdr:spPr>
        <a:xfrm flipV="1">
          <a:off x="13703300" y="16630621"/>
          <a:ext cx="889000" cy="494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96</xdr:row>
      <xdr:rowOff>88872</xdr:rowOff>
    </xdr:from>
    <xdr:to>
      <xdr:col>76</xdr:col>
      <xdr:colOff>165100</xdr:colOff>
      <xdr:row>97</xdr:row>
      <xdr:rowOff>19022</xdr:rowOff>
    </xdr:to>
    <xdr:sp macro="" textlink="">
      <xdr:nvSpPr>
        <xdr:cNvPr id="691" name="フローチャート: 判断 690">
          <a:extLst>
            <a:ext uri="{FF2B5EF4-FFF2-40B4-BE49-F238E27FC236}">
              <a16:creationId xmlns:a16="http://schemas.microsoft.com/office/drawing/2014/main" id="{00000000-0008-0000-0700-0000B3020000}"/>
            </a:ext>
          </a:extLst>
        </xdr:cNvPr>
        <xdr:cNvSpPr/>
      </xdr:nvSpPr>
      <xdr:spPr>
        <a:xfrm>
          <a:off x="14541500" y="165480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95</xdr:row>
      <xdr:rowOff>35549</xdr:rowOff>
    </xdr:from>
    <xdr:ext cx="534377" cy="259045"/>
    <xdr:sp macro="" textlink="">
      <xdr:nvSpPr>
        <xdr:cNvPr id="692" name="テキスト ボックス 691">
          <a:extLst>
            <a:ext uri="{FF2B5EF4-FFF2-40B4-BE49-F238E27FC236}">
              <a16:creationId xmlns:a16="http://schemas.microsoft.com/office/drawing/2014/main" id="{00000000-0008-0000-0700-0000B4020000}"/>
            </a:ext>
          </a:extLst>
        </xdr:cNvPr>
        <xdr:cNvSpPr txBox="1"/>
      </xdr:nvSpPr>
      <xdr:spPr>
        <a:xfrm>
          <a:off x="14325111" y="1632329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75,006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97</xdr:row>
      <xdr:rowOff>4913</xdr:rowOff>
    </xdr:from>
    <xdr:to>
      <xdr:col>71</xdr:col>
      <xdr:colOff>177800</xdr:colOff>
      <xdr:row>97</xdr:row>
      <xdr:rowOff>26036</xdr:rowOff>
    </xdr:to>
    <xdr:cxnSp macro="">
      <xdr:nvCxnSpPr>
        <xdr:cNvPr id="693" name="直線コネクタ 692">
          <a:extLst>
            <a:ext uri="{FF2B5EF4-FFF2-40B4-BE49-F238E27FC236}">
              <a16:creationId xmlns:a16="http://schemas.microsoft.com/office/drawing/2014/main" id="{00000000-0008-0000-0700-0000B5020000}"/>
            </a:ext>
          </a:extLst>
        </xdr:cNvPr>
        <xdr:cNvCxnSpPr/>
      </xdr:nvCxnSpPr>
      <xdr:spPr>
        <a:xfrm flipV="1">
          <a:off x="12814300" y="16635563"/>
          <a:ext cx="889000" cy="2112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96</xdr:row>
      <xdr:rowOff>88081</xdr:rowOff>
    </xdr:from>
    <xdr:to>
      <xdr:col>72</xdr:col>
      <xdr:colOff>38100</xdr:colOff>
      <xdr:row>97</xdr:row>
      <xdr:rowOff>18231</xdr:rowOff>
    </xdr:to>
    <xdr:sp macro="" textlink="">
      <xdr:nvSpPr>
        <xdr:cNvPr id="694" name="フローチャート: 判断 693">
          <a:extLst>
            <a:ext uri="{FF2B5EF4-FFF2-40B4-BE49-F238E27FC236}">
              <a16:creationId xmlns:a16="http://schemas.microsoft.com/office/drawing/2014/main" id="{00000000-0008-0000-0700-0000B6020000}"/>
            </a:ext>
          </a:extLst>
        </xdr:cNvPr>
        <xdr:cNvSpPr/>
      </xdr:nvSpPr>
      <xdr:spPr>
        <a:xfrm>
          <a:off x="13652500" y="165472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95</xdr:row>
      <xdr:rowOff>34758</xdr:rowOff>
    </xdr:from>
    <xdr:ext cx="534377" cy="259045"/>
    <xdr:sp macro="" textlink="">
      <xdr:nvSpPr>
        <xdr:cNvPr id="695" name="テキスト ボックス 694">
          <a:extLst>
            <a:ext uri="{FF2B5EF4-FFF2-40B4-BE49-F238E27FC236}">
              <a16:creationId xmlns:a16="http://schemas.microsoft.com/office/drawing/2014/main" id="{00000000-0008-0000-0700-0000B7020000}"/>
            </a:ext>
          </a:extLst>
        </xdr:cNvPr>
        <xdr:cNvSpPr txBox="1"/>
      </xdr:nvSpPr>
      <xdr:spPr>
        <a:xfrm>
          <a:off x="13436111" y="1632250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75,179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96</xdr:row>
      <xdr:rowOff>102904</xdr:rowOff>
    </xdr:from>
    <xdr:to>
      <xdr:col>67</xdr:col>
      <xdr:colOff>101600</xdr:colOff>
      <xdr:row>97</xdr:row>
      <xdr:rowOff>33054</xdr:rowOff>
    </xdr:to>
    <xdr:sp macro="" textlink="">
      <xdr:nvSpPr>
        <xdr:cNvPr id="696" name="フローチャート: 判断 695">
          <a:extLst>
            <a:ext uri="{FF2B5EF4-FFF2-40B4-BE49-F238E27FC236}">
              <a16:creationId xmlns:a16="http://schemas.microsoft.com/office/drawing/2014/main" id="{00000000-0008-0000-0700-0000B8020000}"/>
            </a:ext>
          </a:extLst>
        </xdr:cNvPr>
        <xdr:cNvSpPr/>
      </xdr:nvSpPr>
      <xdr:spPr>
        <a:xfrm>
          <a:off x="12763500" y="165621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95</xdr:row>
      <xdr:rowOff>49581</xdr:rowOff>
    </xdr:from>
    <xdr:ext cx="534377" cy="259045"/>
    <xdr:sp macro="" textlink="">
      <xdr:nvSpPr>
        <xdr:cNvPr id="697" name="テキスト ボックス 696">
          <a:extLst>
            <a:ext uri="{FF2B5EF4-FFF2-40B4-BE49-F238E27FC236}">
              <a16:creationId xmlns:a16="http://schemas.microsoft.com/office/drawing/2014/main" id="{00000000-0008-0000-0700-0000B9020000}"/>
            </a:ext>
          </a:extLst>
        </xdr:cNvPr>
        <xdr:cNvSpPr txBox="1"/>
      </xdr:nvSpPr>
      <xdr:spPr>
        <a:xfrm>
          <a:off x="12547111" y="1633733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71,937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101</xdr:row>
      <xdr:rowOff>80027</xdr:rowOff>
    </xdr:from>
    <xdr:ext cx="762000" cy="259045"/>
    <xdr:sp macro="" textlink="">
      <xdr:nvSpPr>
        <xdr:cNvPr id="698" name="テキスト ボックス 697">
          <a:extLst>
            <a:ext uri="{FF2B5EF4-FFF2-40B4-BE49-F238E27FC236}">
              <a16:creationId xmlns:a16="http://schemas.microsoft.com/office/drawing/2014/main" id="{00000000-0008-0000-0700-0000BA020000}"/>
            </a:ext>
          </a:extLst>
        </xdr:cNvPr>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101</xdr:row>
      <xdr:rowOff>80027</xdr:rowOff>
    </xdr:from>
    <xdr:ext cx="762000" cy="259045"/>
    <xdr:sp macro="" textlink="">
      <xdr:nvSpPr>
        <xdr:cNvPr id="699" name="テキスト ボックス 698">
          <a:extLst>
            <a:ext uri="{FF2B5EF4-FFF2-40B4-BE49-F238E27FC236}">
              <a16:creationId xmlns:a16="http://schemas.microsoft.com/office/drawing/2014/main" id="{00000000-0008-0000-0700-0000BB020000}"/>
            </a:ext>
          </a:extLst>
        </xdr:cNvPr>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101</xdr:row>
      <xdr:rowOff>80027</xdr:rowOff>
    </xdr:from>
    <xdr:ext cx="762000" cy="259045"/>
    <xdr:sp macro="" textlink="">
      <xdr:nvSpPr>
        <xdr:cNvPr id="700" name="テキスト ボックス 699">
          <a:extLst>
            <a:ext uri="{FF2B5EF4-FFF2-40B4-BE49-F238E27FC236}">
              <a16:creationId xmlns:a16="http://schemas.microsoft.com/office/drawing/2014/main" id="{00000000-0008-0000-0700-0000BC020000}"/>
            </a:ext>
          </a:extLst>
        </xdr:cNvPr>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101</xdr:row>
      <xdr:rowOff>80027</xdr:rowOff>
    </xdr:from>
    <xdr:ext cx="762000" cy="259045"/>
    <xdr:sp macro="" textlink="">
      <xdr:nvSpPr>
        <xdr:cNvPr id="701" name="テキスト ボックス 700">
          <a:extLst>
            <a:ext uri="{FF2B5EF4-FFF2-40B4-BE49-F238E27FC236}">
              <a16:creationId xmlns:a16="http://schemas.microsoft.com/office/drawing/2014/main" id="{00000000-0008-0000-0700-0000BD020000}"/>
            </a:ext>
          </a:extLst>
        </xdr:cNvPr>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101</xdr:row>
      <xdr:rowOff>80027</xdr:rowOff>
    </xdr:from>
    <xdr:ext cx="762000" cy="259045"/>
    <xdr:sp macro="" textlink="">
      <xdr:nvSpPr>
        <xdr:cNvPr id="702" name="テキスト ボックス 701">
          <a:extLst>
            <a:ext uri="{FF2B5EF4-FFF2-40B4-BE49-F238E27FC236}">
              <a16:creationId xmlns:a16="http://schemas.microsoft.com/office/drawing/2014/main" id="{00000000-0008-0000-0700-0000BE020000}"/>
            </a:ext>
          </a:extLst>
        </xdr:cNvPr>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96</xdr:row>
      <xdr:rowOff>67165</xdr:rowOff>
    </xdr:from>
    <xdr:to>
      <xdr:col>85</xdr:col>
      <xdr:colOff>177800</xdr:colOff>
      <xdr:row>96</xdr:row>
      <xdr:rowOff>168765</xdr:rowOff>
    </xdr:to>
    <xdr:sp macro="" textlink="">
      <xdr:nvSpPr>
        <xdr:cNvPr id="703" name="楕円 702">
          <a:extLst>
            <a:ext uri="{FF2B5EF4-FFF2-40B4-BE49-F238E27FC236}">
              <a16:creationId xmlns:a16="http://schemas.microsoft.com/office/drawing/2014/main" id="{00000000-0008-0000-0700-0000BF020000}"/>
            </a:ext>
          </a:extLst>
        </xdr:cNvPr>
        <xdr:cNvSpPr/>
      </xdr:nvSpPr>
      <xdr:spPr>
        <a:xfrm>
          <a:off x="16268700" y="165263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95</xdr:row>
      <xdr:rowOff>90042</xdr:rowOff>
    </xdr:from>
    <xdr:ext cx="534377" cy="259045"/>
    <xdr:sp macro="" textlink="">
      <xdr:nvSpPr>
        <xdr:cNvPr id="704" name="公債費該当値テキスト">
          <a:extLst>
            <a:ext uri="{FF2B5EF4-FFF2-40B4-BE49-F238E27FC236}">
              <a16:creationId xmlns:a16="http://schemas.microsoft.com/office/drawing/2014/main" id="{00000000-0008-0000-0700-0000C0020000}"/>
            </a:ext>
          </a:extLst>
        </xdr:cNvPr>
        <xdr:cNvSpPr txBox="1"/>
      </xdr:nvSpPr>
      <xdr:spPr>
        <a:xfrm>
          <a:off x="16370300" y="1637779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79,754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96</xdr:row>
      <xdr:rowOff>69445</xdr:rowOff>
    </xdr:from>
    <xdr:to>
      <xdr:col>81</xdr:col>
      <xdr:colOff>101600</xdr:colOff>
      <xdr:row>96</xdr:row>
      <xdr:rowOff>171045</xdr:rowOff>
    </xdr:to>
    <xdr:sp macro="" textlink="">
      <xdr:nvSpPr>
        <xdr:cNvPr id="705" name="楕円 704">
          <a:extLst>
            <a:ext uri="{FF2B5EF4-FFF2-40B4-BE49-F238E27FC236}">
              <a16:creationId xmlns:a16="http://schemas.microsoft.com/office/drawing/2014/main" id="{00000000-0008-0000-0700-0000C1020000}"/>
            </a:ext>
          </a:extLst>
        </xdr:cNvPr>
        <xdr:cNvSpPr/>
      </xdr:nvSpPr>
      <xdr:spPr>
        <a:xfrm>
          <a:off x="15430500" y="165286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95</xdr:row>
      <xdr:rowOff>16122</xdr:rowOff>
    </xdr:from>
    <xdr:ext cx="534377" cy="259045"/>
    <xdr:sp macro="" textlink="">
      <xdr:nvSpPr>
        <xdr:cNvPr id="706" name="テキスト ボックス 705">
          <a:extLst>
            <a:ext uri="{FF2B5EF4-FFF2-40B4-BE49-F238E27FC236}">
              <a16:creationId xmlns:a16="http://schemas.microsoft.com/office/drawing/2014/main" id="{00000000-0008-0000-0700-0000C2020000}"/>
            </a:ext>
          </a:extLst>
        </xdr:cNvPr>
        <xdr:cNvSpPr txBox="1"/>
      </xdr:nvSpPr>
      <xdr:spPr>
        <a:xfrm>
          <a:off x="15214111" y="1630387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79,255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96</xdr:row>
      <xdr:rowOff>120621</xdr:rowOff>
    </xdr:from>
    <xdr:to>
      <xdr:col>76</xdr:col>
      <xdr:colOff>165100</xdr:colOff>
      <xdr:row>97</xdr:row>
      <xdr:rowOff>50771</xdr:rowOff>
    </xdr:to>
    <xdr:sp macro="" textlink="">
      <xdr:nvSpPr>
        <xdr:cNvPr id="707" name="楕円 706">
          <a:extLst>
            <a:ext uri="{FF2B5EF4-FFF2-40B4-BE49-F238E27FC236}">
              <a16:creationId xmlns:a16="http://schemas.microsoft.com/office/drawing/2014/main" id="{00000000-0008-0000-0700-0000C3020000}"/>
            </a:ext>
          </a:extLst>
        </xdr:cNvPr>
        <xdr:cNvSpPr/>
      </xdr:nvSpPr>
      <xdr:spPr>
        <a:xfrm>
          <a:off x="14541500" y="1657982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97</xdr:row>
      <xdr:rowOff>41898</xdr:rowOff>
    </xdr:from>
    <xdr:ext cx="534377" cy="259045"/>
    <xdr:sp macro="" textlink="">
      <xdr:nvSpPr>
        <xdr:cNvPr id="708" name="テキスト ボックス 707">
          <a:extLst>
            <a:ext uri="{FF2B5EF4-FFF2-40B4-BE49-F238E27FC236}">
              <a16:creationId xmlns:a16="http://schemas.microsoft.com/office/drawing/2014/main" id="{00000000-0008-0000-0700-0000C4020000}"/>
            </a:ext>
          </a:extLst>
        </xdr:cNvPr>
        <xdr:cNvSpPr txBox="1"/>
      </xdr:nvSpPr>
      <xdr:spPr>
        <a:xfrm>
          <a:off x="14325111" y="1667254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68,062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96</xdr:row>
      <xdr:rowOff>125563</xdr:rowOff>
    </xdr:from>
    <xdr:to>
      <xdr:col>72</xdr:col>
      <xdr:colOff>38100</xdr:colOff>
      <xdr:row>97</xdr:row>
      <xdr:rowOff>55713</xdr:rowOff>
    </xdr:to>
    <xdr:sp macro="" textlink="">
      <xdr:nvSpPr>
        <xdr:cNvPr id="709" name="楕円 708">
          <a:extLst>
            <a:ext uri="{FF2B5EF4-FFF2-40B4-BE49-F238E27FC236}">
              <a16:creationId xmlns:a16="http://schemas.microsoft.com/office/drawing/2014/main" id="{00000000-0008-0000-0700-0000C5020000}"/>
            </a:ext>
          </a:extLst>
        </xdr:cNvPr>
        <xdr:cNvSpPr/>
      </xdr:nvSpPr>
      <xdr:spPr>
        <a:xfrm>
          <a:off x="13652500" y="165847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97</xdr:row>
      <xdr:rowOff>46840</xdr:rowOff>
    </xdr:from>
    <xdr:ext cx="534377" cy="259045"/>
    <xdr:sp macro="" textlink="">
      <xdr:nvSpPr>
        <xdr:cNvPr id="710" name="テキスト ボックス 709">
          <a:extLst>
            <a:ext uri="{FF2B5EF4-FFF2-40B4-BE49-F238E27FC236}">
              <a16:creationId xmlns:a16="http://schemas.microsoft.com/office/drawing/2014/main" id="{00000000-0008-0000-0700-0000C6020000}"/>
            </a:ext>
          </a:extLst>
        </xdr:cNvPr>
        <xdr:cNvSpPr txBox="1"/>
      </xdr:nvSpPr>
      <xdr:spPr>
        <a:xfrm>
          <a:off x="13436111" y="1667749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66,981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96</xdr:row>
      <xdr:rowOff>146686</xdr:rowOff>
    </xdr:from>
    <xdr:to>
      <xdr:col>67</xdr:col>
      <xdr:colOff>101600</xdr:colOff>
      <xdr:row>97</xdr:row>
      <xdr:rowOff>76836</xdr:rowOff>
    </xdr:to>
    <xdr:sp macro="" textlink="">
      <xdr:nvSpPr>
        <xdr:cNvPr id="711" name="楕円 710">
          <a:extLst>
            <a:ext uri="{FF2B5EF4-FFF2-40B4-BE49-F238E27FC236}">
              <a16:creationId xmlns:a16="http://schemas.microsoft.com/office/drawing/2014/main" id="{00000000-0008-0000-0700-0000C7020000}"/>
            </a:ext>
          </a:extLst>
        </xdr:cNvPr>
        <xdr:cNvSpPr/>
      </xdr:nvSpPr>
      <xdr:spPr>
        <a:xfrm>
          <a:off x="12763500" y="166058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97</xdr:row>
      <xdr:rowOff>67963</xdr:rowOff>
    </xdr:from>
    <xdr:ext cx="534377" cy="259045"/>
    <xdr:sp macro="" textlink="">
      <xdr:nvSpPr>
        <xdr:cNvPr id="712" name="テキスト ボックス 711">
          <a:extLst>
            <a:ext uri="{FF2B5EF4-FFF2-40B4-BE49-F238E27FC236}">
              <a16:creationId xmlns:a16="http://schemas.microsoft.com/office/drawing/2014/main" id="{00000000-0008-0000-0700-0000C8020000}"/>
            </a:ext>
          </a:extLst>
        </xdr:cNvPr>
        <xdr:cNvSpPr txBox="1"/>
      </xdr:nvSpPr>
      <xdr:spPr>
        <a:xfrm>
          <a:off x="12547111" y="1669861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62,361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23</xdr:row>
      <xdr:rowOff>57150</xdr:rowOff>
    </xdr:from>
    <xdr:to>
      <xdr:col>120</xdr:col>
      <xdr:colOff>114300</xdr:colOff>
      <xdr:row>25</xdr:row>
      <xdr:rowOff>31750</xdr:rowOff>
    </xdr:to>
    <xdr:sp macro="" textlink="">
      <xdr:nvSpPr>
        <xdr:cNvPr id="713" name="正方形/長方形 712">
          <a:extLst>
            <a:ext uri="{FF2B5EF4-FFF2-40B4-BE49-F238E27FC236}">
              <a16:creationId xmlns:a16="http://schemas.microsoft.com/office/drawing/2014/main" id="{00000000-0008-0000-0700-0000C9020000}"/>
            </a:ext>
          </a:extLst>
        </xdr:cNvPr>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諸支出金</a:t>
          </a:r>
        </a:p>
      </xdr:txBody>
    </xdr:sp>
    <xdr:clientData/>
  </xdr:twoCellAnchor>
  <xdr:twoCellAnchor>
    <xdr:from>
      <xdr:col>96</xdr:col>
      <xdr:colOff>127000</xdr:colOff>
      <xdr:row>25</xdr:row>
      <xdr:rowOff>57150</xdr:rowOff>
    </xdr:from>
    <xdr:to>
      <xdr:col>104</xdr:col>
      <xdr:colOff>127000</xdr:colOff>
      <xdr:row>26</xdr:row>
      <xdr:rowOff>139700</xdr:rowOff>
    </xdr:to>
    <xdr:sp macro="" textlink="">
      <xdr:nvSpPr>
        <xdr:cNvPr id="714" name="正方形/長方形 713">
          <a:extLst>
            <a:ext uri="{FF2B5EF4-FFF2-40B4-BE49-F238E27FC236}">
              <a16:creationId xmlns:a16="http://schemas.microsoft.com/office/drawing/2014/main" id="{00000000-0008-0000-0700-0000CA020000}"/>
            </a:ext>
          </a:extLst>
        </xdr:cNvPr>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26</xdr:row>
      <xdr:rowOff>88900</xdr:rowOff>
    </xdr:from>
    <xdr:to>
      <xdr:col>104</xdr:col>
      <xdr:colOff>127000</xdr:colOff>
      <xdr:row>28</xdr:row>
      <xdr:rowOff>0</xdr:rowOff>
    </xdr:to>
    <xdr:sp macro="" textlink="">
      <xdr:nvSpPr>
        <xdr:cNvPr id="715" name="正方形/長方形 714">
          <a:extLst>
            <a:ext uri="{FF2B5EF4-FFF2-40B4-BE49-F238E27FC236}">
              <a16:creationId xmlns:a16="http://schemas.microsoft.com/office/drawing/2014/main" id="{00000000-0008-0000-0700-0000CB020000}"/>
            </a:ext>
          </a:extLst>
        </xdr:cNvPr>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25</xdr:row>
      <xdr:rowOff>57150</xdr:rowOff>
    </xdr:from>
    <xdr:to>
      <xdr:col>110</xdr:col>
      <xdr:colOff>0</xdr:colOff>
      <xdr:row>26</xdr:row>
      <xdr:rowOff>139700</xdr:rowOff>
    </xdr:to>
    <xdr:sp macro="" textlink="">
      <xdr:nvSpPr>
        <xdr:cNvPr id="716" name="正方形/長方形 715">
          <a:extLst>
            <a:ext uri="{FF2B5EF4-FFF2-40B4-BE49-F238E27FC236}">
              <a16:creationId xmlns:a16="http://schemas.microsoft.com/office/drawing/2014/main" id="{00000000-0008-0000-0700-0000CC020000}"/>
            </a:ext>
          </a:extLst>
        </xdr:cNvPr>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26</xdr:row>
      <xdr:rowOff>88900</xdr:rowOff>
    </xdr:from>
    <xdr:to>
      <xdr:col>110</xdr:col>
      <xdr:colOff>0</xdr:colOff>
      <xdr:row>28</xdr:row>
      <xdr:rowOff>0</xdr:rowOff>
    </xdr:to>
    <xdr:sp macro="" textlink="">
      <xdr:nvSpPr>
        <xdr:cNvPr id="717" name="正方形/長方形 716">
          <a:extLst>
            <a:ext uri="{FF2B5EF4-FFF2-40B4-BE49-F238E27FC236}">
              <a16:creationId xmlns:a16="http://schemas.microsoft.com/office/drawing/2014/main" id="{00000000-0008-0000-0700-0000CD020000}"/>
            </a:ext>
          </a:extLst>
        </xdr:cNvPr>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813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25</xdr:row>
      <xdr:rowOff>57150</xdr:rowOff>
    </xdr:from>
    <xdr:to>
      <xdr:col>116</xdr:col>
      <xdr:colOff>0</xdr:colOff>
      <xdr:row>26</xdr:row>
      <xdr:rowOff>139700</xdr:rowOff>
    </xdr:to>
    <xdr:sp macro="" textlink="">
      <xdr:nvSpPr>
        <xdr:cNvPr id="718" name="正方形/長方形 717">
          <a:extLst>
            <a:ext uri="{FF2B5EF4-FFF2-40B4-BE49-F238E27FC236}">
              <a16:creationId xmlns:a16="http://schemas.microsoft.com/office/drawing/2014/main" id="{00000000-0008-0000-0700-0000CE020000}"/>
            </a:ext>
          </a:extLst>
        </xdr:cNvPr>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静岡県平均</a:t>
          </a:r>
        </a:p>
      </xdr:txBody>
    </xdr:sp>
    <xdr:clientData/>
  </xdr:twoCellAnchor>
  <xdr:twoCellAnchor>
    <xdr:from>
      <xdr:col>108</xdr:col>
      <xdr:colOff>0</xdr:colOff>
      <xdr:row>26</xdr:row>
      <xdr:rowOff>88900</xdr:rowOff>
    </xdr:from>
    <xdr:to>
      <xdr:col>116</xdr:col>
      <xdr:colOff>0</xdr:colOff>
      <xdr:row>28</xdr:row>
      <xdr:rowOff>0</xdr:rowOff>
    </xdr:to>
    <xdr:sp macro="" textlink="">
      <xdr:nvSpPr>
        <xdr:cNvPr id="719" name="正方形/長方形 718">
          <a:extLst>
            <a:ext uri="{FF2B5EF4-FFF2-40B4-BE49-F238E27FC236}">
              <a16:creationId xmlns:a16="http://schemas.microsoft.com/office/drawing/2014/main" id="{00000000-0008-0000-0700-0000CF020000}"/>
            </a:ext>
          </a:extLst>
        </xdr:cNvPr>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28</xdr:row>
      <xdr:rowOff>25400</xdr:rowOff>
    </xdr:from>
    <xdr:to>
      <xdr:col>120</xdr:col>
      <xdr:colOff>114300</xdr:colOff>
      <xdr:row>41</xdr:row>
      <xdr:rowOff>82550</xdr:rowOff>
    </xdr:to>
    <xdr:sp macro="" textlink="">
      <xdr:nvSpPr>
        <xdr:cNvPr id="720" name="正方形/長方形 719">
          <a:extLst>
            <a:ext uri="{FF2B5EF4-FFF2-40B4-BE49-F238E27FC236}">
              <a16:creationId xmlns:a16="http://schemas.microsoft.com/office/drawing/2014/main" id="{00000000-0008-0000-0700-0000D0020000}"/>
            </a:ext>
          </a:extLst>
        </xdr:cNvPr>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27</xdr:row>
      <xdr:rowOff>6350</xdr:rowOff>
    </xdr:from>
    <xdr:ext cx="349839" cy="225703"/>
    <xdr:sp macro="" textlink="">
      <xdr:nvSpPr>
        <xdr:cNvPr id="721" name="テキスト ボックス 720">
          <a:extLst>
            <a:ext uri="{FF2B5EF4-FFF2-40B4-BE49-F238E27FC236}">
              <a16:creationId xmlns:a16="http://schemas.microsoft.com/office/drawing/2014/main" id="{00000000-0008-0000-0700-0000D1020000}"/>
            </a:ext>
          </a:extLst>
        </xdr:cNvPr>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41</xdr:row>
      <xdr:rowOff>82550</xdr:rowOff>
    </xdr:from>
    <xdr:to>
      <xdr:col>120</xdr:col>
      <xdr:colOff>114300</xdr:colOff>
      <xdr:row>41</xdr:row>
      <xdr:rowOff>82550</xdr:rowOff>
    </xdr:to>
    <xdr:cxnSp macro="">
      <xdr:nvCxnSpPr>
        <xdr:cNvPr id="722" name="直線コネクタ 721">
          <a:extLst>
            <a:ext uri="{FF2B5EF4-FFF2-40B4-BE49-F238E27FC236}">
              <a16:creationId xmlns:a16="http://schemas.microsoft.com/office/drawing/2014/main" id="{00000000-0008-0000-0700-0000D2020000}"/>
            </a:ext>
          </a:extLst>
        </xdr:cNvPr>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39</xdr:row>
      <xdr:rowOff>98878</xdr:rowOff>
    </xdr:from>
    <xdr:to>
      <xdr:col>120</xdr:col>
      <xdr:colOff>114300</xdr:colOff>
      <xdr:row>39</xdr:row>
      <xdr:rowOff>98878</xdr:rowOff>
    </xdr:to>
    <xdr:cxnSp macro="">
      <xdr:nvCxnSpPr>
        <xdr:cNvPr id="723" name="直線コネクタ 722">
          <a:extLst>
            <a:ext uri="{FF2B5EF4-FFF2-40B4-BE49-F238E27FC236}">
              <a16:creationId xmlns:a16="http://schemas.microsoft.com/office/drawing/2014/main" id="{00000000-0008-0000-0700-0000D3020000}"/>
            </a:ext>
          </a:extLst>
        </xdr:cNvPr>
        <xdr:cNvCxnSpPr/>
      </xdr:nvCxnSpPr>
      <xdr:spPr>
        <a:xfrm>
          <a:off x="18288000" y="6785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38</xdr:row>
      <xdr:rowOff>128105</xdr:rowOff>
    </xdr:from>
    <xdr:ext cx="248786" cy="259045"/>
    <xdr:sp macro="" textlink="">
      <xdr:nvSpPr>
        <xdr:cNvPr id="724" name="テキスト ボックス 723">
          <a:extLst>
            <a:ext uri="{FF2B5EF4-FFF2-40B4-BE49-F238E27FC236}">
              <a16:creationId xmlns:a16="http://schemas.microsoft.com/office/drawing/2014/main" id="{00000000-0008-0000-0700-0000D4020000}"/>
            </a:ext>
          </a:extLst>
        </xdr:cNvPr>
        <xdr:cNvSpPr txBox="1"/>
      </xdr:nvSpPr>
      <xdr:spPr>
        <a:xfrm>
          <a:off x="18039214" y="6643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37</xdr:row>
      <xdr:rowOff>115207</xdr:rowOff>
    </xdr:from>
    <xdr:to>
      <xdr:col>120</xdr:col>
      <xdr:colOff>114300</xdr:colOff>
      <xdr:row>37</xdr:row>
      <xdr:rowOff>115207</xdr:rowOff>
    </xdr:to>
    <xdr:cxnSp macro="">
      <xdr:nvCxnSpPr>
        <xdr:cNvPr id="725" name="直線コネクタ 724">
          <a:extLst>
            <a:ext uri="{FF2B5EF4-FFF2-40B4-BE49-F238E27FC236}">
              <a16:creationId xmlns:a16="http://schemas.microsoft.com/office/drawing/2014/main" id="{00000000-0008-0000-0700-0000D5020000}"/>
            </a:ext>
          </a:extLst>
        </xdr:cNvPr>
        <xdr:cNvCxnSpPr/>
      </xdr:nvCxnSpPr>
      <xdr:spPr>
        <a:xfrm>
          <a:off x="18288000" y="6458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36</xdr:row>
      <xdr:rowOff>144434</xdr:rowOff>
    </xdr:from>
    <xdr:ext cx="467179" cy="259045"/>
    <xdr:sp macro="" textlink="">
      <xdr:nvSpPr>
        <xdr:cNvPr id="726" name="テキスト ボックス 725">
          <a:extLst>
            <a:ext uri="{FF2B5EF4-FFF2-40B4-BE49-F238E27FC236}">
              <a16:creationId xmlns:a16="http://schemas.microsoft.com/office/drawing/2014/main" id="{00000000-0008-0000-0700-0000D6020000}"/>
            </a:ext>
          </a:extLst>
        </xdr:cNvPr>
        <xdr:cNvSpPr txBox="1"/>
      </xdr:nvSpPr>
      <xdr:spPr>
        <a:xfrm>
          <a:off x="17820821" y="6316634"/>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35</xdr:row>
      <xdr:rowOff>131536</xdr:rowOff>
    </xdr:from>
    <xdr:to>
      <xdr:col>120</xdr:col>
      <xdr:colOff>114300</xdr:colOff>
      <xdr:row>35</xdr:row>
      <xdr:rowOff>131536</xdr:rowOff>
    </xdr:to>
    <xdr:cxnSp macro="">
      <xdr:nvCxnSpPr>
        <xdr:cNvPr id="727" name="直線コネクタ 726">
          <a:extLst>
            <a:ext uri="{FF2B5EF4-FFF2-40B4-BE49-F238E27FC236}">
              <a16:creationId xmlns:a16="http://schemas.microsoft.com/office/drawing/2014/main" id="{00000000-0008-0000-0700-0000D7020000}"/>
            </a:ext>
          </a:extLst>
        </xdr:cNvPr>
        <xdr:cNvCxnSpPr/>
      </xdr:nvCxnSpPr>
      <xdr:spPr>
        <a:xfrm>
          <a:off x="18288000" y="6132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34</xdr:row>
      <xdr:rowOff>160763</xdr:rowOff>
    </xdr:from>
    <xdr:ext cx="467179" cy="259045"/>
    <xdr:sp macro="" textlink="">
      <xdr:nvSpPr>
        <xdr:cNvPr id="728" name="テキスト ボックス 727">
          <a:extLst>
            <a:ext uri="{FF2B5EF4-FFF2-40B4-BE49-F238E27FC236}">
              <a16:creationId xmlns:a16="http://schemas.microsoft.com/office/drawing/2014/main" id="{00000000-0008-0000-0700-0000D8020000}"/>
            </a:ext>
          </a:extLst>
        </xdr:cNvPr>
        <xdr:cNvSpPr txBox="1"/>
      </xdr:nvSpPr>
      <xdr:spPr>
        <a:xfrm>
          <a:off x="17820821" y="5990063"/>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33</xdr:row>
      <xdr:rowOff>147864</xdr:rowOff>
    </xdr:from>
    <xdr:to>
      <xdr:col>120</xdr:col>
      <xdr:colOff>114300</xdr:colOff>
      <xdr:row>33</xdr:row>
      <xdr:rowOff>147864</xdr:rowOff>
    </xdr:to>
    <xdr:cxnSp macro="">
      <xdr:nvCxnSpPr>
        <xdr:cNvPr id="729" name="直線コネクタ 728">
          <a:extLst>
            <a:ext uri="{FF2B5EF4-FFF2-40B4-BE49-F238E27FC236}">
              <a16:creationId xmlns:a16="http://schemas.microsoft.com/office/drawing/2014/main" id="{00000000-0008-0000-0700-0000D9020000}"/>
            </a:ext>
          </a:extLst>
        </xdr:cNvPr>
        <xdr:cNvCxnSpPr/>
      </xdr:nvCxnSpPr>
      <xdr:spPr>
        <a:xfrm>
          <a:off x="18288000" y="5805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33</xdr:row>
      <xdr:rowOff>5641</xdr:rowOff>
    </xdr:from>
    <xdr:ext cx="467179" cy="259045"/>
    <xdr:sp macro="" textlink="">
      <xdr:nvSpPr>
        <xdr:cNvPr id="730" name="テキスト ボックス 729">
          <a:extLst>
            <a:ext uri="{FF2B5EF4-FFF2-40B4-BE49-F238E27FC236}">
              <a16:creationId xmlns:a16="http://schemas.microsoft.com/office/drawing/2014/main" id="{00000000-0008-0000-0700-0000DA020000}"/>
            </a:ext>
          </a:extLst>
        </xdr:cNvPr>
        <xdr:cNvSpPr txBox="1"/>
      </xdr:nvSpPr>
      <xdr:spPr>
        <a:xfrm>
          <a:off x="17820821" y="5663491"/>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164193</xdr:rowOff>
    </xdr:from>
    <xdr:to>
      <xdr:col>120</xdr:col>
      <xdr:colOff>114300</xdr:colOff>
      <xdr:row>31</xdr:row>
      <xdr:rowOff>164193</xdr:rowOff>
    </xdr:to>
    <xdr:cxnSp macro="">
      <xdr:nvCxnSpPr>
        <xdr:cNvPr id="731" name="直線コネクタ 730">
          <a:extLst>
            <a:ext uri="{FF2B5EF4-FFF2-40B4-BE49-F238E27FC236}">
              <a16:creationId xmlns:a16="http://schemas.microsoft.com/office/drawing/2014/main" id="{00000000-0008-0000-0700-0000DB020000}"/>
            </a:ext>
          </a:extLst>
        </xdr:cNvPr>
        <xdr:cNvCxnSpPr/>
      </xdr:nvCxnSpPr>
      <xdr:spPr>
        <a:xfrm>
          <a:off x="18288000" y="5479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31</xdr:row>
      <xdr:rowOff>21970</xdr:rowOff>
    </xdr:from>
    <xdr:ext cx="531299" cy="259045"/>
    <xdr:sp macro="" textlink="">
      <xdr:nvSpPr>
        <xdr:cNvPr id="732" name="テキスト ボックス 731">
          <a:extLst>
            <a:ext uri="{FF2B5EF4-FFF2-40B4-BE49-F238E27FC236}">
              <a16:creationId xmlns:a16="http://schemas.microsoft.com/office/drawing/2014/main" id="{00000000-0008-0000-0700-0000DC020000}"/>
            </a:ext>
          </a:extLst>
        </xdr:cNvPr>
        <xdr:cNvSpPr txBox="1"/>
      </xdr:nvSpPr>
      <xdr:spPr>
        <a:xfrm>
          <a:off x="17756701" y="5336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30</xdr:row>
      <xdr:rowOff>9072</xdr:rowOff>
    </xdr:from>
    <xdr:to>
      <xdr:col>120</xdr:col>
      <xdr:colOff>114300</xdr:colOff>
      <xdr:row>30</xdr:row>
      <xdr:rowOff>9072</xdr:rowOff>
    </xdr:to>
    <xdr:cxnSp macro="">
      <xdr:nvCxnSpPr>
        <xdr:cNvPr id="733" name="直線コネクタ 732">
          <a:extLst>
            <a:ext uri="{FF2B5EF4-FFF2-40B4-BE49-F238E27FC236}">
              <a16:creationId xmlns:a16="http://schemas.microsoft.com/office/drawing/2014/main" id="{00000000-0008-0000-0700-0000DD020000}"/>
            </a:ext>
          </a:extLst>
        </xdr:cNvPr>
        <xdr:cNvCxnSpPr/>
      </xdr:nvCxnSpPr>
      <xdr:spPr>
        <a:xfrm>
          <a:off x="18288000" y="5152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29</xdr:row>
      <xdr:rowOff>38299</xdr:rowOff>
    </xdr:from>
    <xdr:ext cx="531299" cy="259045"/>
    <xdr:sp macro="" textlink="">
      <xdr:nvSpPr>
        <xdr:cNvPr id="734" name="テキスト ボックス 733">
          <a:extLst>
            <a:ext uri="{FF2B5EF4-FFF2-40B4-BE49-F238E27FC236}">
              <a16:creationId xmlns:a16="http://schemas.microsoft.com/office/drawing/2014/main" id="{00000000-0008-0000-0700-0000DE020000}"/>
            </a:ext>
          </a:extLst>
        </xdr:cNvPr>
        <xdr:cNvSpPr txBox="1"/>
      </xdr:nvSpPr>
      <xdr:spPr>
        <a:xfrm>
          <a:off x="17756701" y="5010349"/>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28</xdr:row>
      <xdr:rowOff>25400</xdr:rowOff>
    </xdr:to>
    <xdr:cxnSp macro="">
      <xdr:nvCxnSpPr>
        <xdr:cNvPr id="735" name="直線コネクタ 734">
          <a:extLst>
            <a:ext uri="{FF2B5EF4-FFF2-40B4-BE49-F238E27FC236}">
              <a16:creationId xmlns:a16="http://schemas.microsoft.com/office/drawing/2014/main" id="{00000000-0008-0000-0700-0000DF020000}"/>
            </a:ext>
          </a:extLst>
        </xdr:cNvPr>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27</xdr:row>
      <xdr:rowOff>54627</xdr:rowOff>
    </xdr:from>
    <xdr:ext cx="531299" cy="259045"/>
    <xdr:sp macro="" textlink="">
      <xdr:nvSpPr>
        <xdr:cNvPr id="736" name="テキスト ボックス 735">
          <a:extLst>
            <a:ext uri="{FF2B5EF4-FFF2-40B4-BE49-F238E27FC236}">
              <a16:creationId xmlns:a16="http://schemas.microsoft.com/office/drawing/2014/main" id="{00000000-0008-0000-0700-0000E0020000}"/>
            </a:ext>
          </a:extLst>
        </xdr:cNvPr>
        <xdr:cNvSpPr txBox="1"/>
      </xdr:nvSpPr>
      <xdr:spPr>
        <a:xfrm>
          <a:off x="17756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41</xdr:row>
      <xdr:rowOff>82550</xdr:rowOff>
    </xdr:to>
    <xdr:sp macro="" textlink="">
      <xdr:nvSpPr>
        <xdr:cNvPr id="737" name="諸支出金グラフ枠">
          <a:extLst>
            <a:ext uri="{FF2B5EF4-FFF2-40B4-BE49-F238E27FC236}">
              <a16:creationId xmlns:a16="http://schemas.microsoft.com/office/drawing/2014/main" id="{00000000-0008-0000-0700-0000E1020000}"/>
            </a:ext>
          </a:extLst>
        </xdr:cNvPr>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30</xdr:row>
      <xdr:rowOff>135019</xdr:rowOff>
    </xdr:from>
    <xdr:to>
      <xdr:col>116</xdr:col>
      <xdr:colOff>62864</xdr:colOff>
      <xdr:row>39</xdr:row>
      <xdr:rowOff>98878</xdr:rowOff>
    </xdr:to>
    <xdr:cxnSp macro="">
      <xdr:nvCxnSpPr>
        <xdr:cNvPr id="738" name="直線コネクタ 737">
          <a:extLst>
            <a:ext uri="{FF2B5EF4-FFF2-40B4-BE49-F238E27FC236}">
              <a16:creationId xmlns:a16="http://schemas.microsoft.com/office/drawing/2014/main" id="{00000000-0008-0000-0700-0000E2020000}"/>
            </a:ext>
          </a:extLst>
        </xdr:cNvPr>
        <xdr:cNvCxnSpPr/>
      </xdr:nvCxnSpPr>
      <xdr:spPr>
        <a:xfrm flipV="1">
          <a:off x="22159595" y="5278519"/>
          <a:ext cx="1269" cy="150690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39</xdr:row>
      <xdr:rowOff>117800</xdr:rowOff>
    </xdr:from>
    <xdr:ext cx="249299" cy="259045"/>
    <xdr:sp macro="" textlink="">
      <xdr:nvSpPr>
        <xdr:cNvPr id="739" name="諸支出金最小値テキスト">
          <a:extLst>
            <a:ext uri="{FF2B5EF4-FFF2-40B4-BE49-F238E27FC236}">
              <a16:creationId xmlns:a16="http://schemas.microsoft.com/office/drawing/2014/main" id="{00000000-0008-0000-0700-0000E3020000}"/>
            </a:ext>
          </a:extLst>
        </xdr:cNvPr>
        <xdr:cNvSpPr txBox="1"/>
      </xdr:nvSpPr>
      <xdr:spPr>
        <a:xfrm>
          <a:off x="22212300" y="6804350"/>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39</xdr:row>
      <xdr:rowOff>98878</xdr:rowOff>
    </xdr:from>
    <xdr:to>
      <xdr:col>116</xdr:col>
      <xdr:colOff>152400</xdr:colOff>
      <xdr:row>39</xdr:row>
      <xdr:rowOff>98878</xdr:rowOff>
    </xdr:to>
    <xdr:cxnSp macro="">
      <xdr:nvCxnSpPr>
        <xdr:cNvPr id="740" name="直線コネクタ 739">
          <a:extLst>
            <a:ext uri="{FF2B5EF4-FFF2-40B4-BE49-F238E27FC236}">
              <a16:creationId xmlns:a16="http://schemas.microsoft.com/office/drawing/2014/main" id="{00000000-0008-0000-0700-0000E4020000}"/>
            </a:ext>
          </a:extLst>
        </xdr:cNvPr>
        <xdr:cNvCxnSpPr/>
      </xdr:nvCxnSpPr>
      <xdr:spPr>
        <a:xfrm>
          <a:off x="22072600" y="67854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29</xdr:row>
      <xdr:rowOff>81696</xdr:rowOff>
    </xdr:from>
    <xdr:ext cx="534377" cy="259045"/>
    <xdr:sp macro="" textlink="">
      <xdr:nvSpPr>
        <xdr:cNvPr id="741" name="諸支出金最大値テキスト">
          <a:extLst>
            <a:ext uri="{FF2B5EF4-FFF2-40B4-BE49-F238E27FC236}">
              <a16:creationId xmlns:a16="http://schemas.microsoft.com/office/drawing/2014/main" id="{00000000-0008-0000-0700-0000E5020000}"/>
            </a:ext>
          </a:extLst>
        </xdr:cNvPr>
        <xdr:cNvSpPr txBox="1"/>
      </xdr:nvSpPr>
      <xdr:spPr>
        <a:xfrm>
          <a:off x="22212300" y="505374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13,843</a:t>
          </a:r>
          <a:endParaRPr kumimoji="1" lang="ja-JP" altLang="en-US" sz="1000" b="1">
            <a:latin typeface="ＭＳ Ｐゴシック" panose="020B0600070205080204" pitchFamily="50" charset="-128"/>
          </a:endParaRPr>
        </a:p>
      </xdr:txBody>
    </xdr:sp>
    <xdr:clientData/>
  </xdr:oneCellAnchor>
  <xdr:twoCellAnchor>
    <xdr:from>
      <xdr:col>115</xdr:col>
      <xdr:colOff>165100</xdr:colOff>
      <xdr:row>30</xdr:row>
      <xdr:rowOff>135019</xdr:rowOff>
    </xdr:from>
    <xdr:to>
      <xdr:col>116</xdr:col>
      <xdr:colOff>152400</xdr:colOff>
      <xdr:row>30</xdr:row>
      <xdr:rowOff>135019</xdr:rowOff>
    </xdr:to>
    <xdr:cxnSp macro="">
      <xdr:nvCxnSpPr>
        <xdr:cNvPr id="742" name="直線コネクタ 741">
          <a:extLst>
            <a:ext uri="{FF2B5EF4-FFF2-40B4-BE49-F238E27FC236}">
              <a16:creationId xmlns:a16="http://schemas.microsoft.com/office/drawing/2014/main" id="{00000000-0008-0000-0700-0000E6020000}"/>
            </a:ext>
          </a:extLst>
        </xdr:cNvPr>
        <xdr:cNvCxnSpPr/>
      </xdr:nvCxnSpPr>
      <xdr:spPr>
        <a:xfrm>
          <a:off x="22072600" y="527851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39</xdr:row>
      <xdr:rowOff>98878</xdr:rowOff>
    </xdr:from>
    <xdr:to>
      <xdr:col>116</xdr:col>
      <xdr:colOff>63500</xdr:colOff>
      <xdr:row>39</xdr:row>
      <xdr:rowOff>98878</xdr:rowOff>
    </xdr:to>
    <xdr:cxnSp macro="">
      <xdr:nvCxnSpPr>
        <xdr:cNvPr id="743" name="直線コネクタ 742">
          <a:extLst>
            <a:ext uri="{FF2B5EF4-FFF2-40B4-BE49-F238E27FC236}">
              <a16:creationId xmlns:a16="http://schemas.microsoft.com/office/drawing/2014/main" id="{00000000-0008-0000-0700-0000E7020000}"/>
            </a:ext>
          </a:extLst>
        </xdr:cNvPr>
        <xdr:cNvCxnSpPr/>
      </xdr:nvCxnSpPr>
      <xdr:spPr>
        <a:xfrm>
          <a:off x="21323300" y="6785428"/>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38</xdr:row>
      <xdr:rowOff>35251</xdr:rowOff>
    </xdr:from>
    <xdr:ext cx="378565" cy="259045"/>
    <xdr:sp macro="" textlink="">
      <xdr:nvSpPr>
        <xdr:cNvPr id="744" name="諸支出金平均値テキスト">
          <a:extLst>
            <a:ext uri="{FF2B5EF4-FFF2-40B4-BE49-F238E27FC236}">
              <a16:creationId xmlns:a16="http://schemas.microsoft.com/office/drawing/2014/main" id="{00000000-0008-0000-0700-0000E8020000}"/>
            </a:ext>
          </a:extLst>
        </xdr:cNvPr>
        <xdr:cNvSpPr txBox="1"/>
      </xdr:nvSpPr>
      <xdr:spPr>
        <a:xfrm>
          <a:off x="22212300" y="6550351"/>
          <a:ext cx="378565"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39</xdr:row>
      <xdr:rowOff>12374</xdr:rowOff>
    </xdr:from>
    <xdr:to>
      <xdr:col>116</xdr:col>
      <xdr:colOff>114300</xdr:colOff>
      <xdr:row>39</xdr:row>
      <xdr:rowOff>113974</xdr:rowOff>
    </xdr:to>
    <xdr:sp macro="" textlink="">
      <xdr:nvSpPr>
        <xdr:cNvPr id="745" name="フローチャート: 判断 744">
          <a:extLst>
            <a:ext uri="{FF2B5EF4-FFF2-40B4-BE49-F238E27FC236}">
              <a16:creationId xmlns:a16="http://schemas.microsoft.com/office/drawing/2014/main" id="{00000000-0008-0000-0700-0000E9020000}"/>
            </a:ext>
          </a:extLst>
        </xdr:cNvPr>
        <xdr:cNvSpPr/>
      </xdr:nvSpPr>
      <xdr:spPr>
        <a:xfrm>
          <a:off x="22110700" y="66989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39</xdr:row>
      <xdr:rowOff>98878</xdr:rowOff>
    </xdr:from>
    <xdr:to>
      <xdr:col>111</xdr:col>
      <xdr:colOff>177800</xdr:colOff>
      <xdr:row>39</xdr:row>
      <xdr:rowOff>98878</xdr:rowOff>
    </xdr:to>
    <xdr:cxnSp macro="">
      <xdr:nvCxnSpPr>
        <xdr:cNvPr id="746" name="直線コネクタ 745">
          <a:extLst>
            <a:ext uri="{FF2B5EF4-FFF2-40B4-BE49-F238E27FC236}">
              <a16:creationId xmlns:a16="http://schemas.microsoft.com/office/drawing/2014/main" id="{00000000-0008-0000-0700-0000EA020000}"/>
            </a:ext>
          </a:extLst>
        </xdr:cNvPr>
        <xdr:cNvCxnSpPr/>
      </xdr:nvCxnSpPr>
      <xdr:spPr>
        <a:xfrm>
          <a:off x="20434300" y="6785428"/>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39</xdr:row>
      <xdr:rowOff>10740</xdr:rowOff>
    </xdr:from>
    <xdr:to>
      <xdr:col>112</xdr:col>
      <xdr:colOff>38100</xdr:colOff>
      <xdr:row>39</xdr:row>
      <xdr:rowOff>112340</xdr:rowOff>
    </xdr:to>
    <xdr:sp macro="" textlink="">
      <xdr:nvSpPr>
        <xdr:cNvPr id="747" name="フローチャート: 判断 746">
          <a:extLst>
            <a:ext uri="{FF2B5EF4-FFF2-40B4-BE49-F238E27FC236}">
              <a16:creationId xmlns:a16="http://schemas.microsoft.com/office/drawing/2014/main" id="{00000000-0008-0000-0700-0000EB020000}"/>
            </a:ext>
          </a:extLst>
        </xdr:cNvPr>
        <xdr:cNvSpPr/>
      </xdr:nvSpPr>
      <xdr:spPr>
        <a:xfrm>
          <a:off x="21272500" y="66972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179017</xdr:colOff>
      <xdr:row>37</xdr:row>
      <xdr:rowOff>128867</xdr:rowOff>
    </xdr:from>
    <xdr:ext cx="378565" cy="259045"/>
    <xdr:sp macro="" textlink="">
      <xdr:nvSpPr>
        <xdr:cNvPr id="748" name="テキスト ボックス 747">
          <a:extLst>
            <a:ext uri="{FF2B5EF4-FFF2-40B4-BE49-F238E27FC236}">
              <a16:creationId xmlns:a16="http://schemas.microsoft.com/office/drawing/2014/main" id="{00000000-0008-0000-0700-0000EC020000}"/>
            </a:ext>
          </a:extLst>
        </xdr:cNvPr>
        <xdr:cNvSpPr txBox="1"/>
      </xdr:nvSpPr>
      <xdr:spPr>
        <a:xfrm>
          <a:off x="21134017" y="6472517"/>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39</xdr:row>
      <xdr:rowOff>98878</xdr:rowOff>
    </xdr:from>
    <xdr:to>
      <xdr:col>107</xdr:col>
      <xdr:colOff>50800</xdr:colOff>
      <xdr:row>39</xdr:row>
      <xdr:rowOff>98878</xdr:rowOff>
    </xdr:to>
    <xdr:cxnSp macro="">
      <xdr:nvCxnSpPr>
        <xdr:cNvPr id="749" name="直線コネクタ 748">
          <a:extLst>
            <a:ext uri="{FF2B5EF4-FFF2-40B4-BE49-F238E27FC236}">
              <a16:creationId xmlns:a16="http://schemas.microsoft.com/office/drawing/2014/main" id="{00000000-0008-0000-0700-0000ED020000}"/>
            </a:ext>
          </a:extLst>
        </xdr:cNvPr>
        <xdr:cNvCxnSpPr/>
      </xdr:nvCxnSpPr>
      <xdr:spPr>
        <a:xfrm>
          <a:off x="19545300" y="6785428"/>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39</xdr:row>
      <xdr:rowOff>9326</xdr:rowOff>
    </xdr:from>
    <xdr:to>
      <xdr:col>107</xdr:col>
      <xdr:colOff>101600</xdr:colOff>
      <xdr:row>39</xdr:row>
      <xdr:rowOff>110926</xdr:rowOff>
    </xdr:to>
    <xdr:sp macro="" textlink="">
      <xdr:nvSpPr>
        <xdr:cNvPr id="750" name="フローチャート: 判断 749">
          <a:extLst>
            <a:ext uri="{FF2B5EF4-FFF2-40B4-BE49-F238E27FC236}">
              <a16:creationId xmlns:a16="http://schemas.microsoft.com/office/drawing/2014/main" id="{00000000-0008-0000-0700-0000EE020000}"/>
            </a:ext>
          </a:extLst>
        </xdr:cNvPr>
        <xdr:cNvSpPr/>
      </xdr:nvSpPr>
      <xdr:spPr>
        <a:xfrm>
          <a:off x="20383500" y="66958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52017</xdr:colOff>
      <xdr:row>37</xdr:row>
      <xdr:rowOff>127453</xdr:rowOff>
    </xdr:from>
    <xdr:ext cx="378565" cy="259045"/>
    <xdr:sp macro="" textlink="">
      <xdr:nvSpPr>
        <xdr:cNvPr id="751" name="テキスト ボックス 750">
          <a:extLst>
            <a:ext uri="{FF2B5EF4-FFF2-40B4-BE49-F238E27FC236}">
              <a16:creationId xmlns:a16="http://schemas.microsoft.com/office/drawing/2014/main" id="{00000000-0008-0000-0700-0000EF020000}"/>
            </a:ext>
          </a:extLst>
        </xdr:cNvPr>
        <xdr:cNvSpPr txBox="1"/>
      </xdr:nvSpPr>
      <xdr:spPr>
        <a:xfrm>
          <a:off x="20245017" y="6471103"/>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39</xdr:row>
      <xdr:rowOff>98878</xdr:rowOff>
    </xdr:from>
    <xdr:to>
      <xdr:col>102</xdr:col>
      <xdr:colOff>114300</xdr:colOff>
      <xdr:row>39</xdr:row>
      <xdr:rowOff>98878</xdr:rowOff>
    </xdr:to>
    <xdr:cxnSp macro="">
      <xdr:nvCxnSpPr>
        <xdr:cNvPr id="752" name="直線コネクタ 751">
          <a:extLst>
            <a:ext uri="{FF2B5EF4-FFF2-40B4-BE49-F238E27FC236}">
              <a16:creationId xmlns:a16="http://schemas.microsoft.com/office/drawing/2014/main" id="{00000000-0008-0000-0700-0000F0020000}"/>
            </a:ext>
          </a:extLst>
        </xdr:cNvPr>
        <xdr:cNvCxnSpPr/>
      </xdr:nvCxnSpPr>
      <xdr:spPr>
        <a:xfrm>
          <a:off x="18656300" y="6785428"/>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38</xdr:row>
      <xdr:rowOff>153126</xdr:rowOff>
    </xdr:from>
    <xdr:to>
      <xdr:col>102</xdr:col>
      <xdr:colOff>165100</xdr:colOff>
      <xdr:row>39</xdr:row>
      <xdr:rowOff>83276</xdr:rowOff>
    </xdr:to>
    <xdr:sp macro="" textlink="">
      <xdr:nvSpPr>
        <xdr:cNvPr id="753" name="フローチャート: 判断 752">
          <a:extLst>
            <a:ext uri="{FF2B5EF4-FFF2-40B4-BE49-F238E27FC236}">
              <a16:creationId xmlns:a16="http://schemas.microsoft.com/office/drawing/2014/main" id="{00000000-0008-0000-0700-0000F1020000}"/>
            </a:ext>
          </a:extLst>
        </xdr:cNvPr>
        <xdr:cNvSpPr/>
      </xdr:nvSpPr>
      <xdr:spPr>
        <a:xfrm>
          <a:off x="19494500" y="666822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115517</xdr:colOff>
      <xdr:row>37</xdr:row>
      <xdr:rowOff>99803</xdr:rowOff>
    </xdr:from>
    <xdr:ext cx="378565" cy="259045"/>
    <xdr:sp macro="" textlink="">
      <xdr:nvSpPr>
        <xdr:cNvPr id="754" name="テキスト ボックス 753">
          <a:extLst>
            <a:ext uri="{FF2B5EF4-FFF2-40B4-BE49-F238E27FC236}">
              <a16:creationId xmlns:a16="http://schemas.microsoft.com/office/drawing/2014/main" id="{00000000-0008-0000-0700-0000F2020000}"/>
            </a:ext>
          </a:extLst>
        </xdr:cNvPr>
        <xdr:cNvSpPr txBox="1"/>
      </xdr:nvSpPr>
      <xdr:spPr>
        <a:xfrm>
          <a:off x="19356017" y="6443453"/>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134185</xdr:rowOff>
    </xdr:from>
    <xdr:to>
      <xdr:col>98</xdr:col>
      <xdr:colOff>38100</xdr:colOff>
      <xdr:row>39</xdr:row>
      <xdr:rowOff>64335</xdr:rowOff>
    </xdr:to>
    <xdr:sp macro="" textlink="">
      <xdr:nvSpPr>
        <xdr:cNvPr id="755" name="フローチャート: 判断 754">
          <a:extLst>
            <a:ext uri="{FF2B5EF4-FFF2-40B4-BE49-F238E27FC236}">
              <a16:creationId xmlns:a16="http://schemas.microsoft.com/office/drawing/2014/main" id="{00000000-0008-0000-0700-0000F3020000}"/>
            </a:ext>
          </a:extLst>
        </xdr:cNvPr>
        <xdr:cNvSpPr/>
      </xdr:nvSpPr>
      <xdr:spPr>
        <a:xfrm>
          <a:off x="18605500" y="66492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179017</xdr:colOff>
      <xdr:row>37</xdr:row>
      <xdr:rowOff>80861</xdr:rowOff>
    </xdr:from>
    <xdr:ext cx="378565" cy="259045"/>
    <xdr:sp macro="" textlink="">
      <xdr:nvSpPr>
        <xdr:cNvPr id="756" name="テキスト ボックス 755">
          <a:extLst>
            <a:ext uri="{FF2B5EF4-FFF2-40B4-BE49-F238E27FC236}">
              <a16:creationId xmlns:a16="http://schemas.microsoft.com/office/drawing/2014/main" id="{00000000-0008-0000-0700-0000F4020000}"/>
            </a:ext>
          </a:extLst>
        </xdr:cNvPr>
        <xdr:cNvSpPr txBox="1"/>
      </xdr:nvSpPr>
      <xdr:spPr>
        <a:xfrm>
          <a:off x="18467017" y="6424511"/>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41</xdr:row>
      <xdr:rowOff>80027</xdr:rowOff>
    </xdr:from>
    <xdr:ext cx="762000" cy="259045"/>
    <xdr:sp macro="" textlink="">
      <xdr:nvSpPr>
        <xdr:cNvPr id="757" name="テキスト ボックス 756">
          <a:extLst>
            <a:ext uri="{FF2B5EF4-FFF2-40B4-BE49-F238E27FC236}">
              <a16:creationId xmlns:a16="http://schemas.microsoft.com/office/drawing/2014/main" id="{00000000-0008-0000-0700-0000F5020000}"/>
            </a:ext>
          </a:extLst>
        </xdr:cNvPr>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41</xdr:row>
      <xdr:rowOff>80027</xdr:rowOff>
    </xdr:from>
    <xdr:ext cx="762000" cy="259045"/>
    <xdr:sp macro="" textlink="">
      <xdr:nvSpPr>
        <xdr:cNvPr id="758" name="テキスト ボックス 757">
          <a:extLst>
            <a:ext uri="{FF2B5EF4-FFF2-40B4-BE49-F238E27FC236}">
              <a16:creationId xmlns:a16="http://schemas.microsoft.com/office/drawing/2014/main" id="{00000000-0008-0000-0700-0000F6020000}"/>
            </a:ext>
          </a:extLst>
        </xdr:cNvPr>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41</xdr:row>
      <xdr:rowOff>80027</xdr:rowOff>
    </xdr:from>
    <xdr:ext cx="762000" cy="259045"/>
    <xdr:sp macro="" textlink="">
      <xdr:nvSpPr>
        <xdr:cNvPr id="759" name="テキスト ボックス 758">
          <a:extLst>
            <a:ext uri="{FF2B5EF4-FFF2-40B4-BE49-F238E27FC236}">
              <a16:creationId xmlns:a16="http://schemas.microsoft.com/office/drawing/2014/main" id="{00000000-0008-0000-0700-0000F7020000}"/>
            </a:ext>
          </a:extLst>
        </xdr:cNvPr>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41</xdr:row>
      <xdr:rowOff>80027</xdr:rowOff>
    </xdr:from>
    <xdr:ext cx="762000" cy="259045"/>
    <xdr:sp macro="" textlink="">
      <xdr:nvSpPr>
        <xdr:cNvPr id="760" name="テキスト ボックス 759">
          <a:extLst>
            <a:ext uri="{FF2B5EF4-FFF2-40B4-BE49-F238E27FC236}">
              <a16:creationId xmlns:a16="http://schemas.microsoft.com/office/drawing/2014/main" id="{00000000-0008-0000-0700-0000F8020000}"/>
            </a:ext>
          </a:extLst>
        </xdr:cNvPr>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41</xdr:row>
      <xdr:rowOff>80027</xdr:rowOff>
    </xdr:from>
    <xdr:ext cx="762000" cy="259045"/>
    <xdr:sp macro="" textlink="">
      <xdr:nvSpPr>
        <xdr:cNvPr id="761" name="テキスト ボックス 760">
          <a:extLst>
            <a:ext uri="{FF2B5EF4-FFF2-40B4-BE49-F238E27FC236}">
              <a16:creationId xmlns:a16="http://schemas.microsoft.com/office/drawing/2014/main" id="{00000000-0008-0000-0700-0000F9020000}"/>
            </a:ext>
          </a:extLst>
        </xdr:cNvPr>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39</xdr:row>
      <xdr:rowOff>48078</xdr:rowOff>
    </xdr:from>
    <xdr:to>
      <xdr:col>116</xdr:col>
      <xdr:colOff>114300</xdr:colOff>
      <xdr:row>39</xdr:row>
      <xdr:rowOff>149678</xdr:rowOff>
    </xdr:to>
    <xdr:sp macro="" textlink="">
      <xdr:nvSpPr>
        <xdr:cNvPr id="762" name="楕円 761">
          <a:extLst>
            <a:ext uri="{FF2B5EF4-FFF2-40B4-BE49-F238E27FC236}">
              <a16:creationId xmlns:a16="http://schemas.microsoft.com/office/drawing/2014/main" id="{00000000-0008-0000-0700-0000FA020000}"/>
            </a:ext>
          </a:extLst>
        </xdr:cNvPr>
        <xdr:cNvSpPr/>
      </xdr:nvSpPr>
      <xdr:spPr>
        <a:xfrm>
          <a:off x="22110700" y="6734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38</xdr:row>
      <xdr:rowOff>162250</xdr:rowOff>
    </xdr:from>
    <xdr:ext cx="249299" cy="259045"/>
    <xdr:sp macro="" textlink="">
      <xdr:nvSpPr>
        <xdr:cNvPr id="763" name="諸支出金該当値テキスト">
          <a:extLst>
            <a:ext uri="{FF2B5EF4-FFF2-40B4-BE49-F238E27FC236}">
              <a16:creationId xmlns:a16="http://schemas.microsoft.com/office/drawing/2014/main" id="{00000000-0008-0000-0700-0000FB020000}"/>
            </a:ext>
          </a:extLst>
        </xdr:cNvPr>
        <xdr:cNvSpPr txBox="1"/>
      </xdr:nvSpPr>
      <xdr:spPr>
        <a:xfrm>
          <a:off x="22212300" y="6677350"/>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39</xdr:row>
      <xdr:rowOff>48078</xdr:rowOff>
    </xdr:from>
    <xdr:to>
      <xdr:col>112</xdr:col>
      <xdr:colOff>38100</xdr:colOff>
      <xdr:row>39</xdr:row>
      <xdr:rowOff>149678</xdr:rowOff>
    </xdr:to>
    <xdr:sp macro="" textlink="">
      <xdr:nvSpPr>
        <xdr:cNvPr id="764" name="楕円 763">
          <a:extLst>
            <a:ext uri="{FF2B5EF4-FFF2-40B4-BE49-F238E27FC236}">
              <a16:creationId xmlns:a16="http://schemas.microsoft.com/office/drawing/2014/main" id="{00000000-0008-0000-0700-0000FC020000}"/>
            </a:ext>
          </a:extLst>
        </xdr:cNvPr>
        <xdr:cNvSpPr/>
      </xdr:nvSpPr>
      <xdr:spPr>
        <a:xfrm>
          <a:off x="21272500" y="6734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39</xdr:row>
      <xdr:rowOff>140805</xdr:rowOff>
    </xdr:from>
    <xdr:ext cx="249299" cy="259045"/>
    <xdr:sp macro="" textlink="">
      <xdr:nvSpPr>
        <xdr:cNvPr id="765" name="テキスト ボックス 764">
          <a:extLst>
            <a:ext uri="{FF2B5EF4-FFF2-40B4-BE49-F238E27FC236}">
              <a16:creationId xmlns:a16="http://schemas.microsoft.com/office/drawing/2014/main" id="{00000000-0008-0000-0700-0000FD020000}"/>
            </a:ext>
          </a:extLst>
        </xdr:cNvPr>
        <xdr:cNvSpPr txBox="1"/>
      </xdr:nvSpPr>
      <xdr:spPr>
        <a:xfrm>
          <a:off x="21198650" y="68273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39</xdr:row>
      <xdr:rowOff>48078</xdr:rowOff>
    </xdr:from>
    <xdr:to>
      <xdr:col>107</xdr:col>
      <xdr:colOff>101600</xdr:colOff>
      <xdr:row>39</xdr:row>
      <xdr:rowOff>149678</xdr:rowOff>
    </xdr:to>
    <xdr:sp macro="" textlink="">
      <xdr:nvSpPr>
        <xdr:cNvPr id="766" name="楕円 765">
          <a:extLst>
            <a:ext uri="{FF2B5EF4-FFF2-40B4-BE49-F238E27FC236}">
              <a16:creationId xmlns:a16="http://schemas.microsoft.com/office/drawing/2014/main" id="{00000000-0008-0000-0700-0000FE020000}"/>
            </a:ext>
          </a:extLst>
        </xdr:cNvPr>
        <xdr:cNvSpPr/>
      </xdr:nvSpPr>
      <xdr:spPr>
        <a:xfrm>
          <a:off x="20383500" y="6734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39</xdr:row>
      <xdr:rowOff>140805</xdr:rowOff>
    </xdr:from>
    <xdr:ext cx="249299" cy="259045"/>
    <xdr:sp macro="" textlink="">
      <xdr:nvSpPr>
        <xdr:cNvPr id="767" name="テキスト ボックス 766">
          <a:extLst>
            <a:ext uri="{FF2B5EF4-FFF2-40B4-BE49-F238E27FC236}">
              <a16:creationId xmlns:a16="http://schemas.microsoft.com/office/drawing/2014/main" id="{00000000-0008-0000-0700-0000FF020000}"/>
            </a:ext>
          </a:extLst>
        </xdr:cNvPr>
        <xdr:cNvSpPr txBox="1"/>
      </xdr:nvSpPr>
      <xdr:spPr>
        <a:xfrm>
          <a:off x="20309650" y="68273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39</xdr:row>
      <xdr:rowOff>48078</xdr:rowOff>
    </xdr:from>
    <xdr:to>
      <xdr:col>102</xdr:col>
      <xdr:colOff>165100</xdr:colOff>
      <xdr:row>39</xdr:row>
      <xdr:rowOff>149678</xdr:rowOff>
    </xdr:to>
    <xdr:sp macro="" textlink="">
      <xdr:nvSpPr>
        <xdr:cNvPr id="768" name="楕円 767">
          <a:extLst>
            <a:ext uri="{FF2B5EF4-FFF2-40B4-BE49-F238E27FC236}">
              <a16:creationId xmlns:a16="http://schemas.microsoft.com/office/drawing/2014/main" id="{00000000-0008-0000-0700-000000030000}"/>
            </a:ext>
          </a:extLst>
        </xdr:cNvPr>
        <xdr:cNvSpPr/>
      </xdr:nvSpPr>
      <xdr:spPr>
        <a:xfrm>
          <a:off x="19494500" y="6734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39</xdr:row>
      <xdr:rowOff>140805</xdr:rowOff>
    </xdr:from>
    <xdr:ext cx="249299" cy="259045"/>
    <xdr:sp macro="" textlink="">
      <xdr:nvSpPr>
        <xdr:cNvPr id="769" name="テキスト ボックス 768">
          <a:extLst>
            <a:ext uri="{FF2B5EF4-FFF2-40B4-BE49-F238E27FC236}">
              <a16:creationId xmlns:a16="http://schemas.microsoft.com/office/drawing/2014/main" id="{00000000-0008-0000-0700-000001030000}"/>
            </a:ext>
          </a:extLst>
        </xdr:cNvPr>
        <xdr:cNvSpPr txBox="1"/>
      </xdr:nvSpPr>
      <xdr:spPr>
        <a:xfrm>
          <a:off x="19420650" y="68273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39</xdr:row>
      <xdr:rowOff>48078</xdr:rowOff>
    </xdr:from>
    <xdr:to>
      <xdr:col>98</xdr:col>
      <xdr:colOff>38100</xdr:colOff>
      <xdr:row>39</xdr:row>
      <xdr:rowOff>149678</xdr:rowOff>
    </xdr:to>
    <xdr:sp macro="" textlink="">
      <xdr:nvSpPr>
        <xdr:cNvPr id="770" name="楕円 769">
          <a:extLst>
            <a:ext uri="{FF2B5EF4-FFF2-40B4-BE49-F238E27FC236}">
              <a16:creationId xmlns:a16="http://schemas.microsoft.com/office/drawing/2014/main" id="{00000000-0008-0000-0700-000002030000}"/>
            </a:ext>
          </a:extLst>
        </xdr:cNvPr>
        <xdr:cNvSpPr/>
      </xdr:nvSpPr>
      <xdr:spPr>
        <a:xfrm>
          <a:off x="18605500" y="6734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39</xdr:row>
      <xdr:rowOff>140805</xdr:rowOff>
    </xdr:from>
    <xdr:ext cx="249299" cy="259045"/>
    <xdr:sp macro="" textlink="">
      <xdr:nvSpPr>
        <xdr:cNvPr id="771" name="テキスト ボックス 770">
          <a:extLst>
            <a:ext uri="{FF2B5EF4-FFF2-40B4-BE49-F238E27FC236}">
              <a16:creationId xmlns:a16="http://schemas.microsoft.com/office/drawing/2014/main" id="{00000000-0008-0000-0700-000003030000}"/>
            </a:ext>
          </a:extLst>
        </xdr:cNvPr>
        <xdr:cNvSpPr txBox="1"/>
      </xdr:nvSpPr>
      <xdr:spPr>
        <a:xfrm>
          <a:off x="18531650" y="68273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43</xdr:row>
      <xdr:rowOff>57150</xdr:rowOff>
    </xdr:from>
    <xdr:to>
      <xdr:col>120</xdr:col>
      <xdr:colOff>114300</xdr:colOff>
      <xdr:row>45</xdr:row>
      <xdr:rowOff>31750</xdr:rowOff>
    </xdr:to>
    <xdr:sp macro="" textlink="">
      <xdr:nvSpPr>
        <xdr:cNvPr id="772" name="正方形/長方形 771">
          <a:extLst>
            <a:ext uri="{FF2B5EF4-FFF2-40B4-BE49-F238E27FC236}">
              <a16:creationId xmlns:a16="http://schemas.microsoft.com/office/drawing/2014/main" id="{00000000-0008-0000-0700-000004030000}"/>
            </a:ext>
          </a:extLst>
        </xdr:cNvPr>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前年度繰上充用金</a:t>
          </a:r>
        </a:p>
      </xdr:txBody>
    </xdr:sp>
    <xdr:clientData/>
  </xdr:twoCellAnchor>
  <xdr:twoCellAnchor>
    <xdr:from>
      <xdr:col>96</xdr:col>
      <xdr:colOff>127000</xdr:colOff>
      <xdr:row>45</xdr:row>
      <xdr:rowOff>57150</xdr:rowOff>
    </xdr:from>
    <xdr:to>
      <xdr:col>104</xdr:col>
      <xdr:colOff>127000</xdr:colOff>
      <xdr:row>46</xdr:row>
      <xdr:rowOff>139700</xdr:rowOff>
    </xdr:to>
    <xdr:sp macro="" textlink="">
      <xdr:nvSpPr>
        <xdr:cNvPr id="773" name="正方形/長方形 772">
          <a:extLst>
            <a:ext uri="{FF2B5EF4-FFF2-40B4-BE49-F238E27FC236}">
              <a16:creationId xmlns:a16="http://schemas.microsoft.com/office/drawing/2014/main" id="{00000000-0008-0000-0700-000005030000}"/>
            </a:ext>
          </a:extLst>
        </xdr:cNvPr>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46</xdr:row>
      <xdr:rowOff>88900</xdr:rowOff>
    </xdr:from>
    <xdr:to>
      <xdr:col>104</xdr:col>
      <xdr:colOff>127000</xdr:colOff>
      <xdr:row>48</xdr:row>
      <xdr:rowOff>0</xdr:rowOff>
    </xdr:to>
    <xdr:sp macro="" textlink="">
      <xdr:nvSpPr>
        <xdr:cNvPr id="774" name="正方形/長方形 773">
          <a:extLst>
            <a:ext uri="{FF2B5EF4-FFF2-40B4-BE49-F238E27FC236}">
              <a16:creationId xmlns:a16="http://schemas.microsoft.com/office/drawing/2014/main" id="{00000000-0008-0000-0700-000006030000}"/>
            </a:ext>
          </a:extLst>
        </xdr:cNvPr>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45</xdr:row>
      <xdr:rowOff>57150</xdr:rowOff>
    </xdr:from>
    <xdr:to>
      <xdr:col>110</xdr:col>
      <xdr:colOff>0</xdr:colOff>
      <xdr:row>46</xdr:row>
      <xdr:rowOff>139700</xdr:rowOff>
    </xdr:to>
    <xdr:sp macro="" textlink="">
      <xdr:nvSpPr>
        <xdr:cNvPr id="775" name="正方形/長方形 774">
          <a:extLst>
            <a:ext uri="{FF2B5EF4-FFF2-40B4-BE49-F238E27FC236}">
              <a16:creationId xmlns:a16="http://schemas.microsoft.com/office/drawing/2014/main" id="{00000000-0008-0000-0700-000007030000}"/>
            </a:ext>
          </a:extLst>
        </xdr:cNvPr>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46</xdr:row>
      <xdr:rowOff>88900</xdr:rowOff>
    </xdr:from>
    <xdr:to>
      <xdr:col>110</xdr:col>
      <xdr:colOff>0</xdr:colOff>
      <xdr:row>48</xdr:row>
      <xdr:rowOff>0</xdr:rowOff>
    </xdr:to>
    <xdr:sp macro="" textlink="">
      <xdr:nvSpPr>
        <xdr:cNvPr id="776" name="正方形/長方形 775">
          <a:extLst>
            <a:ext uri="{FF2B5EF4-FFF2-40B4-BE49-F238E27FC236}">
              <a16:creationId xmlns:a16="http://schemas.microsoft.com/office/drawing/2014/main" id="{00000000-0008-0000-0700-000008030000}"/>
            </a:ext>
          </a:extLst>
        </xdr:cNvPr>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45</xdr:row>
      <xdr:rowOff>57150</xdr:rowOff>
    </xdr:from>
    <xdr:to>
      <xdr:col>116</xdr:col>
      <xdr:colOff>0</xdr:colOff>
      <xdr:row>46</xdr:row>
      <xdr:rowOff>139700</xdr:rowOff>
    </xdr:to>
    <xdr:sp macro="" textlink="">
      <xdr:nvSpPr>
        <xdr:cNvPr id="777" name="正方形/長方形 776">
          <a:extLst>
            <a:ext uri="{FF2B5EF4-FFF2-40B4-BE49-F238E27FC236}">
              <a16:creationId xmlns:a16="http://schemas.microsoft.com/office/drawing/2014/main" id="{00000000-0008-0000-0700-000009030000}"/>
            </a:ext>
          </a:extLst>
        </xdr:cNvPr>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静岡県平均</a:t>
          </a:r>
        </a:p>
      </xdr:txBody>
    </xdr:sp>
    <xdr:clientData/>
  </xdr:twoCellAnchor>
  <xdr:twoCellAnchor>
    <xdr:from>
      <xdr:col>108</xdr:col>
      <xdr:colOff>0</xdr:colOff>
      <xdr:row>46</xdr:row>
      <xdr:rowOff>88900</xdr:rowOff>
    </xdr:from>
    <xdr:to>
      <xdr:col>116</xdr:col>
      <xdr:colOff>0</xdr:colOff>
      <xdr:row>48</xdr:row>
      <xdr:rowOff>0</xdr:rowOff>
    </xdr:to>
    <xdr:sp macro="" textlink="">
      <xdr:nvSpPr>
        <xdr:cNvPr id="778" name="正方形/長方形 777">
          <a:extLst>
            <a:ext uri="{FF2B5EF4-FFF2-40B4-BE49-F238E27FC236}">
              <a16:creationId xmlns:a16="http://schemas.microsoft.com/office/drawing/2014/main" id="{00000000-0008-0000-0700-00000A030000}"/>
            </a:ext>
          </a:extLst>
        </xdr:cNvPr>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48</xdr:row>
      <xdr:rowOff>25400</xdr:rowOff>
    </xdr:from>
    <xdr:to>
      <xdr:col>120</xdr:col>
      <xdr:colOff>114300</xdr:colOff>
      <xdr:row>61</xdr:row>
      <xdr:rowOff>82550</xdr:rowOff>
    </xdr:to>
    <xdr:sp macro="" textlink="">
      <xdr:nvSpPr>
        <xdr:cNvPr id="779" name="正方形/長方形 778">
          <a:extLst>
            <a:ext uri="{FF2B5EF4-FFF2-40B4-BE49-F238E27FC236}">
              <a16:creationId xmlns:a16="http://schemas.microsoft.com/office/drawing/2014/main" id="{00000000-0008-0000-0700-00000B030000}"/>
            </a:ext>
          </a:extLst>
        </xdr:cNvPr>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47</xdr:row>
      <xdr:rowOff>6350</xdr:rowOff>
    </xdr:from>
    <xdr:ext cx="349839" cy="225703"/>
    <xdr:sp macro="" textlink="">
      <xdr:nvSpPr>
        <xdr:cNvPr id="780" name="テキスト ボックス 779">
          <a:extLst>
            <a:ext uri="{FF2B5EF4-FFF2-40B4-BE49-F238E27FC236}">
              <a16:creationId xmlns:a16="http://schemas.microsoft.com/office/drawing/2014/main" id="{00000000-0008-0000-0700-00000C030000}"/>
            </a:ext>
          </a:extLst>
        </xdr:cNvPr>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61</xdr:row>
      <xdr:rowOff>82550</xdr:rowOff>
    </xdr:from>
    <xdr:to>
      <xdr:col>120</xdr:col>
      <xdr:colOff>114300</xdr:colOff>
      <xdr:row>61</xdr:row>
      <xdr:rowOff>82550</xdr:rowOff>
    </xdr:to>
    <xdr:cxnSp macro="">
      <xdr:nvCxnSpPr>
        <xdr:cNvPr id="781" name="直線コネクタ 780">
          <a:extLst>
            <a:ext uri="{FF2B5EF4-FFF2-40B4-BE49-F238E27FC236}">
              <a16:creationId xmlns:a16="http://schemas.microsoft.com/office/drawing/2014/main" id="{00000000-0008-0000-0700-00000D030000}"/>
            </a:ext>
          </a:extLst>
        </xdr:cNvPr>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54</xdr:row>
      <xdr:rowOff>139700</xdr:rowOff>
    </xdr:from>
    <xdr:to>
      <xdr:col>120</xdr:col>
      <xdr:colOff>114300</xdr:colOff>
      <xdr:row>54</xdr:row>
      <xdr:rowOff>139700</xdr:rowOff>
    </xdr:to>
    <xdr:cxnSp macro="">
      <xdr:nvCxnSpPr>
        <xdr:cNvPr id="782" name="直線コネクタ 781">
          <a:extLst>
            <a:ext uri="{FF2B5EF4-FFF2-40B4-BE49-F238E27FC236}">
              <a16:creationId xmlns:a16="http://schemas.microsoft.com/office/drawing/2014/main" id="{00000000-0008-0000-0700-00000E030000}"/>
            </a:ext>
          </a:extLst>
        </xdr:cNvPr>
        <xdr:cNvCxnSpPr/>
      </xdr:nvCxnSpPr>
      <xdr:spPr>
        <a:xfrm>
          <a:off x="18288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53</xdr:row>
      <xdr:rowOff>168927</xdr:rowOff>
    </xdr:from>
    <xdr:ext cx="248786" cy="259045"/>
    <xdr:sp macro="" textlink="">
      <xdr:nvSpPr>
        <xdr:cNvPr id="783" name="テキスト ボックス 782">
          <a:extLst>
            <a:ext uri="{FF2B5EF4-FFF2-40B4-BE49-F238E27FC236}">
              <a16:creationId xmlns:a16="http://schemas.microsoft.com/office/drawing/2014/main" id="{00000000-0008-0000-0700-00000F030000}"/>
            </a:ext>
          </a:extLst>
        </xdr:cNvPr>
        <xdr:cNvSpPr txBox="1"/>
      </xdr:nvSpPr>
      <xdr:spPr>
        <a:xfrm>
          <a:off x="18039214" y="925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48</xdr:row>
      <xdr:rowOff>25400</xdr:rowOff>
    </xdr:to>
    <xdr:cxnSp macro="">
      <xdr:nvCxnSpPr>
        <xdr:cNvPr id="784" name="直線コネクタ 783">
          <a:extLst>
            <a:ext uri="{FF2B5EF4-FFF2-40B4-BE49-F238E27FC236}">
              <a16:creationId xmlns:a16="http://schemas.microsoft.com/office/drawing/2014/main" id="{00000000-0008-0000-0700-000010030000}"/>
            </a:ext>
          </a:extLst>
        </xdr:cNvPr>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47</xdr:row>
      <xdr:rowOff>54627</xdr:rowOff>
    </xdr:from>
    <xdr:ext cx="248786" cy="259045"/>
    <xdr:sp macro="" textlink="">
      <xdr:nvSpPr>
        <xdr:cNvPr id="785" name="テキスト ボックス 784">
          <a:extLst>
            <a:ext uri="{FF2B5EF4-FFF2-40B4-BE49-F238E27FC236}">
              <a16:creationId xmlns:a16="http://schemas.microsoft.com/office/drawing/2014/main" id="{00000000-0008-0000-0700-000011030000}"/>
            </a:ext>
          </a:extLst>
        </xdr:cNvPr>
        <xdr:cNvSpPr txBox="1"/>
      </xdr:nvSpPr>
      <xdr:spPr>
        <a:xfrm>
          <a:off x="18039214" y="8112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61</xdr:row>
      <xdr:rowOff>82550</xdr:rowOff>
    </xdr:to>
    <xdr:sp macro="" textlink="">
      <xdr:nvSpPr>
        <xdr:cNvPr id="786" name="前年度繰上充用金グラフ枠">
          <a:extLst>
            <a:ext uri="{FF2B5EF4-FFF2-40B4-BE49-F238E27FC236}">
              <a16:creationId xmlns:a16="http://schemas.microsoft.com/office/drawing/2014/main" id="{00000000-0008-0000-0700-000012030000}"/>
            </a:ext>
          </a:extLst>
        </xdr:cNvPr>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54</xdr:row>
      <xdr:rowOff>139700</xdr:rowOff>
    </xdr:from>
    <xdr:to>
      <xdr:col>116</xdr:col>
      <xdr:colOff>62864</xdr:colOff>
      <xdr:row>54</xdr:row>
      <xdr:rowOff>139700</xdr:rowOff>
    </xdr:to>
    <xdr:cxnSp macro="">
      <xdr:nvCxnSpPr>
        <xdr:cNvPr id="787" name="直線コネクタ 786">
          <a:extLst>
            <a:ext uri="{FF2B5EF4-FFF2-40B4-BE49-F238E27FC236}">
              <a16:creationId xmlns:a16="http://schemas.microsoft.com/office/drawing/2014/main" id="{00000000-0008-0000-0700-000013030000}"/>
            </a:ext>
          </a:extLst>
        </xdr:cNvPr>
        <xdr:cNvCxnSpPr/>
      </xdr:nvCxnSpPr>
      <xdr:spPr>
        <a:xfrm>
          <a:off x="22159595" y="9398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55</xdr:row>
      <xdr:rowOff>10177</xdr:rowOff>
    </xdr:from>
    <xdr:ext cx="249299" cy="259045"/>
    <xdr:sp macro="" textlink="">
      <xdr:nvSpPr>
        <xdr:cNvPr id="788" name="前年度繰上充用金最小値テキスト">
          <a:extLst>
            <a:ext uri="{FF2B5EF4-FFF2-40B4-BE49-F238E27FC236}">
              <a16:creationId xmlns:a16="http://schemas.microsoft.com/office/drawing/2014/main" id="{00000000-0008-0000-0700-000014030000}"/>
            </a:ext>
          </a:extLst>
        </xdr:cNvPr>
        <xdr:cNvSpPr txBox="1"/>
      </xdr:nvSpPr>
      <xdr:spPr>
        <a:xfrm>
          <a:off x="2221230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54</xdr:row>
      <xdr:rowOff>139700</xdr:rowOff>
    </xdr:from>
    <xdr:to>
      <xdr:col>116</xdr:col>
      <xdr:colOff>152400</xdr:colOff>
      <xdr:row>54</xdr:row>
      <xdr:rowOff>139700</xdr:rowOff>
    </xdr:to>
    <xdr:cxnSp macro="">
      <xdr:nvCxnSpPr>
        <xdr:cNvPr id="789" name="直線コネクタ 788">
          <a:extLst>
            <a:ext uri="{FF2B5EF4-FFF2-40B4-BE49-F238E27FC236}">
              <a16:creationId xmlns:a16="http://schemas.microsoft.com/office/drawing/2014/main" id="{00000000-0008-0000-0700-000015030000}"/>
            </a:ext>
          </a:extLst>
        </xdr:cNvPr>
        <xdr:cNvCxnSpPr/>
      </xdr:nvCxnSpPr>
      <xdr:spPr>
        <a:xfrm>
          <a:off x="22072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53</xdr:row>
      <xdr:rowOff>10177</xdr:rowOff>
    </xdr:from>
    <xdr:ext cx="249299" cy="259045"/>
    <xdr:sp macro="" textlink="">
      <xdr:nvSpPr>
        <xdr:cNvPr id="790" name="前年度繰上充用金最大値テキスト">
          <a:extLst>
            <a:ext uri="{FF2B5EF4-FFF2-40B4-BE49-F238E27FC236}">
              <a16:creationId xmlns:a16="http://schemas.microsoft.com/office/drawing/2014/main" id="{00000000-0008-0000-0700-000016030000}"/>
            </a:ext>
          </a:extLst>
        </xdr:cNvPr>
        <xdr:cNvSpPr txBox="1"/>
      </xdr:nvSpPr>
      <xdr:spPr>
        <a:xfrm>
          <a:off x="22212300" y="9097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0</a:t>
          </a:r>
          <a:endParaRPr kumimoji="1" lang="ja-JP" altLang="en-US" sz="1000" b="1">
            <a:latin typeface="ＭＳ Ｐゴシック" panose="020B0600070205080204" pitchFamily="50" charset="-128"/>
          </a:endParaRPr>
        </a:p>
      </xdr:txBody>
    </xdr:sp>
    <xdr:clientData/>
  </xdr:oneCellAnchor>
  <xdr:twoCellAnchor>
    <xdr:from>
      <xdr:col>115</xdr:col>
      <xdr:colOff>165100</xdr:colOff>
      <xdr:row>54</xdr:row>
      <xdr:rowOff>139700</xdr:rowOff>
    </xdr:from>
    <xdr:to>
      <xdr:col>116</xdr:col>
      <xdr:colOff>152400</xdr:colOff>
      <xdr:row>54</xdr:row>
      <xdr:rowOff>139700</xdr:rowOff>
    </xdr:to>
    <xdr:cxnSp macro="">
      <xdr:nvCxnSpPr>
        <xdr:cNvPr id="791" name="直線コネクタ 790">
          <a:extLst>
            <a:ext uri="{FF2B5EF4-FFF2-40B4-BE49-F238E27FC236}">
              <a16:creationId xmlns:a16="http://schemas.microsoft.com/office/drawing/2014/main" id="{00000000-0008-0000-0700-000017030000}"/>
            </a:ext>
          </a:extLst>
        </xdr:cNvPr>
        <xdr:cNvCxnSpPr/>
      </xdr:nvCxnSpPr>
      <xdr:spPr>
        <a:xfrm>
          <a:off x="22072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54</xdr:row>
      <xdr:rowOff>139700</xdr:rowOff>
    </xdr:from>
    <xdr:to>
      <xdr:col>116</xdr:col>
      <xdr:colOff>63500</xdr:colOff>
      <xdr:row>54</xdr:row>
      <xdr:rowOff>139700</xdr:rowOff>
    </xdr:to>
    <xdr:cxnSp macro="">
      <xdr:nvCxnSpPr>
        <xdr:cNvPr id="792" name="直線コネクタ 791">
          <a:extLst>
            <a:ext uri="{FF2B5EF4-FFF2-40B4-BE49-F238E27FC236}">
              <a16:creationId xmlns:a16="http://schemas.microsoft.com/office/drawing/2014/main" id="{00000000-0008-0000-0700-000018030000}"/>
            </a:ext>
          </a:extLst>
        </xdr:cNvPr>
        <xdr:cNvCxnSpPr/>
      </xdr:nvCxnSpPr>
      <xdr:spPr>
        <a:xfrm>
          <a:off x="21323300" y="9398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54</xdr:row>
      <xdr:rowOff>67327</xdr:rowOff>
    </xdr:from>
    <xdr:ext cx="249299" cy="259045"/>
    <xdr:sp macro="" textlink="">
      <xdr:nvSpPr>
        <xdr:cNvPr id="793" name="前年度繰上充用金平均値テキスト">
          <a:extLst>
            <a:ext uri="{FF2B5EF4-FFF2-40B4-BE49-F238E27FC236}">
              <a16:creationId xmlns:a16="http://schemas.microsoft.com/office/drawing/2014/main" id="{00000000-0008-0000-0700-000019030000}"/>
            </a:ext>
          </a:extLst>
        </xdr:cNvPr>
        <xdr:cNvSpPr txBox="1"/>
      </xdr:nvSpPr>
      <xdr:spPr>
        <a:xfrm>
          <a:off x="22212300" y="9325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54</xdr:row>
      <xdr:rowOff>88900</xdr:rowOff>
    </xdr:from>
    <xdr:to>
      <xdr:col>116</xdr:col>
      <xdr:colOff>114300</xdr:colOff>
      <xdr:row>55</xdr:row>
      <xdr:rowOff>19050</xdr:rowOff>
    </xdr:to>
    <xdr:sp macro="" textlink="">
      <xdr:nvSpPr>
        <xdr:cNvPr id="794" name="フローチャート: 判断 793">
          <a:extLst>
            <a:ext uri="{FF2B5EF4-FFF2-40B4-BE49-F238E27FC236}">
              <a16:creationId xmlns:a16="http://schemas.microsoft.com/office/drawing/2014/main" id="{00000000-0008-0000-0700-00001A030000}"/>
            </a:ext>
          </a:extLst>
        </xdr:cNvPr>
        <xdr:cNvSpPr/>
      </xdr:nvSpPr>
      <xdr:spPr>
        <a:xfrm>
          <a:off x="221107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54</xdr:row>
      <xdr:rowOff>139700</xdr:rowOff>
    </xdr:from>
    <xdr:to>
      <xdr:col>111</xdr:col>
      <xdr:colOff>177800</xdr:colOff>
      <xdr:row>54</xdr:row>
      <xdr:rowOff>139700</xdr:rowOff>
    </xdr:to>
    <xdr:cxnSp macro="">
      <xdr:nvCxnSpPr>
        <xdr:cNvPr id="795" name="直線コネクタ 794">
          <a:extLst>
            <a:ext uri="{FF2B5EF4-FFF2-40B4-BE49-F238E27FC236}">
              <a16:creationId xmlns:a16="http://schemas.microsoft.com/office/drawing/2014/main" id="{00000000-0008-0000-0700-00001B030000}"/>
            </a:ext>
          </a:extLst>
        </xdr:cNvPr>
        <xdr:cNvCxnSpPr/>
      </xdr:nvCxnSpPr>
      <xdr:spPr>
        <a:xfrm>
          <a:off x="20434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54</xdr:row>
      <xdr:rowOff>88900</xdr:rowOff>
    </xdr:from>
    <xdr:to>
      <xdr:col>112</xdr:col>
      <xdr:colOff>38100</xdr:colOff>
      <xdr:row>55</xdr:row>
      <xdr:rowOff>19050</xdr:rowOff>
    </xdr:to>
    <xdr:sp macro="" textlink="">
      <xdr:nvSpPr>
        <xdr:cNvPr id="796" name="フローチャート: 判断 795">
          <a:extLst>
            <a:ext uri="{FF2B5EF4-FFF2-40B4-BE49-F238E27FC236}">
              <a16:creationId xmlns:a16="http://schemas.microsoft.com/office/drawing/2014/main" id="{00000000-0008-0000-0700-00001C030000}"/>
            </a:ext>
          </a:extLst>
        </xdr:cNvPr>
        <xdr:cNvSpPr/>
      </xdr:nvSpPr>
      <xdr:spPr>
        <a:xfrm>
          <a:off x="21272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55</xdr:row>
      <xdr:rowOff>10177</xdr:rowOff>
    </xdr:from>
    <xdr:ext cx="249299" cy="259045"/>
    <xdr:sp macro="" textlink="">
      <xdr:nvSpPr>
        <xdr:cNvPr id="797" name="テキスト ボックス 796">
          <a:extLst>
            <a:ext uri="{FF2B5EF4-FFF2-40B4-BE49-F238E27FC236}">
              <a16:creationId xmlns:a16="http://schemas.microsoft.com/office/drawing/2014/main" id="{00000000-0008-0000-0700-00001D030000}"/>
            </a:ext>
          </a:extLst>
        </xdr:cNvPr>
        <xdr:cNvSpPr txBox="1"/>
      </xdr:nvSpPr>
      <xdr:spPr>
        <a:xfrm>
          <a:off x="21198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54</xdr:row>
      <xdr:rowOff>139700</xdr:rowOff>
    </xdr:from>
    <xdr:to>
      <xdr:col>107</xdr:col>
      <xdr:colOff>50800</xdr:colOff>
      <xdr:row>54</xdr:row>
      <xdr:rowOff>139700</xdr:rowOff>
    </xdr:to>
    <xdr:cxnSp macro="">
      <xdr:nvCxnSpPr>
        <xdr:cNvPr id="798" name="直線コネクタ 797">
          <a:extLst>
            <a:ext uri="{FF2B5EF4-FFF2-40B4-BE49-F238E27FC236}">
              <a16:creationId xmlns:a16="http://schemas.microsoft.com/office/drawing/2014/main" id="{00000000-0008-0000-0700-00001E030000}"/>
            </a:ext>
          </a:extLst>
        </xdr:cNvPr>
        <xdr:cNvCxnSpPr/>
      </xdr:nvCxnSpPr>
      <xdr:spPr>
        <a:xfrm>
          <a:off x="19545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54</xdr:row>
      <xdr:rowOff>88900</xdr:rowOff>
    </xdr:from>
    <xdr:to>
      <xdr:col>107</xdr:col>
      <xdr:colOff>101600</xdr:colOff>
      <xdr:row>55</xdr:row>
      <xdr:rowOff>19050</xdr:rowOff>
    </xdr:to>
    <xdr:sp macro="" textlink="">
      <xdr:nvSpPr>
        <xdr:cNvPr id="799" name="フローチャート: 判断 798">
          <a:extLst>
            <a:ext uri="{FF2B5EF4-FFF2-40B4-BE49-F238E27FC236}">
              <a16:creationId xmlns:a16="http://schemas.microsoft.com/office/drawing/2014/main" id="{00000000-0008-0000-0700-00001F030000}"/>
            </a:ext>
          </a:extLst>
        </xdr:cNvPr>
        <xdr:cNvSpPr/>
      </xdr:nvSpPr>
      <xdr:spPr>
        <a:xfrm>
          <a:off x="20383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55</xdr:row>
      <xdr:rowOff>10177</xdr:rowOff>
    </xdr:from>
    <xdr:ext cx="249299" cy="259045"/>
    <xdr:sp macro="" textlink="">
      <xdr:nvSpPr>
        <xdr:cNvPr id="800" name="テキスト ボックス 799">
          <a:extLst>
            <a:ext uri="{FF2B5EF4-FFF2-40B4-BE49-F238E27FC236}">
              <a16:creationId xmlns:a16="http://schemas.microsoft.com/office/drawing/2014/main" id="{00000000-0008-0000-0700-000020030000}"/>
            </a:ext>
          </a:extLst>
        </xdr:cNvPr>
        <xdr:cNvSpPr txBox="1"/>
      </xdr:nvSpPr>
      <xdr:spPr>
        <a:xfrm>
          <a:off x="20309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54</xdr:row>
      <xdr:rowOff>139700</xdr:rowOff>
    </xdr:from>
    <xdr:to>
      <xdr:col>102</xdr:col>
      <xdr:colOff>114300</xdr:colOff>
      <xdr:row>54</xdr:row>
      <xdr:rowOff>139700</xdr:rowOff>
    </xdr:to>
    <xdr:cxnSp macro="">
      <xdr:nvCxnSpPr>
        <xdr:cNvPr id="801" name="直線コネクタ 800">
          <a:extLst>
            <a:ext uri="{FF2B5EF4-FFF2-40B4-BE49-F238E27FC236}">
              <a16:creationId xmlns:a16="http://schemas.microsoft.com/office/drawing/2014/main" id="{00000000-0008-0000-0700-000021030000}"/>
            </a:ext>
          </a:extLst>
        </xdr:cNvPr>
        <xdr:cNvCxnSpPr/>
      </xdr:nvCxnSpPr>
      <xdr:spPr>
        <a:xfrm>
          <a:off x="18656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54</xdr:row>
      <xdr:rowOff>88900</xdr:rowOff>
    </xdr:from>
    <xdr:to>
      <xdr:col>102</xdr:col>
      <xdr:colOff>165100</xdr:colOff>
      <xdr:row>55</xdr:row>
      <xdr:rowOff>19050</xdr:rowOff>
    </xdr:to>
    <xdr:sp macro="" textlink="">
      <xdr:nvSpPr>
        <xdr:cNvPr id="802" name="フローチャート: 判断 801">
          <a:extLst>
            <a:ext uri="{FF2B5EF4-FFF2-40B4-BE49-F238E27FC236}">
              <a16:creationId xmlns:a16="http://schemas.microsoft.com/office/drawing/2014/main" id="{00000000-0008-0000-0700-000022030000}"/>
            </a:ext>
          </a:extLst>
        </xdr:cNvPr>
        <xdr:cNvSpPr/>
      </xdr:nvSpPr>
      <xdr:spPr>
        <a:xfrm>
          <a:off x="19494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55</xdr:row>
      <xdr:rowOff>10177</xdr:rowOff>
    </xdr:from>
    <xdr:ext cx="249299" cy="259045"/>
    <xdr:sp macro="" textlink="">
      <xdr:nvSpPr>
        <xdr:cNvPr id="803" name="テキスト ボックス 802">
          <a:extLst>
            <a:ext uri="{FF2B5EF4-FFF2-40B4-BE49-F238E27FC236}">
              <a16:creationId xmlns:a16="http://schemas.microsoft.com/office/drawing/2014/main" id="{00000000-0008-0000-0700-000023030000}"/>
            </a:ext>
          </a:extLst>
        </xdr:cNvPr>
        <xdr:cNvSpPr txBox="1"/>
      </xdr:nvSpPr>
      <xdr:spPr>
        <a:xfrm>
          <a:off x="19420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54</xdr:row>
      <xdr:rowOff>88900</xdr:rowOff>
    </xdr:from>
    <xdr:to>
      <xdr:col>98</xdr:col>
      <xdr:colOff>38100</xdr:colOff>
      <xdr:row>55</xdr:row>
      <xdr:rowOff>19050</xdr:rowOff>
    </xdr:to>
    <xdr:sp macro="" textlink="">
      <xdr:nvSpPr>
        <xdr:cNvPr id="804" name="フローチャート: 判断 803">
          <a:extLst>
            <a:ext uri="{FF2B5EF4-FFF2-40B4-BE49-F238E27FC236}">
              <a16:creationId xmlns:a16="http://schemas.microsoft.com/office/drawing/2014/main" id="{00000000-0008-0000-0700-000024030000}"/>
            </a:ext>
          </a:extLst>
        </xdr:cNvPr>
        <xdr:cNvSpPr/>
      </xdr:nvSpPr>
      <xdr:spPr>
        <a:xfrm>
          <a:off x="18605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55</xdr:row>
      <xdr:rowOff>10177</xdr:rowOff>
    </xdr:from>
    <xdr:ext cx="249299" cy="259045"/>
    <xdr:sp macro="" textlink="">
      <xdr:nvSpPr>
        <xdr:cNvPr id="805" name="テキスト ボックス 804">
          <a:extLst>
            <a:ext uri="{FF2B5EF4-FFF2-40B4-BE49-F238E27FC236}">
              <a16:creationId xmlns:a16="http://schemas.microsoft.com/office/drawing/2014/main" id="{00000000-0008-0000-0700-000025030000}"/>
            </a:ext>
          </a:extLst>
        </xdr:cNvPr>
        <xdr:cNvSpPr txBox="1"/>
      </xdr:nvSpPr>
      <xdr:spPr>
        <a:xfrm>
          <a:off x="18531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61</xdr:row>
      <xdr:rowOff>80027</xdr:rowOff>
    </xdr:from>
    <xdr:ext cx="762000" cy="259045"/>
    <xdr:sp macro="" textlink="">
      <xdr:nvSpPr>
        <xdr:cNvPr id="806" name="テキスト ボックス 805">
          <a:extLst>
            <a:ext uri="{FF2B5EF4-FFF2-40B4-BE49-F238E27FC236}">
              <a16:creationId xmlns:a16="http://schemas.microsoft.com/office/drawing/2014/main" id="{00000000-0008-0000-0700-000026030000}"/>
            </a:ext>
          </a:extLst>
        </xdr:cNvPr>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61</xdr:row>
      <xdr:rowOff>80027</xdr:rowOff>
    </xdr:from>
    <xdr:ext cx="762000" cy="259045"/>
    <xdr:sp macro="" textlink="">
      <xdr:nvSpPr>
        <xdr:cNvPr id="807" name="テキスト ボックス 806">
          <a:extLst>
            <a:ext uri="{FF2B5EF4-FFF2-40B4-BE49-F238E27FC236}">
              <a16:creationId xmlns:a16="http://schemas.microsoft.com/office/drawing/2014/main" id="{00000000-0008-0000-0700-000027030000}"/>
            </a:ext>
          </a:extLst>
        </xdr:cNvPr>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61</xdr:row>
      <xdr:rowOff>80027</xdr:rowOff>
    </xdr:from>
    <xdr:ext cx="762000" cy="259045"/>
    <xdr:sp macro="" textlink="">
      <xdr:nvSpPr>
        <xdr:cNvPr id="808" name="テキスト ボックス 807">
          <a:extLst>
            <a:ext uri="{FF2B5EF4-FFF2-40B4-BE49-F238E27FC236}">
              <a16:creationId xmlns:a16="http://schemas.microsoft.com/office/drawing/2014/main" id="{00000000-0008-0000-0700-000028030000}"/>
            </a:ext>
          </a:extLst>
        </xdr:cNvPr>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61</xdr:row>
      <xdr:rowOff>80027</xdr:rowOff>
    </xdr:from>
    <xdr:ext cx="762000" cy="259045"/>
    <xdr:sp macro="" textlink="">
      <xdr:nvSpPr>
        <xdr:cNvPr id="809" name="テキスト ボックス 808">
          <a:extLst>
            <a:ext uri="{FF2B5EF4-FFF2-40B4-BE49-F238E27FC236}">
              <a16:creationId xmlns:a16="http://schemas.microsoft.com/office/drawing/2014/main" id="{00000000-0008-0000-0700-000029030000}"/>
            </a:ext>
          </a:extLst>
        </xdr:cNvPr>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61</xdr:row>
      <xdr:rowOff>80027</xdr:rowOff>
    </xdr:from>
    <xdr:ext cx="762000" cy="259045"/>
    <xdr:sp macro="" textlink="">
      <xdr:nvSpPr>
        <xdr:cNvPr id="810" name="テキスト ボックス 809">
          <a:extLst>
            <a:ext uri="{FF2B5EF4-FFF2-40B4-BE49-F238E27FC236}">
              <a16:creationId xmlns:a16="http://schemas.microsoft.com/office/drawing/2014/main" id="{00000000-0008-0000-0700-00002A030000}"/>
            </a:ext>
          </a:extLst>
        </xdr:cNvPr>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54</xdr:row>
      <xdr:rowOff>88900</xdr:rowOff>
    </xdr:from>
    <xdr:to>
      <xdr:col>116</xdr:col>
      <xdr:colOff>114300</xdr:colOff>
      <xdr:row>55</xdr:row>
      <xdr:rowOff>19050</xdr:rowOff>
    </xdr:to>
    <xdr:sp macro="" textlink="">
      <xdr:nvSpPr>
        <xdr:cNvPr id="811" name="楕円 810">
          <a:extLst>
            <a:ext uri="{FF2B5EF4-FFF2-40B4-BE49-F238E27FC236}">
              <a16:creationId xmlns:a16="http://schemas.microsoft.com/office/drawing/2014/main" id="{00000000-0008-0000-0700-00002B030000}"/>
            </a:ext>
          </a:extLst>
        </xdr:cNvPr>
        <xdr:cNvSpPr/>
      </xdr:nvSpPr>
      <xdr:spPr>
        <a:xfrm>
          <a:off x="221107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53</xdr:row>
      <xdr:rowOff>124477</xdr:rowOff>
    </xdr:from>
    <xdr:ext cx="249299" cy="259045"/>
    <xdr:sp macro="" textlink="">
      <xdr:nvSpPr>
        <xdr:cNvPr id="812" name="前年度繰上充用金該当値テキスト">
          <a:extLst>
            <a:ext uri="{FF2B5EF4-FFF2-40B4-BE49-F238E27FC236}">
              <a16:creationId xmlns:a16="http://schemas.microsoft.com/office/drawing/2014/main" id="{00000000-0008-0000-0700-00002C030000}"/>
            </a:ext>
          </a:extLst>
        </xdr:cNvPr>
        <xdr:cNvSpPr txBox="1"/>
      </xdr:nvSpPr>
      <xdr:spPr>
        <a:xfrm>
          <a:off x="22212300" y="9211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54</xdr:row>
      <xdr:rowOff>88900</xdr:rowOff>
    </xdr:from>
    <xdr:to>
      <xdr:col>112</xdr:col>
      <xdr:colOff>38100</xdr:colOff>
      <xdr:row>55</xdr:row>
      <xdr:rowOff>19050</xdr:rowOff>
    </xdr:to>
    <xdr:sp macro="" textlink="">
      <xdr:nvSpPr>
        <xdr:cNvPr id="813" name="楕円 812">
          <a:extLst>
            <a:ext uri="{FF2B5EF4-FFF2-40B4-BE49-F238E27FC236}">
              <a16:creationId xmlns:a16="http://schemas.microsoft.com/office/drawing/2014/main" id="{00000000-0008-0000-0700-00002D030000}"/>
            </a:ext>
          </a:extLst>
        </xdr:cNvPr>
        <xdr:cNvSpPr/>
      </xdr:nvSpPr>
      <xdr:spPr>
        <a:xfrm>
          <a:off x="21272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53</xdr:row>
      <xdr:rowOff>35577</xdr:rowOff>
    </xdr:from>
    <xdr:ext cx="249299" cy="259045"/>
    <xdr:sp macro="" textlink="">
      <xdr:nvSpPr>
        <xdr:cNvPr id="814" name="テキスト ボックス 813">
          <a:extLst>
            <a:ext uri="{FF2B5EF4-FFF2-40B4-BE49-F238E27FC236}">
              <a16:creationId xmlns:a16="http://schemas.microsoft.com/office/drawing/2014/main" id="{00000000-0008-0000-0700-00002E030000}"/>
            </a:ext>
          </a:extLst>
        </xdr:cNvPr>
        <xdr:cNvSpPr txBox="1"/>
      </xdr:nvSpPr>
      <xdr:spPr>
        <a:xfrm>
          <a:off x="21198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54</xdr:row>
      <xdr:rowOff>88900</xdr:rowOff>
    </xdr:from>
    <xdr:to>
      <xdr:col>107</xdr:col>
      <xdr:colOff>101600</xdr:colOff>
      <xdr:row>55</xdr:row>
      <xdr:rowOff>19050</xdr:rowOff>
    </xdr:to>
    <xdr:sp macro="" textlink="">
      <xdr:nvSpPr>
        <xdr:cNvPr id="815" name="楕円 814">
          <a:extLst>
            <a:ext uri="{FF2B5EF4-FFF2-40B4-BE49-F238E27FC236}">
              <a16:creationId xmlns:a16="http://schemas.microsoft.com/office/drawing/2014/main" id="{00000000-0008-0000-0700-00002F030000}"/>
            </a:ext>
          </a:extLst>
        </xdr:cNvPr>
        <xdr:cNvSpPr/>
      </xdr:nvSpPr>
      <xdr:spPr>
        <a:xfrm>
          <a:off x="20383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53</xdr:row>
      <xdr:rowOff>35577</xdr:rowOff>
    </xdr:from>
    <xdr:ext cx="249299" cy="259045"/>
    <xdr:sp macro="" textlink="">
      <xdr:nvSpPr>
        <xdr:cNvPr id="816" name="テキスト ボックス 815">
          <a:extLst>
            <a:ext uri="{FF2B5EF4-FFF2-40B4-BE49-F238E27FC236}">
              <a16:creationId xmlns:a16="http://schemas.microsoft.com/office/drawing/2014/main" id="{00000000-0008-0000-0700-000030030000}"/>
            </a:ext>
          </a:extLst>
        </xdr:cNvPr>
        <xdr:cNvSpPr txBox="1"/>
      </xdr:nvSpPr>
      <xdr:spPr>
        <a:xfrm>
          <a:off x="20309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54</xdr:row>
      <xdr:rowOff>88900</xdr:rowOff>
    </xdr:from>
    <xdr:to>
      <xdr:col>102</xdr:col>
      <xdr:colOff>165100</xdr:colOff>
      <xdr:row>55</xdr:row>
      <xdr:rowOff>19050</xdr:rowOff>
    </xdr:to>
    <xdr:sp macro="" textlink="">
      <xdr:nvSpPr>
        <xdr:cNvPr id="817" name="楕円 816">
          <a:extLst>
            <a:ext uri="{FF2B5EF4-FFF2-40B4-BE49-F238E27FC236}">
              <a16:creationId xmlns:a16="http://schemas.microsoft.com/office/drawing/2014/main" id="{00000000-0008-0000-0700-000031030000}"/>
            </a:ext>
          </a:extLst>
        </xdr:cNvPr>
        <xdr:cNvSpPr/>
      </xdr:nvSpPr>
      <xdr:spPr>
        <a:xfrm>
          <a:off x="19494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53</xdr:row>
      <xdr:rowOff>35577</xdr:rowOff>
    </xdr:from>
    <xdr:ext cx="249299" cy="259045"/>
    <xdr:sp macro="" textlink="">
      <xdr:nvSpPr>
        <xdr:cNvPr id="818" name="テキスト ボックス 817">
          <a:extLst>
            <a:ext uri="{FF2B5EF4-FFF2-40B4-BE49-F238E27FC236}">
              <a16:creationId xmlns:a16="http://schemas.microsoft.com/office/drawing/2014/main" id="{00000000-0008-0000-0700-000032030000}"/>
            </a:ext>
          </a:extLst>
        </xdr:cNvPr>
        <xdr:cNvSpPr txBox="1"/>
      </xdr:nvSpPr>
      <xdr:spPr>
        <a:xfrm>
          <a:off x="19420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54</xdr:row>
      <xdr:rowOff>88900</xdr:rowOff>
    </xdr:from>
    <xdr:to>
      <xdr:col>98</xdr:col>
      <xdr:colOff>38100</xdr:colOff>
      <xdr:row>55</xdr:row>
      <xdr:rowOff>19050</xdr:rowOff>
    </xdr:to>
    <xdr:sp macro="" textlink="">
      <xdr:nvSpPr>
        <xdr:cNvPr id="819" name="楕円 818">
          <a:extLst>
            <a:ext uri="{FF2B5EF4-FFF2-40B4-BE49-F238E27FC236}">
              <a16:creationId xmlns:a16="http://schemas.microsoft.com/office/drawing/2014/main" id="{00000000-0008-0000-0700-000033030000}"/>
            </a:ext>
          </a:extLst>
        </xdr:cNvPr>
        <xdr:cNvSpPr/>
      </xdr:nvSpPr>
      <xdr:spPr>
        <a:xfrm>
          <a:off x="18605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53</xdr:row>
      <xdr:rowOff>35577</xdr:rowOff>
    </xdr:from>
    <xdr:ext cx="249299" cy="259045"/>
    <xdr:sp macro="" textlink="">
      <xdr:nvSpPr>
        <xdr:cNvPr id="820" name="テキスト ボックス 819">
          <a:extLst>
            <a:ext uri="{FF2B5EF4-FFF2-40B4-BE49-F238E27FC236}">
              <a16:creationId xmlns:a16="http://schemas.microsoft.com/office/drawing/2014/main" id="{00000000-0008-0000-0700-000034030000}"/>
            </a:ext>
          </a:extLst>
        </xdr:cNvPr>
        <xdr:cNvSpPr txBox="1"/>
      </xdr:nvSpPr>
      <xdr:spPr>
        <a:xfrm>
          <a:off x="18531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103</xdr:row>
      <xdr:rowOff>120650</xdr:rowOff>
    </xdr:from>
    <xdr:to>
      <xdr:col>120</xdr:col>
      <xdr:colOff>114300</xdr:colOff>
      <xdr:row>114</xdr:row>
      <xdr:rowOff>139700</xdr:rowOff>
    </xdr:to>
    <xdr:sp macro="" textlink="">
      <xdr:nvSpPr>
        <xdr:cNvPr id="821" name="正方形/長方形 820">
          <a:extLst>
            <a:ext uri="{FF2B5EF4-FFF2-40B4-BE49-F238E27FC236}">
              <a16:creationId xmlns:a16="http://schemas.microsoft.com/office/drawing/2014/main" id="{00000000-0008-0000-0700-000035030000}"/>
            </a:ext>
          </a:extLst>
        </xdr:cNvPr>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104</xdr:row>
      <xdr:rowOff>12700</xdr:rowOff>
    </xdr:from>
    <xdr:to>
      <xdr:col>24</xdr:col>
      <xdr:colOff>38100</xdr:colOff>
      <xdr:row>105</xdr:row>
      <xdr:rowOff>95250</xdr:rowOff>
    </xdr:to>
    <xdr:sp macro="" textlink="">
      <xdr:nvSpPr>
        <xdr:cNvPr id="822" name="正方形/長方形 821">
          <a:extLst>
            <a:ext uri="{FF2B5EF4-FFF2-40B4-BE49-F238E27FC236}">
              <a16:creationId xmlns:a16="http://schemas.microsoft.com/office/drawing/2014/main" id="{00000000-0008-0000-0700-000036030000}"/>
            </a:ext>
          </a:extLst>
        </xdr:cNvPr>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目的別歳出の分析欄</a:t>
          </a:r>
        </a:p>
      </xdr:txBody>
    </xdr:sp>
    <xdr:clientData/>
  </xdr:twoCellAnchor>
  <xdr:twoCellAnchor>
    <xdr:from>
      <xdr:col>4</xdr:col>
      <xdr:colOff>25400</xdr:colOff>
      <xdr:row>105</xdr:row>
      <xdr:rowOff>95250</xdr:rowOff>
    </xdr:from>
    <xdr:to>
      <xdr:col>120</xdr:col>
      <xdr:colOff>88900</xdr:colOff>
      <xdr:row>114</xdr:row>
      <xdr:rowOff>76200</xdr:rowOff>
    </xdr:to>
    <xdr:sp macro="" textlink="" fLocksText="0">
      <xdr:nvSpPr>
        <xdr:cNvPr id="823" name="テキスト ボックス 822">
          <a:extLst>
            <a:ext uri="{FF2B5EF4-FFF2-40B4-BE49-F238E27FC236}">
              <a16:creationId xmlns:a16="http://schemas.microsoft.com/office/drawing/2014/main" id="{00000000-0008-0000-0700-000037030000}"/>
            </a:ext>
          </a:extLst>
        </xdr:cNvPr>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・総務費は、住民一人当たり</a:t>
          </a:r>
          <a:r>
            <a:rPr lang="ja-JP" altLang="en-US" sz="1300" b="0" i="0" baseline="0">
              <a:solidFill>
                <a:schemeClr val="dk1"/>
              </a:solidFill>
              <a:effectLst/>
              <a:latin typeface="ＭＳ Ｐゴシック" panose="020B0600070205080204" pitchFamily="50" charset="-128"/>
              <a:ea typeface="ＭＳ Ｐゴシック" panose="020B0600070205080204" pitchFamily="50" charset="-128"/>
              <a:cs typeface="+mn-cs"/>
            </a:rPr>
            <a:t>４６０，８８０</a:t>
          </a:r>
          <a:r>
            <a:rPr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円で類似団体平均の約</a:t>
          </a:r>
          <a:r>
            <a:rPr lang="ja-JP" altLang="en-US" sz="1300" b="0" i="0" baseline="0">
              <a:solidFill>
                <a:schemeClr val="dk1"/>
              </a:solidFill>
              <a:effectLst/>
              <a:latin typeface="ＭＳ Ｐゴシック" panose="020B0600070205080204" pitchFamily="50" charset="-128"/>
              <a:ea typeface="ＭＳ Ｐゴシック" panose="020B0600070205080204" pitchFamily="50" charset="-128"/>
              <a:cs typeface="+mn-cs"/>
            </a:rPr>
            <a:t>１．６</a:t>
          </a:r>
          <a:r>
            <a:rPr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倍になっている。前年度と比較し増となったのは、</a:t>
          </a:r>
          <a:r>
            <a:rPr lang="ja-JP" altLang="en-US" sz="1300" b="0" i="0" baseline="0">
              <a:solidFill>
                <a:schemeClr val="dk1"/>
              </a:solidFill>
              <a:effectLst/>
              <a:latin typeface="ＭＳ Ｐゴシック" panose="020B0600070205080204" pitchFamily="50" charset="-128"/>
              <a:ea typeface="ＭＳ Ｐゴシック" panose="020B0600070205080204" pitchFamily="50" charset="-128"/>
              <a:cs typeface="+mn-cs"/>
            </a:rPr>
            <a:t>住民１人あたり１０万円を給付した特別定額給付金の他、</a:t>
          </a:r>
          <a:r>
            <a:rPr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大型投資事業の原資積立、ふるさと納税の増加に伴う基金積立</a:t>
          </a:r>
          <a:r>
            <a:rPr lang="ja-JP" altLang="en-US" sz="1300" b="0" i="0" baseline="0">
              <a:solidFill>
                <a:schemeClr val="dk1"/>
              </a:solidFill>
              <a:effectLst/>
              <a:latin typeface="ＭＳ Ｐゴシック" panose="020B0600070205080204" pitchFamily="50" charset="-128"/>
              <a:ea typeface="ＭＳ Ｐゴシック" panose="020B0600070205080204" pitchFamily="50" charset="-128"/>
              <a:cs typeface="+mn-cs"/>
            </a:rPr>
            <a:t>等の諸支出金が増加したためである。</a:t>
          </a:r>
          <a:endParaRPr lang="en-US"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endParaRPr>
        </a:p>
        <a:p>
          <a:r>
            <a:rPr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・商工費は、住民一人当たり</a:t>
          </a:r>
          <a:r>
            <a:rPr lang="ja-JP" altLang="en-US" sz="1300" b="0" i="0" baseline="0">
              <a:solidFill>
                <a:schemeClr val="dk1"/>
              </a:solidFill>
              <a:effectLst/>
              <a:latin typeface="ＭＳ Ｐゴシック" panose="020B0600070205080204" pitchFamily="50" charset="-128"/>
              <a:ea typeface="ＭＳ Ｐゴシック" panose="020B0600070205080204" pitchFamily="50" charset="-128"/>
              <a:cs typeface="+mn-cs"/>
            </a:rPr>
            <a:t>２４９，９９１</a:t>
          </a:r>
          <a:r>
            <a:rPr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円</a:t>
          </a:r>
          <a:r>
            <a:rPr lang="ja-JP" altLang="en-US" sz="1300" b="0" i="0" baseline="0">
              <a:solidFill>
                <a:schemeClr val="dk1"/>
              </a:solidFill>
              <a:effectLst/>
              <a:latin typeface="ＭＳ Ｐゴシック" panose="020B0600070205080204" pitchFamily="50" charset="-128"/>
              <a:ea typeface="ＭＳ Ｐゴシック" panose="020B0600070205080204" pitchFamily="50" charset="-128"/>
              <a:cs typeface="+mn-cs"/>
            </a:rPr>
            <a:t>となり</a:t>
          </a:r>
          <a:r>
            <a:rPr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類似団体の中で</a:t>
          </a:r>
          <a:r>
            <a:rPr lang="ja-JP" altLang="en-US" sz="1300" b="0" i="0" baseline="0">
              <a:solidFill>
                <a:schemeClr val="dk1"/>
              </a:solidFill>
              <a:effectLst/>
              <a:latin typeface="ＭＳ Ｐゴシック" panose="020B0600070205080204" pitchFamily="50" charset="-128"/>
              <a:ea typeface="ＭＳ Ｐゴシック" panose="020B0600070205080204" pitchFamily="50" charset="-128"/>
              <a:cs typeface="+mn-cs"/>
            </a:rPr>
            <a:t>一番多くなっている</a:t>
          </a:r>
          <a:r>
            <a:rPr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。これは、ふるさと納税業務の充実を図るため平成２８年度から商工部門にふるさと納税係を新設していることが要因である。また、新型コロナウイルスの影響による地域産業対策として、</a:t>
          </a:r>
          <a:r>
            <a:rPr lang="ja-JP" altLang="en-US" sz="1300" b="0" i="0" baseline="0">
              <a:solidFill>
                <a:schemeClr val="dk1"/>
              </a:solidFill>
              <a:effectLst/>
              <a:latin typeface="ＭＳ Ｐゴシック" panose="020B0600070205080204" pitchFamily="50" charset="-128"/>
              <a:ea typeface="ＭＳ Ｐゴシック" panose="020B0600070205080204" pitchFamily="50" charset="-128"/>
              <a:cs typeface="+mn-cs"/>
            </a:rPr>
            <a:t>地域電子通貨事業、営業継続支援金、</a:t>
          </a:r>
          <a:r>
            <a:rPr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観光</a:t>
          </a:r>
          <a:r>
            <a:rPr lang="ja-JP" altLang="en-US" sz="1300" b="0" i="0" baseline="0">
              <a:solidFill>
                <a:schemeClr val="dk1"/>
              </a:solidFill>
              <a:effectLst/>
              <a:latin typeface="ＭＳ Ｐゴシック" panose="020B0600070205080204" pitchFamily="50" charset="-128"/>
              <a:ea typeface="ＭＳ Ｐゴシック" panose="020B0600070205080204" pitchFamily="50" charset="-128"/>
              <a:cs typeface="+mn-cs"/>
            </a:rPr>
            <a:t>誘客支援事業交付金</a:t>
          </a:r>
          <a:r>
            <a:rPr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等の施策を行ったことにより、前年度より</a:t>
          </a:r>
          <a:r>
            <a:rPr lang="ja-JP" altLang="en-US" sz="1300" b="0" i="0" baseline="0">
              <a:solidFill>
                <a:schemeClr val="dk1"/>
              </a:solidFill>
              <a:effectLst/>
              <a:latin typeface="ＭＳ Ｐゴシック" panose="020B0600070205080204" pitchFamily="50" charset="-128"/>
              <a:ea typeface="ＭＳ Ｐゴシック" panose="020B0600070205080204" pitchFamily="50" charset="-128"/>
              <a:cs typeface="+mn-cs"/>
            </a:rPr>
            <a:t>大きく</a:t>
          </a:r>
          <a:r>
            <a:rPr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増加した</a:t>
          </a:r>
          <a:r>
            <a:rPr lang="ja-JP" altLang="en-US" sz="1300" b="0" i="0" baseline="0">
              <a:solidFill>
                <a:schemeClr val="dk1"/>
              </a:solidFill>
              <a:effectLst/>
              <a:latin typeface="ＭＳ Ｐゴシック" panose="020B0600070205080204" pitchFamily="50" charset="-128"/>
              <a:ea typeface="ＭＳ Ｐゴシック" panose="020B0600070205080204" pitchFamily="50" charset="-128"/>
              <a:cs typeface="+mn-cs"/>
            </a:rPr>
            <a:t>ものである</a:t>
          </a:r>
          <a:r>
            <a:rPr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a:t>
          </a:r>
          <a:endParaRPr lang="ja-JP" altLang="ja-JP" sz="1300">
            <a:effectLst/>
            <a:latin typeface="ＭＳ Ｐゴシック" panose="020B0600070205080204" pitchFamily="50" charset="-128"/>
            <a:ea typeface="ＭＳ Ｐゴシック" panose="020B0600070205080204" pitchFamily="50" charset="-128"/>
          </a:endParaRPr>
        </a:p>
        <a:p>
          <a:r>
            <a:rPr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・土木費は、改修事業より</a:t>
          </a:r>
          <a:r>
            <a:rPr lang="ja-JP" altLang="en-US" sz="1300" b="0" i="0" baseline="0">
              <a:solidFill>
                <a:schemeClr val="dk1"/>
              </a:solidFill>
              <a:effectLst/>
              <a:latin typeface="ＭＳ Ｐゴシック" panose="020B0600070205080204" pitchFamily="50" charset="-128"/>
              <a:ea typeface="ＭＳ Ｐゴシック" panose="020B0600070205080204" pitchFamily="50" charset="-128"/>
              <a:cs typeface="+mn-cs"/>
            </a:rPr>
            <a:t>も</a:t>
          </a:r>
          <a:r>
            <a:rPr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長寿命化等の維持保全事業にシフトしていることで全体的な支出が抑えられている。長大橋梁の修繕等一時的に大きな支出が生じる場合もあるが、</a:t>
          </a:r>
          <a:r>
            <a:rPr lang="ja-JP" altLang="en-US" sz="1300" b="0" i="0" baseline="0">
              <a:solidFill>
                <a:schemeClr val="dk1"/>
              </a:solidFill>
              <a:effectLst/>
              <a:latin typeface="ＭＳ Ｐゴシック" panose="020B0600070205080204" pitchFamily="50" charset="-128"/>
              <a:ea typeface="ＭＳ Ｐゴシック" panose="020B0600070205080204" pitchFamily="50" charset="-128"/>
              <a:cs typeface="+mn-cs"/>
            </a:rPr>
            <a:t>地方債を活用し</a:t>
          </a:r>
          <a:r>
            <a:rPr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年度間を支出を平準化していく。</a:t>
          </a:r>
          <a:endParaRPr lang="ja-JP" altLang="ja-JP" sz="1300">
            <a:effectLst/>
            <a:latin typeface="ＭＳ Ｐゴシック" panose="020B0600070205080204" pitchFamily="50" charset="-128"/>
            <a:ea typeface="ＭＳ Ｐゴシック" panose="020B0600070205080204" pitchFamily="50" charset="-128"/>
          </a:endParaRPr>
        </a:p>
        <a:p>
          <a:r>
            <a:rPr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・消防費は、住民一人当たり</a:t>
          </a:r>
          <a:r>
            <a:rPr lang="ja-JP" altLang="en-US" sz="1300" b="0" i="0" baseline="0">
              <a:solidFill>
                <a:schemeClr val="dk1"/>
              </a:solidFill>
              <a:effectLst/>
              <a:latin typeface="ＭＳ Ｐゴシック" panose="020B0600070205080204" pitchFamily="50" charset="-128"/>
              <a:ea typeface="ＭＳ Ｐゴシック" panose="020B0600070205080204" pitchFamily="50" charset="-128"/>
              <a:cs typeface="+mn-cs"/>
            </a:rPr>
            <a:t>７７，７１５</a:t>
          </a:r>
          <a:r>
            <a:rPr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円で類似団体平均の</a:t>
          </a:r>
          <a:r>
            <a:rPr lang="ja-JP" altLang="en-US" sz="1300" b="0" i="0" baseline="0">
              <a:solidFill>
                <a:schemeClr val="dk1"/>
              </a:solidFill>
              <a:effectLst/>
              <a:latin typeface="ＭＳ Ｐゴシック" panose="020B0600070205080204" pitchFamily="50" charset="-128"/>
              <a:ea typeface="ＭＳ Ｐゴシック" panose="020B0600070205080204" pitchFamily="50" charset="-128"/>
              <a:cs typeface="+mn-cs"/>
            </a:rPr>
            <a:t>２</a:t>
          </a:r>
          <a:r>
            <a:rPr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倍</a:t>
          </a:r>
          <a:r>
            <a:rPr lang="ja-JP" altLang="en-US" sz="1300" b="0" i="0" baseline="0">
              <a:solidFill>
                <a:schemeClr val="dk1"/>
              </a:solidFill>
              <a:effectLst/>
              <a:latin typeface="ＭＳ Ｐゴシック" panose="020B0600070205080204" pitchFamily="50" charset="-128"/>
              <a:ea typeface="ＭＳ Ｐゴシック" panose="020B0600070205080204" pitchFamily="50" charset="-128"/>
              <a:cs typeface="+mn-cs"/>
            </a:rPr>
            <a:t>近く</a:t>
          </a:r>
          <a:r>
            <a:rPr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になっている。これは、</a:t>
          </a:r>
          <a:r>
            <a:rPr lang="ja-JP" altLang="en-US" sz="1300" b="0" i="0" baseline="0">
              <a:solidFill>
                <a:schemeClr val="dk1"/>
              </a:solidFill>
              <a:effectLst/>
              <a:latin typeface="ＭＳ Ｐゴシック" panose="020B0600070205080204" pitchFamily="50" charset="-128"/>
              <a:ea typeface="ＭＳ Ｐゴシック" panose="020B0600070205080204" pitchFamily="50" charset="-128"/>
              <a:cs typeface="+mn-cs"/>
            </a:rPr>
            <a:t>前年度からの繰越事業である</a:t>
          </a:r>
          <a:r>
            <a:rPr lang="ja-JP" altLang="ja-JP" sz="1300" b="0" i="0" baseline="0">
              <a:solidFill>
                <a:schemeClr val="dk1"/>
              </a:solidFill>
              <a:effectLst/>
              <a:latin typeface="ＭＳ Ｐゴシック" panose="020B0600070205080204" pitchFamily="50" charset="-128"/>
              <a:ea typeface="ＭＳ Ｐゴシック" panose="020B0600070205080204" pitchFamily="50" charset="-128"/>
              <a:cs typeface="+mn-cs"/>
            </a:rPr>
            <a:t>津波避難タワー建設が主な要因である。今後も数年の内に津波避難タワーを３基建設するため、大きな支出が生じることとなる。</a:t>
          </a:r>
          <a:endParaRPr lang="ja-JP" altLang="ja-JP" sz="1300">
            <a:effectLst/>
            <a:latin typeface="ＭＳ Ｐゴシック" panose="020B0600070205080204" pitchFamily="50" charset="-128"/>
            <a:ea typeface="ＭＳ Ｐゴシック" panose="020B0600070205080204" pitchFamily="50" charset="-128"/>
          </a:endParaRPr>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0</xdr:col>
      <xdr:colOff>152400</xdr:colOff>
      <xdr:row>4</xdr:row>
      <xdr:rowOff>85725</xdr:rowOff>
    </xdr:from>
    <xdr:to>
      <xdr:col>15</xdr:col>
      <xdr:colOff>742950</xdr:colOff>
      <xdr:row>43</xdr:row>
      <xdr:rowOff>123825</xdr:rowOff>
    </xdr:to>
    <xdr:graphicFrame macro="">
      <xdr:nvGraphicFramePr>
        <xdr:cNvPr id="2" name="Chart 1">
          <a:extLst>
            <a:ext uri="{FF2B5EF4-FFF2-40B4-BE49-F238E27FC236}">
              <a16:creationId xmlns:a16="http://schemas.microsoft.com/office/drawing/2014/main" id="{00000000-0008-0000-08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46</xdr:row>
      <xdr:rowOff>104775</xdr:rowOff>
    </xdr:from>
    <xdr:to>
      <xdr:col>1</xdr:col>
      <xdr:colOff>895350</xdr:colOff>
      <xdr:row>46</xdr:row>
      <xdr:rowOff>619125</xdr:rowOff>
    </xdr:to>
    <xdr:sp macro="" textlink="">
      <xdr:nvSpPr>
        <xdr:cNvPr id="3" name="Rectangle 2">
          <a:extLst>
            <a:ext uri="{FF2B5EF4-FFF2-40B4-BE49-F238E27FC236}">
              <a16:creationId xmlns:a16="http://schemas.microsoft.com/office/drawing/2014/main" id="{00000000-0008-0000-0800-000003000000}"/>
            </a:ext>
          </a:extLst>
        </xdr:cNvPr>
        <xdr:cNvSpPr>
          <a:spLocks noChangeArrowheads="1"/>
        </xdr:cNvSpPr>
      </xdr:nvSpPr>
      <xdr:spPr bwMode="auto">
        <a:xfrm>
          <a:off x="828675" y="10067925"/>
          <a:ext cx="695325" cy="514350"/>
        </a:xfrm>
        <a:prstGeom prst="rect">
          <a:avLst/>
        </a:prstGeom>
        <a:solidFill>
          <a:srgbClr val="FF8080"/>
        </a:solidFill>
        <a:ln w="6350">
          <a:solidFill>
            <a:srgbClr val="000000"/>
          </a:solidFill>
          <a:miter lim="800000"/>
          <a:headEnd/>
          <a:tailEnd/>
        </a:ln>
      </xdr:spPr>
    </xdr:sp>
    <xdr:clientData/>
  </xdr:twoCellAnchor>
  <xdr:twoCellAnchor>
    <xdr:from>
      <xdr:col>1</xdr:col>
      <xdr:colOff>200025</xdr:colOff>
      <xdr:row>47</xdr:row>
      <xdr:rowOff>114300</xdr:rowOff>
    </xdr:from>
    <xdr:to>
      <xdr:col>1</xdr:col>
      <xdr:colOff>895350</xdr:colOff>
      <xdr:row>47</xdr:row>
      <xdr:rowOff>619125</xdr:rowOff>
    </xdr:to>
    <xdr:sp macro="" textlink="">
      <xdr:nvSpPr>
        <xdr:cNvPr id="4" name="Rectangle 3">
          <a:extLst>
            <a:ext uri="{FF2B5EF4-FFF2-40B4-BE49-F238E27FC236}">
              <a16:creationId xmlns:a16="http://schemas.microsoft.com/office/drawing/2014/main" id="{00000000-0008-0000-0800-000004000000}"/>
            </a:ext>
          </a:extLst>
        </xdr:cNvPr>
        <xdr:cNvSpPr>
          <a:spLocks noChangeArrowheads="1"/>
        </xdr:cNvSpPr>
      </xdr:nvSpPr>
      <xdr:spPr bwMode="auto">
        <a:xfrm>
          <a:off x="828675" y="10810875"/>
          <a:ext cx="695325" cy="504825"/>
        </a:xfrm>
        <a:prstGeom prst="rect">
          <a:avLst/>
        </a:prstGeom>
        <a:solidFill>
          <a:srgbClr val="00FFFF"/>
        </a:solidFill>
        <a:ln w="6350">
          <a:solidFill>
            <a:srgbClr val="000000"/>
          </a:solidFill>
          <a:miter lim="800000"/>
          <a:headEnd/>
          <a:tailEnd/>
        </a:ln>
      </xdr:spPr>
    </xdr:sp>
    <xdr:clientData/>
  </xdr:twoCellAnchor>
  <xdr:twoCellAnchor>
    <xdr:from>
      <xdr:col>1</xdr:col>
      <xdr:colOff>200025</xdr:colOff>
      <xdr:row>48</xdr:row>
      <xdr:rowOff>371475</xdr:rowOff>
    </xdr:from>
    <xdr:to>
      <xdr:col>1</xdr:col>
      <xdr:colOff>895350</xdr:colOff>
      <xdr:row>48</xdr:row>
      <xdr:rowOff>371475</xdr:rowOff>
    </xdr:to>
    <xdr:sp macro="" textlink="">
      <xdr:nvSpPr>
        <xdr:cNvPr id="5" name="Line 4">
          <a:extLst>
            <a:ext uri="{FF2B5EF4-FFF2-40B4-BE49-F238E27FC236}">
              <a16:creationId xmlns:a16="http://schemas.microsoft.com/office/drawing/2014/main" id="{00000000-0008-0000-0800-000005000000}"/>
            </a:ext>
          </a:extLst>
        </xdr:cNvPr>
        <xdr:cNvSpPr>
          <a:spLocks noChangeShapeType="1"/>
        </xdr:cNvSpPr>
      </xdr:nvSpPr>
      <xdr:spPr bwMode="auto">
        <a:xfrm>
          <a:off x="828675" y="11801475"/>
          <a:ext cx="695325" cy="0"/>
        </a:xfrm>
        <a:prstGeom prst="line">
          <a:avLst/>
        </a:prstGeom>
        <a:noFill/>
        <a:ln w="38100">
          <a:solidFill>
            <a:srgbClr val="FF0000"/>
          </a:solidFill>
          <a:round/>
          <a:headEnd/>
          <a:tailEnd/>
        </a:ln>
      </xdr:spPr>
    </xdr:sp>
    <xdr:clientData/>
  </xdr:twoCellAnchor>
  <xdr:twoCellAnchor>
    <xdr:from>
      <xdr:col>1</xdr:col>
      <xdr:colOff>447675</xdr:colOff>
      <xdr:row>48</xdr:row>
      <xdr:rowOff>276225</xdr:rowOff>
    </xdr:from>
    <xdr:to>
      <xdr:col>1</xdr:col>
      <xdr:colOff>638175</xdr:colOff>
      <xdr:row>48</xdr:row>
      <xdr:rowOff>466725</xdr:rowOff>
    </xdr:to>
    <xdr:sp macro="" textlink="">
      <xdr:nvSpPr>
        <xdr:cNvPr id="6" name="Oval 5">
          <a:extLst>
            <a:ext uri="{FF2B5EF4-FFF2-40B4-BE49-F238E27FC236}">
              <a16:creationId xmlns:a16="http://schemas.microsoft.com/office/drawing/2014/main" id="{00000000-0008-0000-0800-000006000000}"/>
            </a:ext>
          </a:extLst>
        </xdr:cNvPr>
        <xdr:cNvSpPr>
          <a:spLocks noChangeArrowheads="1"/>
        </xdr:cNvSpPr>
      </xdr:nvSpPr>
      <xdr:spPr bwMode="auto">
        <a:xfrm>
          <a:off x="1076325" y="11706225"/>
          <a:ext cx="190500" cy="190500"/>
        </a:xfrm>
        <a:prstGeom prst="ellipse">
          <a:avLst/>
        </a:prstGeom>
        <a:solidFill>
          <a:srgbClr val="FF0000"/>
        </a:solidFill>
        <a:ln w="6350">
          <a:noFill/>
          <a:round/>
          <a:headEnd/>
          <a:tailEnd/>
        </a:ln>
      </xdr:spPr>
    </xdr:sp>
    <xdr:clientData/>
  </xdr:twoCellAnchor>
  <xdr:twoCellAnchor>
    <xdr:from>
      <xdr:col>10</xdr:col>
      <xdr:colOff>323850</xdr:colOff>
      <xdr:row>45</xdr:row>
      <xdr:rowOff>9525</xdr:rowOff>
    </xdr:from>
    <xdr:to>
      <xdr:col>15</xdr:col>
      <xdr:colOff>723900</xdr:colOff>
      <xdr:row>49</xdr:row>
      <xdr:rowOff>0</xdr:rowOff>
    </xdr:to>
    <xdr:sp macro="" textlink="">
      <xdr:nvSpPr>
        <xdr:cNvPr id="7" name="Rectangle 6">
          <a:extLst>
            <a:ext uri="{FF2B5EF4-FFF2-40B4-BE49-F238E27FC236}">
              <a16:creationId xmlns:a16="http://schemas.microsoft.com/office/drawing/2014/main" id="{00000000-0008-0000-0800-000007000000}"/>
            </a:ext>
          </a:extLst>
        </xdr:cNvPr>
        <xdr:cNvSpPr>
          <a:spLocks noChangeArrowheads="1"/>
        </xdr:cNvSpPr>
      </xdr:nvSpPr>
      <xdr:spPr bwMode="auto">
        <a:xfrm>
          <a:off x="10982325" y="9601200"/>
          <a:ext cx="5972175" cy="2562225"/>
        </a:xfrm>
        <a:prstGeom prst="rect">
          <a:avLst/>
        </a:prstGeom>
        <a:solidFill>
          <a:srgbClr val="FFFFFF"/>
        </a:solidFill>
        <a:ln w="19050">
          <a:solidFill>
            <a:srgbClr val="000000"/>
          </a:solidFill>
          <a:miter lim="800000"/>
          <a:headEnd/>
          <a:tailEnd/>
        </a:ln>
      </xdr:spPr>
    </xdr:sp>
    <xdr:clientData/>
  </xdr:twoCellAnchor>
  <xdr:twoCellAnchor>
    <xdr:from>
      <xdr:col>10</xdr:col>
      <xdr:colOff>323850</xdr:colOff>
      <xdr:row>45</xdr:row>
      <xdr:rowOff>9525</xdr:rowOff>
    </xdr:from>
    <xdr:to>
      <xdr:col>11</xdr:col>
      <xdr:colOff>104775</xdr:colOff>
      <xdr:row>45</xdr:row>
      <xdr:rowOff>323850</xdr:rowOff>
    </xdr:to>
    <xdr:sp macro="" textlink="">
      <xdr:nvSpPr>
        <xdr:cNvPr id="8" name="Rectangle 7">
          <a:extLst>
            <a:ext uri="{FF2B5EF4-FFF2-40B4-BE49-F238E27FC236}">
              <a16:creationId xmlns:a16="http://schemas.microsoft.com/office/drawing/2014/main" id="{00000000-0008-0000-0800-000008000000}"/>
            </a:ext>
          </a:extLst>
        </xdr:cNvPr>
        <xdr:cNvSpPr>
          <a:spLocks noChangeArrowheads="1"/>
        </xdr:cNvSpPr>
      </xdr:nvSpPr>
      <xdr:spPr bwMode="auto">
        <a:xfrm>
          <a:off x="10982325" y="9601200"/>
          <a:ext cx="895350" cy="314325"/>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123825</xdr:colOff>
      <xdr:row>0</xdr:row>
      <xdr:rowOff>123825</xdr:rowOff>
    </xdr:from>
    <xdr:to>
      <xdr:col>9</xdr:col>
      <xdr:colOff>104775</xdr:colOff>
      <xdr:row>3</xdr:row>
      <xdr:rowOff>133350</xdr:rowOff>
    </xdr:to>
    <xdr:sp macro="" textlink="">
      <xdr:nvSpPr>
        <xdr:cNvPr id="9" name="表題ボックス">
          <a:extLst>
            <a:ext uri="{FF2B5EF4-FFF2-40B4-BE49-F238E27FC236}">
              <a16:creationId xmlns:a16="http://schemas.microsoft.com/office/drawing/2014/main" id="{00000000-0008-0000-0800-000009000000}"/>
            </a:ext>
          </a:extLst>
        </xdr:cNvPr>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7</a:t>
          </a:r>
          <a:r>
            <a:rPr lang="ja-JP" altLang="en-US" sz="2400" b="1" i="0" strike="noStrike">
              <a:solidFill>
                <a:srgbClr val="000000"/>
              </a:solidFill>
              <a:latin typeface="ＭＳ ゴシック"/>
              <a:ea typeface="ＭＳ ゴシック"/>
            </a:rPr>
            <a:t>）実質収支比率等に係る経年分析（市町村）</a:t>
          </a:r>
        </a:p>
      </xdr:txBody>
    </xdr:sp>
    <xdr:clientData/>
  </xdr:twoCellAnchor>
  <xdr:twoCellAnchor>
    <xdr:from>
      <xdr:col>1</xdr:col>
      <xdr:colOff>0</xdr:colOff>
      <xdr:row>45</xdr:row>
      <xdr:rowOff>0</xdr:rowOff>
    </xdr:from>
    <xdr:to>
      <xdr:col>5</xdr:col>
      <xdr:colOff>0</xdr:colOff>
      <xdr:row>46</xdr:row>
      <xdr:rowOff>0</xdr:rowOff>
    </xdr:to>
    <xdr:sp macro="" textlink="">
      <xdr:nvSpPr>
        <xdr:cNvPr id="10" name="Line 10">
          <a:extLst>
            <a:ext uri="{FF2B5EF4-FFF2-40B4-BE49-F238E27FC236}">
              <a16:creationId xmlns:a16="http://schemas.microsoft.com/office/drawing/2014/main" id="{00000000-0008-0000-0800-00000A000000}"/>
            </a:ext>
          </a:extLst>
        </xdr:cNvPr>
        <xdr:cNvSpPr>
          <a:spLocks noChangeShapeType="1"/>
        </xdr:cNvSpPr>
      </xdr:nvSpPr>
      <xdr:spPr bwMode="auto">
        <a:xfrm>
          <a:off x="628650" y="9591675"/>
          <a:ext cx="4457700" cy="371475"/>
        </a:xfrm>
        <a:prstGeom prst="line">
          <a:avLst/>
        </a:prstGeom>
        <a:noFill/>
        <a:ln w="19050">
          <a:solidFill>
            <a:srgbClr val="000000"/>
          </a:solidFill>
          <a:round/>
          <a:headEnd/>
          <a:tailEnd/>
        </a:ln>
      </xdr:spPr>
    </xdr:sp>
    <xdr:clientData/>
  </xdr:twoCellAnchor>
  <xdr:twoCellAnchor>
    <xdr:from>
      <xdr:col>9</xdr:col>
      <xdr:colOff>628650</xdr:colOff>
      <xdr:row>1</xdr:row>
      <xdr:rowOff>76200</xdr:rowOff>
    </xdr:from>
    <xdr:to>
      <xdr:col>11</xdr:col>
      <xdr:colOff>933450</xdr:colOff>
      <xdr:row>3</xdr:row>
      <xdr:rowOff>76200</xdr:rowOff>
    </xdr:to>
    <xdr:sp macro="" textlink="">
      <xdr:nvSpPr>
        <xdr:cNvPr id="11" name="年度ボックス">
          <a:extLst>
            <a:ext uri="{FF2B5EF4-FFF2-40B4-BE49-F238E27FC236}">
              <a16:creationId xmlns:a16="http://schemas.microsoft.com/office/drawing/2014/main" id="{00000000-0008-0000-0800-00000B000000}"/>
            </a:ext>
          </a:extLst>
        </xdr:cNvPr>
        <xdr:cNvSpPr>
          <a:spLocks noChangeArrowheads="1"/>
        </xdr:cNvSpPr>
      </xdr:nvSpPr>
      <xdr:spPr bwMode="auto">
        <a:xfrm>
          <a:off x="10172700" y="285750"/>
          <a:ext cx="253365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2</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219075</xdr:colOff>
      <xdr:row>1</xdr:row>
      <xdr:rowOff>76200</xdr:rowOff>
    </xdr:from>
    <xdr:to>
      <xdr:col>15</xdr:col>
      <xdr:colOff>685800</xdr:colOff>
      <xdr:row>3</xdr:row>
      <xdr:rowOff>76200</xdr:rowOff>
    </xdr:to>
    <xdr:sp macro="" textlink="">
      <xdr:nvSpPr>
        <xdr:cNvPr id="12" name="団体名称ボックス">
          <a:extLst>
            <a:ext uri="{FF2B5EF4-FFF2-40B4-BE49-F238E27FC236}">
              <a16:creationId xmlns:a16="http://schemas.microsoft.com/office/drawing/2014/main" id="{00000000-0008-0000-0800-00000C000000}"/>
            </a:ext>
          </a:extLst>
        </xdr:cNvPr>
        <xdr:cNvSpPr>
          <a:spLocks noChangeArrowheads="1"/>
        </xdr:cNvSpPr>
      </xdr:nvSpPr>
      <xdr:spPr bwMode="auto">
        <a:xfrm>
          <a:off x="13106400" y="285750"/>
          <a:ext cx="381000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静岡県西伊豆町</a:t>
          </a:r>
        </a:p>
      </xdr:txBody>
    </xdr:sp>
    <xdr:clientData/>
  </xdr:twoCellAnchor>
  <xdr:twoCellAnchor>
    <xdr:from>
      <xdr:col>0</xdr:col>
      <xdr:colOff>466725</xdr:colOff>
      <xdr:row>4</xdr:row>
      <xdr:rowOff>0</xdr:rowOff>
    </xdr:from>
    <xdr:to>
      <xdr:col>3</xdr:col>
      <xdr:colOff>733425</xdr:colOff>
      <xdr:row>6</xdr:row>
      <xdr:rowOff>66675</xdr:rowOff>
    </xdr:to>
    <xdr:sp macro="" textlink="">
      <xdr:nvSpPr>
        <xdr:cNvPr id="13" name="テキスト ボックス 6">
          <a:extLst>
            <a:ext uri="{FF2B5EF4-FFF2-40B4-BE49-F238E27FC236}">
              <a16:creationId xmlns:a16="http://schemas.microsoft.com/office/drawing/2014/main" id="{00000000-0008-0000-0800-00000D000000}"/>
            </a:ext>
          </a:extLst>
        </xdr:cNvPr>
        <xdr:cNvSpPr txBox="1">
          <a:spLocks noChangeArrowheads="1"/>
        </xdr:cNvSpPr>
      </xdr:nvSpPr>
      <xdr:spPr bwMode="auto">
        <a:xfrm>
          <a:off x="466725" y="838200"/>
          <a:ext cx="31242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485776</xdr:colOff>
      <xdr:row>45</xdr:row>
      <xdr:rowOff>342900</xdr:rowOff>
    </xdr:from>
    <xdr:to>
      <xdr:col>15</xdr:col>
      <xdr:colOff>542925</xdr:colOff>
      <xdr:row>48</xdr:row>
      <xdr:rowOff>590550</xdr:rowOff>
    </xdr:to>
    <xdr:sp macro="" textlink="" fLocksText="0">
      <xdr:nvSpPr>
        <xdr:cNvPr id="14" name="テキスト ボックス 13">
          <a:extLst>
            <a:ext uri="{FF2B5EF4-FFF2-40B4-BE49-F238E27FC236}">
              <a16:creationId xmlns:a16="http://schemas.microsoft.com/office/drawing/2014/main" id="{00000000-0008-0000-0800-00000E000000}"/>
            </a:ext>
          </a:extLst>
        </xdr:cNvPr>
        <xdr:cNvSpPr txBox="1"/>
      </xdr:nvSpPr>
      <xdr:spPr>
        <a:xfrm>
          <a:off x="11144251" y="9934575"/>
          <a:ext cx="5629274" cy="208597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　</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ふるさと納税を積み立て造成しているふるさと応援基金等を活用し財源を確保できており、</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財政調整基金残高は</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増加傾向にあったが</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、令和元年度</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から、</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計画している大規模事業の原資</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をより明確化するため、</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財政調整基金</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から公共施設等総合管理基金に順次</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積み替え</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ている。このことで、</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実質単年度収支は</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今後も</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マイナスが続く</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ことになる。</a:t>
          </a:r>
          <a:endPar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endParaRPr>
        </a:p>
        <a:p>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　最終的な</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財政調整基金</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残高</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は</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最低でも標準財政規模</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比で２０％</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程度を確保</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していく。</a:t>
          </a:r>
          <a:endParaRPr lang="ja-JP" altLang="ja-JP" sz="1300">
            <a:effectLst/>
            <a:latin typeface="ＭＳ Ｐゴシック" panose="020B0600070205080204" pitchFamily="50" charset="-128"/>
            <a:ea typeface="ＭＳ Ｐゴシック" panose="020B0600070205080204" pitchFamily="50" charset="-128"/>
          </a:endParaRPr>
        </a:p>
      </xdr:txBody>
    </xdr:sp>
    <xdr:clientData/>
  </xdr:twoCellAnchor>
</xdr:wsDr>
</file>

<file path=xl/drawings/drawing9.xml><?xml version="1.0" encoding="utf-8"?>
<xdr:wsDr xmlns:xdr="http://schemas.openxmlformats.org/drawingml/2006/spreadsheetDrawing" xmlns:a="http://schemas.openxmlformats.org/drawingml/2006/main">
  <xdr:twoCellAnchor>
    <xdr:from>
      <xdr:col>0</xdr:col>
      <xdr:colOff>447675</xdr:colOff>
      <xdr:row>3</xdr:row>
      <xdr:rowOff>104775</xdr:rowOff>
    </xdr:from>
    <xdr:to>
      <xdr:col>15</xdr:col>
      <xdr:colOff>1447800</xdr:colOff>
      <xdr:row>31</xdr:row>
      <xdr:rowOff>0</xdr:rowOff>
    </xdr:to>
    <xdr:graphicFrame macro="">
      <xdr:nvGraphicFramePr>
        <xdr:cNvPr id="2" name="Chart 5">
          <a:extLst>
            <a:ext uri="{FF2B5EF4-FFF2-40B4-BE49-F238E27FC236}">
              <a16:creationId xmlns:a16="http://schemas.microsoft.com/office/drawing/2014/main" id="{00000000-0008-0000-09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10</xdr:col>
      <xdr:colOff>466725</xdr:colOff>
      <xdr:row>32</xdr:row>
      <xdr:rowOff>0</xdr:rowOff>
    </xdr:from>
    <xdr:to>
      <xdr:col>15</xdr:col>
      <xdr:colOff>1057275</xdr:colOff>
      <xdr:row>43</xdr:row>
      <xdr:rowOff>0</xdr:rowOff>
    </xdr:to>
    <xdr:sp macro="" textlink="">
      <xdr:nvSpPr>
        <xdr:cNvPr id="3" name="正方形/長方形 3">
          <a:extLst>
            <a:ext uri="{FF2B5EF4-FFF2-40B4-BE49-F238E27FC236}">
              <a16:creationId xmlns:a16="http://schemas.microsoft.com/office/drawing/2014/main" id="{00000000-0008-0000-0900-000003000000}"/>
            </a:ext>
          </a:extLst>
        </xdr:cNvPr>
        <xdr:cNvSpPr>
          <a:spLocks noChangeArrowheads="1"/>
        </xdr:cNvSpPr>
      </xdr:nvSpPr>
      <xdr:spPr bwMode="auto">
        <a:xfrm>
          <a:off x="11353800" y="6896100"/>
          <a:ext cx="6305550" cy="5448300"/>
        </a:xfrm>
        <a:prstGeom prst="rect">
          <a:avLst/>
        </a:prstGeom>
        <a:solidFill>
          <a:srgbClr val="FFFFFF"/>
        </a:solidFill>
        <a:ln w="19050" algn="ctr">
          <a:solidFill>
            <a:srgbClr val="000000"/>
          </a:solidFill>
          <a:miter lim="800000"/>
          <a:headEnd/>
          <a:tailEnd/>
        </a:ln>
      </xdr:spPr>
    </xdr:sp>
    <xdr:clientData/>
  </xdr:twoCellAnchor>
  <xdr:twoCellAnchor>
    <xdr:from>
      <xdr:col>10</xdr:col>
      <xdr:colOff>533400</xdr:colOff>
      <xdr:row>32</xdr:row>
      <xdr:rowOff>28575</xdr:rowOff>
    </xdr:from>
    <xdr:to>
      <xdr:col>11</xdr:col>
      <xdr:colOff>914400</xdr:colOff>
      <xdr:row>33</xdr:row>
      <xdr:rowOff>19050</xdr:rowOff>
    </xdr:to>
    <xdr:sp macro="" textlink="">
      <xdr:nvSpPr>
        <xdr:cNvPr id="4" name="テキスト ボックス 4">
          <a:extLst>
            <a:ext uri="{FF2B5EF4-FFF2-40B4-BE49-F238E27FC236}">
              <a16:creationId xmlns:a16="http://schemas.microsoft.com/office/drawing/2014/main" id="{00000000-0008-0000-0900-000004000000}"/>
            </a:ext>
          </a:extLst>
        </xdr:cNvPr>
        <xdr:cNvSpPr txBox="1">
          <a:spLocks noChangeArrowheads="1"/>
        </xdr:cNvSpPr>
      </xdr:nvSpPr>
      <xdr:spPr bwMode="auto">
        <a:xfrm>
          <a:off x="11420475" y="6924675"/>
          <a:ext cx="15240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500" b="1" i="0" strike="noStrike">
              <a:solidFill>
                <a:srgbClr val="000000"/>
              </a:solidFill>
              <a:latin typeface="ＭＳ ゴシック"/>
              <a:ea typeface="ＭＳ ゴシック"/>
            </a:rPr>
            <a:t>分析欄</a:t>
          </a:r>
        </a:p>
      </xdr:txBody>
    </xdr:sp>
    <xdr:clientData/>
  </xdr:twoCellAnchor>
  <xdr:twoCellAnchor>
    <xdr:from>
      <xdr:col>1</xdr:col>
      <xdr:colOff>0</xdr:colOff>
      <xdr:row>32</xdr:row>
      <xdr:rowOff>0</xdr:rowOff>
    </xdr:from>
    <xdr:to>
      <xdr:col>5</xdr:col>
      <xdr:colOff>9556</xdr:colOff>
      <xdr:row>33</xdr:row>
      <xdr:rowOff>0</xdr:rowOff>
    </xdr:to>
    <xdr:cxnSp macro="">
      <xdr:nvCxnSpPr>
        <xdr:cNvPr id="5" name="直線コネクタ 4">
          <a:extLst>
            <a:ext uri="{FF2B5EF4-FFF2-40B4-BE49-F238E27FC236}">
              <a16:creationId xmlns:a16="http://schemas.microsoft.com/office/drawing/2014/main" id="{00000000-0008-0000-0900-000005000000}"/>
            </a:ext>
          </a:extLst>
        </xdr:cNvPr>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142875</xdr:colOff>
      <xdr:row>0</xdr:row>
      <xdr:rowOff>142875</xdr:rowOff>
    </xdr:from>
    <xdr:to>
      <xdr:col>9</xdr:col>
      <xdr:colOff>723900</xdr:colOff>
      <xdr:row>3</xdr:row>
      <xdr:rowOff>152400</xdr:rowOff>
    </xdr:to>
    <xdr:sp macro="" textlink="">
      <xdr:nvSpPr>
        <xdr:cNvPr id="6" name="表題ボックス">
          <a:extLst>
            <a:ext uri="{FF2B5EF4-FFF2-40B4-BE49-F238E27FC236}">
              <a16:creationId xmlns:a16="http://schemas.microsoft.com/office/drawing/2014/main" id="{00000000-0008-0000-0900-000006000000}"/>
            </a:ext>
          </a:extLst>
        </xdr:cNvPr>
        <xdr:cNvSpPr>
          <a:spLocks noChangeArrowheads="1"/>
        </xdr:cNvSpPr>
      </xdr:nvSpPr>
      <xdr:spPr bwMode="auto">
        <a:xfrm>
          <a:off x="142875" y="142875"/>
          <a:ext cx="103251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8</a:t>
          </a:r>
          <a:r>
            <a:rPr lang="ja-JP" altLang="en-US" sz="2400" b="1" i="0" strike="noStrike">
              <a:solidFill>
                <a:srgbClr val="000000"/>
              </a:solidFill>
              <a:latin typeface="ＭＳ ゴシック"/>
              <a:ea typeface="ＭＳ ゴシック"/>
            </a:rPr>
            <a:t>）連結実質赤字比率に係る赤字・黒字の構成分析（市町村）</a:t>
          </a:r>
        </a:p>
      </xdr:txBody>
    </xdr:sp>
    <xdr:clientData/>
  </xdr:twoCellAnchor>
  <xdr:twoCellAnchor>
    <xdr:from>
      <xdr:col>9</xdr:col>
      <xdr:colOff>1066800</xdr:colOff>
      <xdr:row>1</xdr:row>
      <xdr:rowOff>28575</xdr:rowOff>
    </xdr:from>
    <xdr:to>
      <xdr:col>12</xdr:col>
      <xdr:colOff>171450</xdr:colOff>
      <xdr:row>3</xdr:row>
      <xdr:rowOff>66675</xdr:rowOff>
    </xdr:to>
    <xdr:sp macro="" textlink="">
      <xdr:nvSpPr>
        <xdr:cNvPr id="7" name="年度ボックス">
          <a:extLst>
            <a:ext uri="{FF2B5EF4-FFF2-40B4-BE49-F238E27FC236}">
              <a16:creationId xmlns:a16="http://schemas.microsoft.com/office/drawing/2014/main" id="{00000000-0008-0000-0900-000007000000}"/>
            </a:ext>
          </a:extLst>
        </xdr:cNvPr>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2</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657225</xdr:colOff>
      <xdr:row>1</xdr:row>
      <xdr:rowOff>28575</xdr:rowOff>
    </xdr:from>
    <xdr:to>
      <xdr:col>15</xdr:col>
      <xdr:colOff>1038225</xdr:colOff>
      <xdr:row>3</xdr:row>
      <xdr:rowOff>66675</xdr:rowOff>
    </xdr:to>
    <xdr:sp macro="" textlink="">
      <xdr:nvSpPr>
        <xdr:cNvPr id="8" name="団体名称ボックス">
          <a:extLst>
            <a:ext uri="{FF2B5EF4-FFF2-40B4-BE49-F238E27FC236}">
              <a16:creationId xmlns:a16="http://schemas.microsoft.com/office/drawing/2014/main" id="{00000000-0008-0000-0900-000008000000}"/>
            </a:ext>
          </a:extLst>
        </xdr:cNvPr>
        <xdr:cNvSpPr>
          <a:spLocks noChangeArrowheads="1"/>
        </xdr:cNvSpPr>
      </xdr:nvSpPr>
      <xdr:spPr bwMode="auto">
        <a:xfrm>
          <a:off x="1383030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静岡県西伊豆町</a:t>
          </a:r>
        </a:p>
      </xdr:txBody>
    </xdr:sp>
    <xdr:clientData/>
  </xdr:twoCellAnchor>
  <xdr:twoCellAnchor editAs="oneCell">
    <xdr:from>
      <xdr:col>1</xdr:col>
      <xdr:colOff>0</xdr:colOff>
      <xdr:row>3</xdr:row>
      <xdr:rowOff>28575</xdr:rowOff>
    </xdr:from>
    <xdr:to>
      <xdr:col>4</xdr:col>
      <xdr:colOff>914400</xdr:colOff>
      <xdr:row>4</xdr:row>
      <xdr:rowOff>200025</xdr:rowOff>
    </xdr:to>
    <xdr:sp macro="" textlink="">
      <xdr:nvSpPr>
        <xdr:cNvPr id="9" name="テキスト ボックス 6">
          <a:extLst>
            <a:ext uri="{FF2B5EF4-FFF2-40B4-BE49-F238E27FC236}">
              <a16:creationId xmlns:a16="http://schemas.microsoft.com/office/drawing/2014/main" id="{00000000-0008-0000-0900-000009000000}"/>
            </a:ext>
          </a:extLst>
        </xdr:cNvPr>
        <xdr:cNvSpPr txBox="1">
          <a:spLocks noChangeArrowheads="1"/>
        </xdr:cNvSpPr>
      </xdr:nvSpPr>
      <xdr:spPr bwMode="auto">
        <a:xfrm>
          <a:off x="504825" y="657225"/>
          <a:ext cx="431482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600075</xdr:colOff>
      <xdr:row>32</xdr:row>
      <xdr:rowOff>352425</xdr:rowOff>
    </xdr:from>
    <xdr:to>
      <xdr:col>15</xdr:col>
      <xdr:colOff>923926</xdr:colOff>
      <xdr:row>42</xdr:row>
      <xdr:rowOff>276225</xdr:rowOff>
    </xdr:to>
    <xdr:sp macro="" textlink="" fLocksText="0">
      <xdr:nvSpPr>
        <xdr:cNvPr id="10" name="テキスト ボックス 9">
          <a:extLst>
            <a:ext uri="{FF2B5EF4-FFF2-40B4-BE49-F238E27FC236}">
              <a16:creationId xmlns:a16="http://schemas.microsoft.com/office/drawing/2014/main" id="{00000000-0008-0000-0900-00000A000000}"/>
            </a:ext>
          </a:extLst>
        </xdr:cNvPr>
        <xdr:cNvSpPr txBox="1"/>
      </xdr:nvSpPr>
      <xdr:spPr>
        <a:xfrm>
          <a:off x="11487150" y="7248525"/>
          <a:ext cx="6038851" cy="48768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indent="0" defTabSz="914400" eaLnBrk="1" fontAlgn="auto" latinLnBrk="0" hangingPunct="1">
            <a:lnSpc>
              <a:spcPct val="100000"/>
            </a:lnSpc>
            <a:spcBef>
              <a:spcPts val="0"/>
            </a:spcBef>
            <a:spcAft>
              <a:spcPts val="0"/>
            </a:spcAft>
            <a:buClrTx/>
            <a:buSzTx/>
            <a:buFontTx/>
            <a:buNone/>
            <a:tabLst/>
            <a:defRPr/>
          </a:pP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　</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公営企業会計</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の</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黒字額</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が</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多い主な要因</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は、</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施設更新を行う費用を貯蓄していることが</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挙げられる</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a:t>
          </a:r>
          <a:endParaRPr lang="ja-JP" altLang="ja-JP" sz="1200">
            <a:effectLst/>
            <a:latin typeface="ＭＳ Ｐゴシック" panose="020B0600070205080204" pitchFamily="50" charset="-128"/>
            <a:ea typeface="ＭＳ Ｐゴシック" panose="020B0600070205080204" pitchFamily="50" charset="-128"/>
          </a:endParaRPr>
        </a:p>
        <a:p>
          <a:pPr marL="0" marR="0" indent="0" defTabSz="914400" eaLnBrk="1" fontAlgn="auto" latinLnBrk="0" hangingPunct="1">
            <a:lnSpc>
              <a:spcPct val="100000"/>
            </a:lnSpc>
            <a:spcBef>
              <a:spcPts val="0"/>
            </a:spcBef>
            <a:spcAft>
              <a:spcPts val="0"/>
            </a:spcAft>
            <a:buClrTx/>
            <a:buSzTx/>
            <a:buFontTx/>
            <a:buNone/>
            <a:tabLst/>
            <a:defRPr/>
          </a:pP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　温泉事業会計は、施設更新等の支出が少ないことで流動資産は増加傾向にある</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が、令和２年度においては、</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人口減少</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や新型コロナウイルス感染症による</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観光</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事業所の休業等の影響により</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減収</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となり</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前年度と比較し０．３８％減少した</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。今後は、施設の省エネルギー化によって、動力費などの経費削減に努めていくが、工事を施工することで一時的に黒字額が減少することになる。</a:t>
          </a:r>
          <a:endParaRPr lang="ja-JP" altLang="ja-JP" sz="1200">
            <a:effectLst/>
            <a:latin typeface="ＭＳ Ｐゴシック" panose="020B0600070205080204" pitchFamily="50" charset="-128"/>
            <a:ea typeface="ＭＳ Ｐゴシック" panose="020B0600070205080204" pitchFamily="50" charset="-128"/>
          </a:endParaRPr>
        </a:p>
        <a:p>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　水道事業会計は、人口減少等により流動資産</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は</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減少</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傾向にある</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が流動負債も減少しているため、黒字額は大きく変化していない。水道事業ビジョン経営戦略により、人口減少社会に即した施設のダウンサイジング化等によって経費削減に努めていく。</a:t>
          </a:r>
          <a:endParaRPr lang="ja-JP" altLang="ja-JP" sz="1200">
            <a:effectLst/>
            <a:latin typeface="ＭＳ Ｐゴシック" panose="020B0600070205080204" pitchFamily="50" charset="-128"/>
            <a:ea typeface="ＭＳ Ｐゴシック" panose="020B0600070205080204" pitchFamily="50" charset="-128"/>
          </a:endParaRPr>
        </a:p>
        <a:p>
          <a:pPr marL="0" marR="0" indent="0" defTabSz="914400" eaLnBrk="1" fontAlgn="auto" latinLnBrk="0" hangingPunct="1">
            <a:lnSpc>
              <a:spcPct val="100000"/>
            </a:lnSpc>
            <a:spcBef>
              <a:spcPts val="0"/>
            </a:spcBef>
            <a:spcAft>
              <a:spcPts val="0"/>
            </a:spcAft>
            <a:buClrTx/>
            <a:buSzTx/>
            <a:buFontTx/>
            <a:buNone/>
            <a:tabLst/>
            <a:defRPr/>
          </a:pP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　介護保険特別会計は、平成</a:t>
          </a:r>
          <a:r>
            <a:rPr kumimoji="1" lang="en-US" altLang="ja-JP" sz="1200">
              <a:solidFill>
                <a:schemeClr val="dk1"/>
              </a:solidFill>
              <a:effectLst/>
              <a:latin typeface="ＭＳ Ｐゴシック" panose="020B0600070205080204" pitchFamily="50" charset="-128"/>
              <a:ea typeface="ＭＳ Ｐゴシック" panose="020B0600070205080204" pitchFamily="50" charset="-128"/>
              <a:cs typeface="+mn-cs"/>
            </a:rPr>
            <a:t>29</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年度に介護保険料の引き上げを行い、ケアプラン見直し等の改善も行った結果黒字額は増加傾向にあるが、団塊の世代が全て</a:t>
          </a:r>
          <a:r>
            <a:rPr kumimoji="1" lang="en-US" altLang="ja-JP" sz="1200">
              <a:solidFill>
                <a:schemeClr val="dk1"/>
              </a:solidFill>
              <a:effectLst/>
              <a:latin typeface="ＭＳ Ｐゴシック" panose="020B0600070205080204" pitchFamily="50" charset="-128"/>
              <a:ea typeface="ＭＳ Ｐゴシック" panose="020B0600070205080204" pitchFamily="50" charset="-128"/>
              <a:cs typeface="+mn-cs"/>
            </a:rPr>
            <a:t>75</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歳以上となる令和７年度に向かって、黒字額が減少していくことが懸念されることから、介護保険料の改正は慎重に判断していく。</a:t>
          </a:r>
          <a:endParaRPr lang="ja-JP" altLang="ja-JP" sz="1200">
            <a:effectLst/>
            <a:latin typeface="ＭＳ Ｐゴシック" panose="020B0600070205080204" pitchFamily="50" charset="-128"/>
            <a:ea typeface="ＭＳ Ｐゴシック" panose="020B0600070205080204" pitchFamily="50" charset="-128"/>
          </a:endParaRPr>
        </a:p>
        <a:p>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　一般会計の自主財源は</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町税の減収をふるさと納税でカバーする状態になっているが、</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留保財源に余裕があったことで</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財政調整基金から</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繰り入れすることなく実質</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収支</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が</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黒字と</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なった</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a:t>
          </a:r>
          <a:endParaRPr lang="ja-JP" altLang="ja-JP" sz="1200">
            <a:effectLst/>
            <a:latin typeface="ＭＳ Ｐゴシック" panose="020B0600070205080204" pitchFamily="50" charset="-128"/>
            <a:ea typeface="ＭＳ Ｐゴシック" panose="020B0600070205080204" pitchFamily="50" charset="-128"/>
          </a:endParaRPr>
        </a:p>
        <a:p>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　国民健康保険特別会計及び後期高齢者医療特別会計は、大きな変化がないが、健幸づくり事業を継続し歳出削減に努めていく。</a:t>
          </a:r>
          <a:endParaRPr lang="ja-JP" altLang="ja-JP" sz="1200">
            <a:effectLst/>
            <a:latin typeface="ＭＳ Ｐゴシック" panose="020B0600070205080204" pitchFamily="50" charset="-128"/>
            <a:ea typeface="ＭＳ Ｐゴシック" panose="020B0600070205080204" pitchFamily="50" charset="-128"/>
          </a:endParaRPr>
        </a:p>
      </xdr:txBody>
    </xdr:sp>
    <xdr:clientData/>
  </xdr:twoCellAnchor>
  <xdr:twoCellAnchor>
    <xdr:from>
      <xdr:col>1</xdr:col>
      <xdr:colOff>0</xdr:colOff>
      <xdr:row>32</xdr:row>
      <xdr:rowOff>0</xdr:rowOff>
    </xdr:from>
    <xdr:to>
      <xdr:col>5</xdr:col>
      <xdr:colOff>9556</xdr:colOff>
      <xdr:row>33</xdr:row>
      <xdr:rowOff>0</xdr:rowOff>
    </xdr:to>
    <xdr:cxnSp macro="">
      <xdr:nvCxnSpPr>
        <xdr:cNvPr id="11" name="直線コネクタ 10">
          <a:extLst>
            <a:ext uri="{FF2B5EF4-FFF2-40B4-BE49-F238E27FC236}">
              <a16:creationId xmlns:a16="http://schemas.microsoft.com/office/drawing/2014/main" id="{00000000-0008-0000-0900-00000B000000}"/>
            </a:ext>
          </a:extLst>
        </xdr:cNvPr>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130175</xdr:colOff>
      <xdr:row>33</xdr:row>
      <xdr:rowOff>88900</xdr:rowOff>
    </xdr:from>
    <xdr:to>
      <xdr:col>1</xdr:col>
      <xdr:colOff>638175</xdr:colOff>
      <xdr:row>33</xdr:row>
      <xdr:rowOff>377825</xdr:rowOff>
    </xdr:to>
    <xdr:sp macro="" textlink="">
      <xdr:nvSpPr>
        <xdr:cNvPr id="12" name="凡例1">
          <a:extLst>
            <a:ext uri="{FF2B5EF4-FFF2-40B4-BE49-F238E27FC236}">
              <a16:creationId xmlns:a16="http://schemas.microsoft.com/office/drawing/2014/main" id="{00000000-0008-0000-0900-00000C000000}"/>
            </a:ext>
          </a:extLst>
        </xdr:cNvPr>
        <xdr:cNvSpPr/>
      </xdr:nvSpPr>
      <xdr:spPr bwMode="auto">
        <a:xfrm>
          <a:off x="635000" y="7480300"/>
          <a:ext cx="508000" cy="288925"/>
        </a:xfrm>
        <a:prstGeom prst="rect">
          <a:avLst/>
        </a:prstGeom>
        <a:solidFill>
          <a:srgbClr val="FF8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34</xdr:row>
      <xdr:rowOff>88900</xdr:rowOff>
    </xdr:from>
    <xdr:to>
      <xdr:col>1</xdr:col>
      <xdr:colOff>638175</xdr:colOff>
      <xdr:row>34</xdr:row>
      <xdr:rowOff>377825</xdr:rowOff>
    </xdr:to>
    <xdr:sp macro="" textlink="">
      <xdr:nvSpPr>
        <xdr:cNvPr id="13" name="凡例2">
          <a:extLst>
            <a:ext uri="{FF2B5EF4-FFF2-40B4-BE49-F238E27FC236}">
              <a16:creationId xmlns:a16="http://schemas.microsoft.com/office/drawing/2014/main" id="{00000000-0008-0000-0900-00000D000000}"/>
            </a:ext>
          </a:extLst>
        </xdr:cNvPr>
        <xdr:cNvSpPr/>
      </xdr:nvSpPr>
      <xdr:spPr bwMode="auto">
        <a:xfrm>
          <a:off x="635000" y="7975600"/>
          <a:ext cx="508000" cy="288925"/>
        </a:xfrm>
        <a:prstGeom prst="rect">
          <a:avLst/>
        </a:prstGeom>
        <a:solidFill>
          <a:srgbClr val="00FF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35</xdr:row>
      <xdr:rowOff>88900</xdr:rowOff>
    </xdr:from>
    <xdr:to>
      <xdr:col>1</xdr:col>
      <xdr:colOff>638175</xdr:colOff>
      <xdr:row>35</xdr:row>
      <xdr:rowOff>377825</xdr:rowOff>
    </xdr:to>
    <xdr:sp macro="" textlink="">
      <xdr:nvSpPr>
        <xdr:cNvPr id="14" name="凡例3">
          <a:extLst>
            <a:ext uri="{FF2B5EF4-FFF2-40B4-BE49-F238E27FC236}">
              <a16:creationId xmlns:a16="http://schemas.microsoft.com/office/drawing/2014/main" id="{00000000-0008-0000-0900-00000E000000}"/>
            </a:ext>
          </a:extLst>
        </xdr:cNvPr>
        <xdr:cNvSpPr/>
      </xdr:nvSpPr>
      <xdr:spPr bwMode="auto">
        <a:xfrm>
          <a:off x="635000" y="8470900"/>
          <a:ext cx="508000" cy="288925"/>
        </a:xfrm>
        <a:prstGeom prst="rect">
          <a:avLst/>
        </a:prstGeom>
        <a:solidFill>
          <a:srgbClr val="008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36</xdr:row>
      <xdr:rowOff>88900</xdr:rowOff>
    </xdr:from>
    <xdr:to>
      <xdr:col>1</xdr:col>
      <xdr:colOff>638175</xdr:colOff>
      <xdr:row>36</xdr:row>
      <xdr:rowOff>377825</xdr:rowOff>
    </xdr:to>
    <xdr:sp macro="" textlink="">
      <xdr:nvSpPr>
        <xdr:cNvPr id="15" name="凡例4">
          <a:extLst>
            <a:ext uri="{FF2B5EF4-FFF2-40B4-BE49-F238E27FC236}">
              <a16:creationId xmlns:a16="http://schemas.microsoft.com/office/drawing/2014/main" id="{00000000-0008-0000-0900-00000F000000}"/>
            </a:ext>
          </a:extLst>
        </xdr:cNvPr>
        <xdr:cNvSpPr/>
      </xdr:nvSpPr>
      <xdr:spPr bwMode="auto">
        <a:xfrm>
          <a:off x="635000" y="8966200"/>
          <a:ext cx="508000" cy="288925"/>
        </a:xfrm>
        <a:prstGeom prst="rect">
          <a:avLst/>
        </a:prstGeom>
        <a:solidFill>
          <a:srgbClr val="9999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37</xdr:row>
      <xdr:rowOff>88900</xdr:rowOff>
    </xdr:from>
    <xdr:to>
      <xdr:col>1</xdr:col>
      <xdr:colOff>638175</xdr:colOff>
      <xdr:row>37</xdr:row>
      <xdr:rowOff>377825</xdr:rowOff>
    </xdr:to>
    <xdr:sp macro="" textlink="">
      <xdr:nvSpPr>
        <xdr:cNvPr id="16" name="凡例5">
          <a:extLst>
            <a:ext uri="{FF2B5EF4-FFF2-40B4-BE49-F238E27FC236}">
              <a16:creationId xmlns:a16="http://schemas.microsoft.com/office/drawing/2014/main" id="{00000000-0008-0000-0900-000010000000}"/>
            </a:ext>
          </a:extLst>
        </xdr:cNvPr>
        <xdr:cNvSpPr/>
      </xdr:nvSpPr>
      <xdr:spPr bwMode="auto">
        <a:xfrm>
          <a:off x="635000" y="9461500"/>
          <a:ext cx="508000" cy="288925"/>
        </a:xfrm>
        <a:prstGeom prst="rect">
          <a:avLst/>
        </a:prstGeom>
        <a:solidFill>
          <a:srgbClr val="FF66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38</xdr:row>
      <xdr:rowOff>88900</xdr:rowOff>
    </xdr:from>
    <xdr:to>
      <xdr:col>1</xdr:col>
      <xdr:colOff>638175</xdr:colOff>
      <xdr:row>38</xdr:row>
      <xdr:rowOff>377825</xdr:rowOff>
    </xdr:to>
    <xdr:sp macro="" textlink="">
      <xdr:nvSpPr>
        <xdr:cNvPr id="17" name="凡例6">
          <a:extLst>
            <a:ext uri="{FF2B5EF4-FFF2-40B4-BE49-F238E27FC236}">
              <a16:creationId xmlns:a16="http://schemas.microsoft.com/office/drawing/2014/main" id="{00000000-0008-0000-0900-000011000000}"/>
            </a:ext>
          </a:extLst>
        </xdr:cNvPr>
        <xdr:cNvSpPr/>
      </xdr:nvSpPr>
      <xdr:spPr bwMode="auto">
        <a:xfrm>
          <a:off x="635000" y="9956800"/>
          <a:ext cx="508000" cy="288925"/>
        </a:xfrm>
        <a:prstGeom prst="rect">
          <a:avLst/>
        </a:prstGeom>
        <a:solidFill>
          <a:srgbClr val="FFFF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41</xdr:row>
      <xdr:rowOff>88900</xdr:rowOff>
    </xdr:from>
    <xdr:to>
      <xdr:col>1</xdr:col>
      <xdr:colOff>638175</xdr:colOff>
      <xdr:row>41</xdr:row>
      <xdr:rowOff>377825</xdr:rowOff>
    </xdr:to>
    <xdr:sp macro="" textlink="">
      <xdr:nvSpPr>
        <xdr:cNvPr id="18" name="凡例9">
          <a:extLst>
            <a:ext uri="{FF2B5EF4-FFF2-40B4-BE49-F238E27FC236}">
              <a16:creationId xmlns:a16="http://schemas.microsoft.com/office/drawing/2014/main" id="{00000000-0008-0000-0900-000012000000}"/>
            </a:ext>
          </a:extLst>
        </xdr:cNvPr>
        <xdr:cNvSpPr/>
      </xdr:nvSpPr>
      <xdr:spPr bwMode="auto">
        <a:xfrm>
          <a:off x="635000" y="11442700"/>
          <a:ext cx="508000" cy="288925"/>
        </a:xfrm>
        <a:prstGeom prst="rect">
          <a:avLst/>
        </a:prstGeom>
        <a:solidFill>
          <a:srgbClr val="FF0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42</xdr:row>
      <xdr:rowOff>88900</xdr:rowOff>
    </xdr:from>
    <xdr:to>
      <xdr:col>1</xdr:col>
      <xdr:colOff>638175</xdr:colOff>
      <xdr:row>42</xdr:row>
      <xdr:rowOff>377825</xdr:rowOff>
    </xdr:to>
    <xdr:sp macro="" textlink="">
      <xdr:nvSpPr>
        <xdr:cNvPr id="19" name="凡例10">
          <a:extLst>
            <a:ext uri="{FF2B5EF4-FFF2-40B4-BE49-F238E27FC236}">
              <a16:creationId xmlns:a16="http://schemas.microsoft.com/office/drawing/2014/main" id="{00000000-0008-0000-0900-000013000000}"/>
            </a:ext>
          </a:extLst>
        </xdr:cNvPr>
        <xdr:cNvSpPr/>
      </xdr:nvSpPr>
      <xdr:spPr bwMode="auto">
        <a:xfrm>
          <a:off x="635000" y="11938000"/>
          <a:ext cx="508000" cy="288925"/>
        </a:xfrm>
        <a:prstGeom prst="rect">
          <a:avLst/>
        </a:prstGeom>
        <a:solidFill>
          <a:srgbClr val="0000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wsDr>
</file>

<file path=xl/drawings/drawing10.xml><?xml version="1.0" encoding="utf-8"?>
<xdr:wsDr xmlns:xdr="http://schemas.openxmlformats.org/drawingml/2006/spreadsheetDrawing" xmlns:a="http://schemas.openxmlformats.org/drawingml/2006/main">
  <xdr:twoCellAnchor>
    <xdr:from>
      <xdr:col>0</xdr:col>
      <xdr:colOff>123825</xdr:colOff>
      <xdr:row>0</xdr:row>
      <xdr:rowOff>123825</xdr:rowOff>
    </xdr:from>
    <xdr:to>
      <xdr:col>11</xdr:col>
      <xdr:colOff>695325</xdr:colOff>
      <xdr:row>4</xdr:row>
      <xdr:rowOff>76200</xdr:rowOff>
    </xdr:to>
    <xdr:sp macro="" textlink="">
      <xdr:nvSpPr>
        <xdr:cNvPr id="2" name="表題ボックス">
          <a:extLst>
            <a:ext uri="{FF2B5EF4-FFF2-40B4-BE49-F238E27FC236}">
              <a16:creationId xmlns:a16="http://schemas.microsoft.com/office/drawing/2014/main" id="{00000000-0008-0000-0A00-000002000000}"/>
            </a:ext>
          </a:extLst>
        </xdr:cNvPr>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9</a:t>
          </a:r>
          <a:r>
            <a:rPr lang="ja-JP" altLang="en-US" sz="2400" b="1" i="0" strike="noStrike">
              <a:solidFill>
                <a:srgbClr val="000000"/>
              </a:solidFill>
              <a:latin typeface="ＭＳ ゴシック"/>
              <a:ea typeface="ＭＳ ゴシック"/>
            </a:rPr>
            <a:t>）実質公債費比率（分子）の構造（市町村）</a:t>
          </a:r>
        </a:p>
      </xdr:txBody>
    </xdr:sp>
    <xdr:clientData/>
  </xdr:twoCellAnchor>
  <xdr:twoCellAnchor>
    <xdr:from>
      <xdr:col>12</xdr:col>
      <xdr:colOff>838200</xdr:colOff>
      <xdr:row>1</xdr:row>
      <xdr:rowOff>19050</xdr:rowOff>
    </xdr:from>
    <xdr:to>
      <xdr:col>15</xdr:col>
      <xdr:colOff>371475</xdr:colOff>
      <xdr:row>3</xdr:row>
      <xdr:rowOff>123825</xdr:rowOff>
    </xdr:to>
    <xdr:sp macro="" textlink="">
      <xdr:nvSpPr>
        <xdr:cNvPr id="3" name="年度ボックス">
          <a:extLst>
            <a:ext uri="{FF2B5EF4-FFF2-40B4-BE49-F238E27FC236}">
              <a16:creationId xmlns:a16="http://schemas.microsoft.com/office/drawing/2014/main" id="{00000000-0008-0000-0A00-000003000000}"/>
            </a:ext>
          </a:extLst>
        </xdr:cNvPr>
        <xdr:cNvSpPr>
          <a:spLocks noChangeArrowheads="1"/>
        </xdr:cNvSpPr>
      </xdr:nvSpPr>
      <xdr:spPr bwMode="auto">
        <a:xfrm>
          <a:off x="10791825" y="190500"/>
          <a:ext cx="253365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2</a:t>
          </a:r>
          <a:r>
            <a:rPr lang="ja-JP" altLang="en-US" sz="1600" b="1">
              <a:latin typeface="ＭＳ ゴシック" pitchFamily="49" charset="-128"/>
              <a:ea typeface="ＭＳ ゴシック" pitchFamily="49" charset="-128"/>
            </a:rPr>
            <a:t>年度</a:t>
          </a:r>
        </a:p>
      </xdr:txBody>
    </xdr:sp>
    <xdr:clientData/>
  </xdr:twoCellAnchor>
  <xdr:twoCellAnchor>
    <xdr:from>
      <xdr:col>15</xdr:col>
      <xdr:colOff>762000</xdr:colOff>
      <xdr:row>1</xdr:row>
      <xdr:rowOff>19050</xdr:rowOff>
    </xdr:from>
    <xdr:to>
      <xdr:col>20</xdr:col>
      <xdr:colOff>190500</xdr:colOff>
      <xdr:row>3</xdr:row>
      <xdr:rowOff>123825</xdr:rowOff>
    </xdr:to>
    <xdr:sp macro="" textlink="">
      <xdr:nvSpPr>
        <xdr:cNvPr id="4" name="団体名称ボックス">
          <a:extLst>
            <a:ext uri="{FF2B5EF4-FFF2-40B4-BE49-F238E27FC236}">
              <a16:creationId xmlns:a16="http://schemas.microsoft.com/office/drawing/2014/main" id="{00000000-0008-0000-0A00-000004000000}"/>
            </a:ext>
          </a:extLst>
        </xdr:cNvPr>
        <xdr:cNvSpPr>
          <a:spLocks noChangeArrowheads="1"/>
        </xdr:cNvSpPr>
      </xdr:nvSpPr>
      <xdr:spPr bwMode="auto">
        <a:xfrm>
          <a:off x="13716000" y="190500"/>
          <a:ext cx="381000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静岡県西伊豆町</a:t>
          </a:r>
        </a:p>
      </xdr:txBody>
    </xdr:sp>
    <xdr:clientData/>
  </xdr:twoCellAnchor>
  <xdr:twoCellAnchor>
    <xdr:from>
      <xdr:col>1</xdr:col>
      <xdr:colOff>0</xdr:colOff>
      <xdr:row>43</xdr:row>
      <xdr:rowOff>0</xdr:rowOff>
    </xdr:from>
    <xdr:to>
      <xdr:col>10</xdr:col>
      <xdr:colOff>0</xdr:colOff>
      <xdr:row>44</xdr:row>
      <xdr:rowOff>0</xdr:rowOff>
    </xdr:to>
    <xdr:sp macro="" textlink="">
      <xdr:nvSpPr>
        <xdr:cNvPr id="5" name="Line 22">
          <a:extLst>
            <a:ext uri="{FF2B5EF4-FFF2-40B4-BE49-F238E27FC236}">
              <a16:creationId xmlns:a16="http://schemas.microsoft.com/office/drawing/2014/main" id="{00000000-0008-0000-0A00-000005000000}"/>
            </a:ext>
          </a:extLst>
        </xdr:cNvPr>
        <xdr:cNvSpPr>
          <a:spLocks noChangeShapeType="1"/>
        </xdr:cNvSpPr>
      </xdr:nvSpPr>
      <xdr:spPr bwMode="auto">
        <a:xfrm>
          <a:off x="504825" y="7591425"/>
          <a:ext cx="7448550" cy="390525"/>
        </a:xfrm>
        <a:prstGeom prst="line">
          <a:avLst/>
        </a:prstGeom>
        <a:noFill/>
        <a:ln w="19050">
          <a:solidFill>
            <a:srgbClr val="000000"/>
          </a:solidFill>
          <a:round/>
          <a:headEnd/>
          <a:tailEnd/>
        </a:ln>
      </xdr:spPr>
    </xdr:sp>
    <xdr:clientData/>
  </xdr:twoCellAnchor>
  <xdr:twoCellAnchor>
    <xdr:from>
      <xdr:col>3</xdr:col>
      <xdr:colOff>152400</xdr:colOff>
      <xdr:row>44</xdr:row>
      <xdr:rowOff>47625</xdr:rowOff>
    </xdr:from>
    <xdr:to>
      <xdr:col>3</xdr:col>
      <xdr:colOff>657225</xdr:colOff>
      <xdr:row>44</xdr:row>
      <xdr:rowOff>342900</xdr:rowOff>
    </xdr:to>
    <xdr:sp macro="" textlink="">
      <xdr:nvSpPr>
        <xdr:cNvPr id="6" name="Rectangle 23">
          <a:extLst>
            <a:ext uri="{FF2B5EF4-FFF2-40B4-BE49-F238E27FC236}">
              <a16:creationId xmlns:a16="http://schemas.microsoft.com/office/drawing/2014/main" id="{00000000-0008-0000-0A00-000006000000}"/>
            </a:ext>
          </a:extLst>
        </xdr:cNvPr>
        <xdr:cNvSpPr>
          <a:spLocks noChangeArrowheads="1"/>
        </xdr:cNvSpPr>
      </xdr:nvSpPr>
      <xdr:spPr bwMode="auto">
        <a:xfrm>
          <a:off x="2314575" y="8029575"/>
          <a:ext cx="504825" cy="295275"/>
        </a:xfrm>
        <a:prstGeom prst="rect">
          <a:avLst/>
        </a:prstGeom>
        <a:solidFill>
          <a:srgbClr val="FF8080"/>
        </a:solidFill>
        <a:ln w="6350">
          <a:solidFill>
            <a:srgbClr val="000000"/>
          </a:solidFill>
          <a:miter lim="800000"/>
          <a:headEnd/>
          <a:tailEnd/>
        </a:ln>
      </xdr:spPr>
    </xdr:sp>
    <xdr:clientData/>
  </xdr:twoCellAnchor>
  <xdr:twoCellAnchor>
    <xdr:from>
      <xdr:col>3</xdr:col>
      <xdr:colOff>152400</xdr:colOff>
      <xdr:row>45</xdr:row>
      <xdr:rowOff>47625</xdr:rowOff>
    </xdr:from>
    <xdr:to>
      <xdr:col>3</xdr:col>
      <xdr:colOff>657225</xdr:colOff>
      <xdr:row>45</xdr:row>
      <xdr:rowOff>342900</xdr:rowOff>
    </xdr:to>
    <xdr:sp macro="" textlink="">
      <xdr:nvSpPr>
        <xdr:cNvPr id="7" name="Rectangle 24">
          <a:extLst>
            <a:ext uri="{FF2B5EF4-FFF2-40B4-BE49-F238E27FC236}">
              <a16:creationId xmlns:a16="http://schemas.microsoft.com/office/drawing/2014/main" id="{00000000-0008-0000-0A00-000007000000}"/>
            </a:ext>
          </a:extLst>
        </xdr:cNvPr>
        <xdr:cNvSpPr>
          <a:spLocks noChangeArrowheads="1"/>
        </xdr:cNvSpPr>
      </xdr:nvSpPr>
      <xdr:spPr bwMode="auto">
        <a:xfrm>
          <a:off x="2314575" y="8420100"/>
          <a:ext cx="504825" cy="295275"/>
        </a:xfrm>
        <a:prstGeom prst="rect">
          <a:avLst/>
        </a:prstGeom>
        <a:solidFill>
          <a:srgbClr val="00FFFF"/>
        </a:solidFill>
        <a:ln w="6350">
          <a:solidFill>
            <a:srgbClr val="000000"/>
          </a:solidFill>
          <a:miter lim="800000"/>
          <a:headEnd/>
          <a:tailEnd/>
        </a:ln>
      </xdr:spPr>
    </xdr:sp>
    <xdr:clientData/>
  </xdr:twoCellAnchor>
  <xdr:twoCellAnchor>
    <xdr:from>
      <xdr:col>3</xdr:col>
      <xdr:colOff>152400</xdr:colOff>
      <xdr:row>46</xdr:row>
      <xdr:rowOff>47625</xdr:rowOff>
    </xdr:from>
    <xdr:to>
      <xdr:col>3</xdr:col>
      <xdr:colOff>657225</xdr:colOff>
      <xdr:row>46</xdr:row>
      <xdr:rowOff>342900</xdr:rowOff>
    </xdr:to>
    <xdr:sp macro="" textlink="">
      <xdr:nvSpPr>
        <xdr:cNvPr id="8" name="Rectangle 25">
          <a:extLst>
            <a:ext uri="{FF2B5EF4-FFF2-40B4-BE49-F238E27FC236}">
              <a16:creationId xmlns:a16="http://schemas.microsoft.com/office/drawing/2014/main" id="{00000000-0008-0000-0A00-000008000000}"/>
            </a:ext>
          </a:extLst>
        </xdr:cNvPr>
        <xdr:cNvSpPr>
          <a:spLocks noChangeArrowheads="1"/>
        </xdr:cNvSpPr>
      </xdr:nvSpPr>
      <xdr:spPr bwMode="auto">
        <a:xfrm>
          <a:off x="2314575" y="8810625"/>
          <a:ext cx="504825" cy="295275"/>
        </a:xfrm>
        <a:prstGeom prst="rect">
          <a:avLst/>
        </a:prstGeom>
        <a:solidFill>
          <a:srgbClr val="008000"/>
        </a:solidFill>
        <a:ln w="6350">
          <a:solidFill>
            <a:srgbClr val="000000"/>
          </a:solidFill>
          <a:miter lim="800000"/>
          <a:headEnd/>
          <a:tailEnd/>
        </a:ln>
      </xdr:spPr>
    </xdr:sp>
    <xdr:clientData/>
  </xdr:twoCellAnchor>
  <xdr:twoCellAnchor>
    <xdr:from>
      <xdr:col>3</xdr:col>
      <xdr:colOff>152400</xdr:colOff>
      <xdr:row>47</xdr:row>
      <xdr:rowOff>47625</xdr:rowOff>
    </xdr:from>
    <xdr:to>
      <xdr:col>3</xdr:col>
      <xdr:colOff>657225</xdr:colOff>
      <xdr:row>47</xdr:row>
      <xdr:rowOff>342900</xdr:rowOff>
    </xdr:to>
    <xdr:sp macro="" textlink="">
      <xdr:nvSpPr>
        <xdr:cNvPr id="9" name="Rectangle 26">
          <a:extLst>
            <a:ext uri="{FF2B5EF4-FFF2-40B4-BE49-F238E27FC236}">
              <a16:creationId xmlns:a16="http://schemas.microsoft.com/office/drawing/2014/main" id="{00000000-0008-0000-0A00-000009000000}"/>
            </a:ext>
          </a:extLst>
        </xdr:cNvPr>
        <xdr:cNvSpPr>
          <a:spLocks noChangeArrowheads="1"/>
        </xdr:cNvSpPr>
      </xdr:nvSpPr>
      <xdr:spPr bwMode="auto">
        <a:xfrm>
          <a:off x="2314575" y="9201150"/>
          <a:ext cx="504825" cy="295275"/>
        </a:xfrm>
        <a:prstGeom prst="rect">
          <a:avLst/>
        </a:prstGeom>
        <a:solidFill>
          <a:srgbClr val="9999FF"/>
        </a:solidFill>
        <a:ln w="6350">
          <a:solidFill>
            <a:srgbClr val="000000"/>
          </a:solidFill>
          <a:miter lim="800000"/>
          <a:headEnd/>
          <a:tailEnd/>
        </a:ln>
      </xdr:spPr>
    </xdr:sp>
    <xdr:clientData/>
  </xdr:twoCellAnchor>
  <xdr:twoCellAnchor>
    <xdr:from>
      <xdr:col>3</xdr:col>
      <xdr:colOff>152400</xdr:colOff>
      <xdr:row>48</xdr:row>
      <xdr:rowOff>47625</xdr:rowOff>
    </xdr:from>
    <xdr:to>
      <xdr:col>3</xdr:col>
      <xdr:colOff>657225</xdr:colOff>
      <xdr:row>48</xdr:row>
      <xdr:rowOff>342900</xdr:rowOff>
    </xdr:to>
    <xdr:sp macro="" textlink="">
      <xdr:nvSpPr>
        <xdr:cNvPr id="10" name="Rectangle 27">
          <a:extLst>
            <a:ext uri="{FF2B5EF4-FFF2-40B4-BE49-F238E27FC236}">
              <a16:creationId xmlns:a16="http://schemas.microsoft.com/office/drawing/2014/main" id="{00000000-0008-0000-0A00-00000A000000}"/>
            </a:ext>
          </a:extLst>
        </xdr:cNvPr>
        <xdr:cNvSpPr>
          <a:spLocks noChangeArrowheads="1"/>
        </xdr:cNvSpPr>
      </xdr:nvSpPr>
      <xdr:spPr bwMode="auto">
        <a:xfrm>
          <a:off x="2314575" y="9591675"/>
          <a:ext cx="504825" cy="295275"/>
        </a:xfrm>
        <a:prstGeom prst="rect">
          <a:avLst/>
        </a:prstGeom>
        <a:solidFill>
          <a:srgbClr val="FF6600"/>
        </a:solidFill>
        <a:ln w="6350">
          <a:solidFill>
            <a:srgbClr val="000000"/>
          </a:solidFill>
          <a:miter lim="800000"/>
          <a:headEnd/>
          <a:tailEnd/>
        </a:ln>
      </xdr:spPr>
    </xdr:sp>
    <xdr:clientData/>
  </xdr:twoCellAnchor>
  <xdr:twoCellAnchor>
    <xdr:from>
      <xdr:col>3</xdr:col>
      <xdr:colOff>152400</xdr:colOff>
      <xdr:row>49</xdr:row>
      <xdr:rowOff>47625</xdr:rowOff>
    </xdr:from>
    <xdr:to>
      <xdr:col>3</xdr:col>
      <xdr:colOff>657225</xdr:colOff>
      <xdr:row>49</xdr:row>
      <xdr:rowOff>342900</xdr:rowOff>
    </xdr:to>
    <xdr:sp macro="" textlink="">
      <xdr:nvSpPr>
        <xdr:cNvPr id="11" name="Rectangle 28">
          <a:extLst>
            <a:ext uri="{FF2B5EF4-FFF2-40B4-BE49-F238E27FC236}">
              <a16:creationId xmlns:a16="http://schemas.microsoft.com/office/drawing/2014/main" id="{00000000-0008-0000-0A00-00000B000000}"/>
            </a:ext>
          </a:extLst>
        </xdr:cNvPr>
        <xdr:cNvSpPr>
          <a:spLocks noChangeArrowheads="1"/>
        </xdr:cNvSpPr>
      </xdr:nvSpPr>
      <xdr:spPr bwMode="auto">
        <a:xfrm>
          <a:off x="2314575" y="9982200"/>
          <a:ext cx="504825" cy="295275"/>
        </a:xfrm>
        <a:prstGeom prst="rect">
          <a:avLst/>
        </a:prstGeom>
        <a:solidFill>
          <a:srgbClr val="FFFF00"/>
        </a:solidFill>
        <a:ln w="6350">
          <a:solidFill>
            <a:srgbClr val="000000"/>
          </a:solidFill>
          <a:miter lim="800000"/>
          <a:headEnd/>
          <a:tailEnd/>
        </a:ln>
      </xdr:spPr>
    </xdr:sp>
    <xdr:clientData/>
  </xdr:twoCellAnchor>
  <xdr:twoCellAnchor>
    <xdr:from>
      <xdr:col>3</xdr:col>
      <xdr:colOff>152400</xdr:colOff>
      <xdr:row>50</xdr:row>
      <xdr:rowOff>47625</xdr:rowOff>
    </xdr:from>
    <xdr:to>
      <xdr:col>3</xdr:col>
      <xdr:colOff>657225</xdr:colOff>
      <xdr:row>50</xdr:row>
      <xdr:rowOff>342900</xdr:rowOff>
    </xdr:to>
    <xdr:sp macro="" textlink="">
      <xdr:nvSpPr>
        <xdr:cNvPr id="12" name="Rectangle 29">
          <a:extLst>
            <a:ext uri="{FF2B5EF4-FFF2-40B4-BE49-F238E27FC236}">
              <a16:creationId xmlns:a16="http://schemas.microsoft.com/office/drawing/2014/main" id="{00000000-0008-0000-0A00-00000C000000}"/>
            </a:ext>
          </a:extLst>
        </xdr:cNvPr>
        <xdr:cNvSpPr>
          <a:spLocks noChangeArrowheads="1"/>
        </xdr:cNvSpPr>
      </xdr:nvSpPr>
      <xdr:spPr bwMode="auto">
        <a:xfrm>
          <a:off x="2314575" y="10372725"/>
          <a:ext cx="504825" cy="295275"/>
        </a:xfrm>
        <a:prstGeom prst="rect">
          <a:avLst/>
        </a:prstGeom>
        <a:solidFill>
          <a:srgbClr val="800080"/>
        </a:solidFill>
        <a:ln w="6350">
          <a:solidFill>
            <a:srgbClr val="000000"/>
          </a:solidFill>
          <a:miter lim="800000"/>
          <a:headEnd/>
          <a:tailEnd/>
        </a:ln>
      </xdr:spPr>
    </xdr:sp>
    <xdr:clientData/>
  </xdr:twoCellAnchor>
  <xdr:twoCellAnchor>
    <xdr:from>
      <xdr:col>3</xdr:col>
      <xdr:colOff>152400</xdr:colOff>
      <xdr:row>51</xdr:row>
      <xdr:rowOff>47625</xdr:rowOff>
    </xdr:from>
    <xdr:to>
      <xdr:col>3</xdr:col>
      <xdr:colOff>657225</xdr:colOff>
      <xdr:row>51</xdr:row>
      <xdr:rowOff>342900</xdr:rowOff>
    </xdr:to>
    <xdr:sp macro="" textlink="">
      <xdr:nvSpPr>
        <xdr:cNvPr id="13" name="Rectangle 30">
          <a:extLst>
            <a:ext uri="{FF2B5EF4-FFF2-40B4-BE49-F238E27FC236}">
              <a16:creationId xmlns:a16="http://schemas.microsoft.com/office/drawing/2014/main" id="{00000000-0008-0000-0A00-00000D000000}"/>
            </a:ext>
          </a:extLst>
        </xdr:cNvPr>
        <xdr:cNvSpPr>
          <a:spLocks noChangeArrowheads="1"/>
        </xdr:cNvSpPr>
      </xdr:nvSpPr>
      <xdr:spPr bwMode="auto">
        <a:xfrm>
          <a:off x="2314575" y="10763250"/>
          <a:ext cx="504825" cy="295275"/>
        </a:xfrm>
        <a:prstGeom prst="rect">
          <a:avLst/>
        </a:prstGeom>
        <a:solidFill>
          <a:srgbClr val="00FF00"/>
        </a:solidFill>
        <a:ln w="6350">
          <a:solidFill>
            <a:srgbClr val="000000"/>
          </a:solidFill>
          <a:miter lim="800000"/>
          <a:headEnd/>
          <a:tailEnd/>
        </a:ln>
      </xdr:spPr>
    </xdr:sp>
    <xdr:clientData/>
  </xdr:twoCellAnchor>
  <xdr:twoCellAnchor>
    <xdr:from>
      <xdr:col>3</xdr:col>
      <xdr:colOff>152400</xdr:colOff>
      <xdr:row>52</xdr:row>
      <xdr:rowOff>200025</xdr:rowOff>
    </xdr:from>
    <xdr:to>
      <xdr:col>3</xdr:col>
      <xdr:colOff>657225</xdr:colOff>
      <xdr:row>52</xdr:row>
      <xdr:rowOff>200025</xdr:rowOff>
    </xdr:to>
    <xdr:sp macro="" textlink="">
      <xdr:nvSpPr>
        <xdr:cNvPr id="14" name="Line 31">
          <a:extLst>
            <a:ext uri="{FF2B5EF4-FFF2-40B4-BE49-F238E27FC236}">
              <a16:creationId xmlns:a16="http://schemas.microsoft.com/office/drawing/2014/main" id="{00000000-0008-0000-0A00-00000E000000}"/>
            </a:ext>
          </a:extLst>
        </xdr:cNvPr>
        <xdr:cNvSpPr>
          <a:spLocks noChangeShapeType="1"/>
        </xdr:cNvSpPr>
      </xdr:nvSpPr>
      <xdr:spPr bwMode="auto">
        <a:xfrm>
          <a:off x="2314575" y="11306175"/>
          <a:ext cx="504825" cy="0"/>
        </a:xfrm>
        <a:prstGeom prst="line">
          <a:avLst/>
        </a:prstGeom>
        <a:noFill/>
        <a:ln w="38100">
          <a:solidFill>
            <a:srgbClr val="FF0000"/>
          </a:solidFill>
          <a:round/>
          <a:headEnd/>
          <a:tailEnd/>
        </a:ln>
      </xdr:spPr>
    </xdr:sp>
    <xdr:clientData/>
  </xdr:twoCellAnchor>
  <xdr:twoCellAnchor>
    <xdr:from>
      <xdr:col>3</xdr:col>
      <xdr:colOff>314325</xdr:colOff>
      <xdr:row>52</xdr:row>
      <xdr:rowOff>104775</xdr:rowOff>
    </xdr:from>
    <xdr:to>
      <xdr:col>3</xdr:col>
      <xdr:colOff>504825</xdr:colOff>
      <xdr:row>52</xdr:row>
      <xdr:rowOff>295275</xdr:rowOff>
    </xdr:to>
    <xdr:sp macro="" textlink="">
      <xdr:nvSpPr>
        <xdr:cNvPr id="15" name="Oval 32">
          <a:extLst>
            <a:ext uri="{FF2B5EF4-FFF2-40B4-BE49-F238E27FC236}">
              <a16:creationId xmlns:a16="http://schemas.microsoft.com/office/drawing/2014/main" id="{00000000-0008-0000-0A00-00000F000000}"/>
            </a:ext>
          </a:extLst>
        </xdr:cNvPr>
        <xdr:cNvSpPr>
          <a:spLocks noChangeArrowheads="1"/>
        </xdr:cNvSpPr>
      </xdr:nvSpPr>
      <xdr:spPr bwMode="auto">
        <a:xfrm>
          <a:off x="2476500" y="11210925"/>
          <a:ext cx="190500" cy="190500"/>
        </a:xfrm>
        <a:prstGeom prst="ellipse">
          <a:avLst/>
        </a:prstGeom>
        <a:solidFill>
          <a:srgbClr val="FF0000"/>
        </a:solidFill>
        <a:ln w="6350">
          <a:noFill/>
          <a:round/>
          <a:headEnd/>
          <a:tailEnd/>
        </a:ln>
      </xdr:spPr>
    </xdr:sp>
    <xdr:clientData/>
  </xdr:twoCellAnchor>
  <xdr:twoCellAnchor>
    <xdr:from>
      <xdr:col>15</xdr:col>
      <xdr:colOff>152400</xdr:colOff>
      <xdr:row>43</xdr:row>
      <xdr:rowOff>9525</xdr:rowOff>
    </xdr:from>
    <xdr:to>
      <xdr:col>20</xdr:col>
      <xdr:colOff>200025</xdr:colOff>
      <xdr:row>53</xdr:row>
      <xdr:rowOff>9525</xdr:rowOff>
    </xdr:to>
    <xdr:sp macro="" textlink="">
      <xdr:nvSpPr>
        <xdr:cNvPr id="16" name="Rectangle 87">
          <a:extLst>
            <a:ext uri="{FF2B5EF4-FFF2-40B4-BE49-F238E27FC236}">
              <a16:creationId xmlns:a16="http://schemas.microsoft.com/office/drawing/2014/main" id="{00000000-0008-0000-0A00-000010000000}"/>
            </a:ext>
          </a:extLst>
        </xdr:cNvPr>
        <xdr:cNvSpPr>
          <a:spLocks noChangeArrowheads="1"/>
        </xdr:cNvSpPr>
      </xdr:nvSpPr>
      <xdr:spPr bwMode="auto">
        <a:xfrm>
          <a:off x="13106400" y="7600950"/>
          <a:ext cx="4429125" cy="3905250"/>
        </a:xfrm>
        <a:prstGeom prst="rect">
          <a:avLst/>
        </a:prstGeom>
        <a:solidFill>
          <a:srgbClr val="FFFFFF"/>
        </a:solidFill>
        <a:ln w="19050">
          <a:solidFill>
            <a:srgbClr val="000000"/>
          </a:solidFill>
          <a:miter lim="800000"/>
          <a:headEnd/>
          <a:tailEnd/>
        </a:ln>
      </xdr:spPr>
    </xdr:sp>
    <xdr:clientData/>
  </xdr:twoCellAnchor>
  <xdr:twoCellAnchor>
    <xdr:from>
      <xdr:col>15</xdr:col>
      <xdr:colOff>152400</xdr:colOff>
      <xdr:row>43</xdr:row>
      <xdr:rowOff>0</xdr:rowOff>
    </xdr:from>
    <xdr:to>
      <xdr:col>16</xdr:col>
      <xdr:colOff>161925</xdr:colOff>
      <xdr:row>43</xdr:row>
      <xdr:rowOff>323850</xdr:rowOff>
    </xdr:to>
    <xdr:sp macro="" textlink="">
      <xdr:nvSpPr>
        <xdr:cNvPr id="17" name="Rectangle 88">
          <a:extLst>
            <a:ext uri="{FF2B5EF4-FFF2-40B4-BE49-F238E27FC236}">
              <a16:creationId xmlns:a16="http://schemas.microsoft.com/office/drawing/2014/main" id="{00000000-0008-0000-0A00-000011000000}"/>
            </a:ext>
          </a:extLst>
        </xdr:cNvPr>
        <xdr:cNvSpPr>
          <a:spLocks noChangeArrowheads="1"/>
        </xdr:cNvSpPr>
      </xdr:nvSpPr>
      <xdr:spPr bwMode="auto">
        <a:xfrm>
          <a:off x="13106400" y="7591425"/>
          <a:ext cx="885825" cy="323850"/>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228600</xdr:colOff>
      <xdr:row>4</xdr:row>
      <xdr:rowOff>0</xdr:rowOff>
    </xdr:from>
    <xdr:to>
      <xdr:col>20</xdr:col>
      <xdr:colOff>676275</xdr:colOff>
      <xdr:row>41</xdr:row>
      <xdr:rowOff>152400</xdr:rowOff>
    </xdr:to>
    <xdr:graphicFrame macro="">
      <xdr:nvGraphicFramePr>
        <xdr:cNvPr id="18" name="Chart 90">
          <a:extLst>
            <a:ext uri="{FF2B5EF4-FFF2-40B4-BE49-F238E27FC236}">
              <a16:creationId xmlns:a16="http://schemas.microsoft.com/office/drawing/2014/main" id="{00000000-0008-0000-0A00-00001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314325</xdr:colOff>
      <xdr:row>4</xdr:row>
      <xdr:rowOff>66675</xdr:rowOff>
    </xdr:from>
    <xdr:to>
      <xdr:col>2</xdr:col>
      <xdr:colOff>419100</xdr:colOff>
      <xdr:row>6</xdr:row>
      <xdr:rowOff>47625</xdr:rowOff>
    </xdr:to>
    <xdr:sp macro="" textlink="">
      <xdr:nvSpPr>
        <xdr:cNvPr id="19" name="Rectangle 88">
          <a:extLst>
            <a:ext uri="{FF2B5EF4-FFF2-40B4-BE49-F238E27FC236}">
              <a16:creationId xmlns:a16="http://schemas.microsoft.com/office/drawing/2014/main" id="{00000000-0008-0000-0A00-000013000000}"/>
            </a:ext>
          </a:extLst>
        </xdr:cNvPr>
        <xdr:cNvSpPr>
          <a:spLocks noChangeArrowheads="1"/>
        </xdr:cNvSpPr>
      </xdr:nvSpPr>
      <xdr:spPr bwMode="auto">
        <a:xfrm>
          <a:off x="314325" y="752475"/>
          <a:ext cx="1438275" cy="32385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15</xdr:col>
      <xdr:colOff>276225</xdr:colOff>
      <xdr:row>43</xdr:row>
      <xdr:rowOff>342900</xdr:rowOff>
    </xdr:from>
    <xdr:to>
      <xdr:col>20</xdr:col>
      <xdr:colOff>57149</xdr:colOff>
      <xdr:row>52</xdr:row>
      <xdr:rowOff>228600</xdr:rowOff>
    </xdr:to>
    <xdr:sp macro="" textlink="" fLocksText="0">
      <xdr:nvSpPr>
        <xdr:cNvPr id="20" name="テキスト ボックス 19">
          <a:extLst>
            <a:ext uri="{FF2B5EF4-FFF2-40B4-BE49-F238E27FC236}">
              <a16:creationId xmlns:a16="http://schemas.microsoft.com/office/drawing/2014/main" id="{00000000-0008-0000-0A00-000014000000}"/>
            </a:ext>
          </a:extLst>
        </xdr:cNvPr>
        <xdr:cNvSpPr txBox="1"/>
      </xdr:nvSpPr>
      <xdr:spPr>
        <a:xfrm>
          <a:off x="13230225" y="7934325"/>
          <a:ext cx="4162424" cy="340042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　令和</a:t>
          </a:r>
          <a:r>
            <a:rPr kumimoji="1" lang="ja-JP" altLang="en-US" sz="1400">
              <a:solidFill>
                <a:schemeClr val="dk1"/>
              </a:solidFill>
              <a:effectLst/>
              <a:latin typeface="ＭＳ Ｐゴシック" panose="020B0600070205080204" pitchFamily="50" charset="-128"/>
              <a:ea typeface="ＭＳ Ｐゴシック" panose="020B0600070205080204" pitchFamily="50" charset="-128"/>
              <a:cs typeface="+mn-cs"/>
            </a:rPr>
            <a:t>２</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年度</a:t>
          </a:r>
          <a:r>
            <a:rPr kumimoji="1" lang="ja-JP" altLang="en-US" sz="1400">
              <a:solidFill>
                <a:schemeClr val="dk1"/>
              </a:solidFill>
              <a:effectLst/>
              <a:latin typeface="ＭＳ Ｐゴシック" panose="020B0600070205080204" pitchFamily="50" charset="-128"/>
              <a:ea typeface="ＭＳ Ｐゴシック" panose="020B0600070205080204" pitchFamily="50" charset="-128"/>
              <a:cs typeface="+mn-cs"/>
            </a:rPr>
            <a:t>の元利償還金</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は、償還</a:t>
          </a:r>
          <a:r>
            <a:rPr kumimoji="1" lang="ja-JP" altLang="en-US" sz="1400">
              <a:solidFill>
                <a:schemeClr val="dk1"/>
              </a:solidFill>
              <a:effectLst/>
              <a:latin typeface="ＭＳ Ｐゴシック" panose="020B0600070205080204" pitchFamily="50" charset="-128"/>
              <a:ea typeface="ＭＳ Ｐゴシック" panose="020B0600070205080204" pitchFamily="50" charset="-128"/>
              <a:cs typeface="+mn-cs"/>
            </a:rPr>
            <a:t>開始</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分よりも償還</a:t>
          </a:r>
          <a:r>
            <a:rPr kumimoji="1" lang="ja-JP" altLang="en-US" sz="1400">
              <a:solidFill>
                <a:schemeClr val="dk1"/>
              </a:solidFill>
              <a:effectLst/>
              <a:latin typeface="ＭＳ Ｐゴシック" panose="020B0600070205080204" pitchFamily="50" charset="-128"/>
              <a:ea typeface="ＭＳ Ｐゴシック" panose="020B0600070205080204" pitchFamily="50" charset="-128"/>
              <a:cs typeface="+mn-cs"/>
            </a:rPr>
            <a:t>終了</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分が多く、前年度比で</a:t>
          </a:r>
          <a:r>
            <a:rPr kumimoji="1" lang="ja-JP" altLang="en-US" sz="1400">
              <a:solidFill>
                <a:schemeClr val="dk1"/>
              </a:solidFill>
              <a:effectLst/>
              <a:latin typeface="ＭＳ Ｐゴシック" panose="020B0600070205080204" pitchFamily="50" charset="-128"/>
              <a:ea typeface="ＭＳ Ｐゴシック" panose="020B0600070205080204" pitchFamily="50" charset="-128"/>
              <a:cs typeface="+mn-cs"/>
            </a:rPr>
            <a:t>１</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千</a:t>
          </a:r>
          <a:r>
            <a:rPr kumimoji="1" lang="ja-JP" altLang="en-US" sz="1400">
              <a:solidFill>
                <a:schemeClr val="dk1"/>
              </a:solidFill>
              <a:effectLst/>
              <a:latin typeface="ＭＳ Ｐゴシック" panose="020B0600070205080204" pitchFamily="50" charset="-128"/>
              <a:ea typeface="ＭＳ Ｐゴシック" panose="020B0600070205080204" pitchFamily="50" charset="-128"/>
              <a:cs typeface="+mn-cs"/>
            </a:rPr>
            <a:t>４</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百万円の</a:t>
          </a:r>
          <a:r>
            <a:rPr kumimoji="1" lang="ja-JP" altLang="en-US" sz="1400">
              <a:solidFill>
                <a:schemeClr val="dk1"/>
              </a:solidFill>
              <a:effectLst/>
              <a:latin typeface="ＭＳ Ｐゴシック" panose="020B0600070205080204" pitchFamily="50" charset="-128"/>
              <a:ea typeface="ＭＳ Ｐゴシック" panose="020B0600070205080204" pitchFamily="50" charset="-128"/>
              <a:cs typeface="+mn-cs"/>
            </a:rPr>
            <a:t>減</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額となった。</a:t>
          </a:r>
          <a:endParaRPr lang="ja-JP" altLang="ja-JP" sz="1400">
            <a:effectLst/>
            <a:latin typeface="ＭＳ Ｐゴシック" panose="020B0600070205080204" pitchFamily="50" charset="-128"/>
            <a:ea typeface="ＭＳ Ｐゴシック" panose="020B0600070205080204" pitchFamily="50" charset="-128"/>
          </a:endParaRPr>
        </a:p>
        <a:p>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　財政シミュレーションでは、令和元年度が近年の返済ピークとなる。今後予定している大規模事業によって地方債の借り入れを行う場合でも、無理のない償還ができるよう中長期的な視点で償還計画を立てる。</a:t>
          </a:r>
          <a:endParaRPr lang="ja-JP" altLang="ja-JP" sz="1400">
            <a:effectLst/>
            <a:latin typeface="ＭＳ Ｐゴシック" panose="020B0600070205080204" pitchFamily="50" charset="-128"/>
            <a:ea typeface="ＭＳ Ｐゴシック" panose="020B0600070205080204" pitchFamily="50" charset="-128"/>
          </a:endParaRPr>
        </a:p>
      </xdr:txBody>
    </xdr:sp>
    <xdr:clientData/>
  </xdr:twoCellAnchor>
  <xdr:twoCellAnchor>
    <xdr:from>
      <xdr:col>1</xdr:col>
      <xdr:colOff>0</xdr:colOff>
      <xdr:row>55</xdr:row>
      <xdr:rowOff>0</xdr:rowOff>
    </xdr:from>
    <xdr:to>
      <xdr:col>10</xdr:col>
      <xdr:colOff>0</xdr:colOff>
      <xdr:row>56</xdr:row>
      <xdr:rowOff>0</xdr:rowOff>
    </xdr:to>
    <xdr:sp macro="" textlink="">
      <xdr:nvSpPr>
        <xdr:cNvPr id="21" name="Line 22">
          <a:extLst>
            <a:ext uri="{FF2B5EF4-FFF2-40B4-BE49-F238E27FC236}">
              <a16:creationId xmlns:a16="http://schemas.microsoft.com/office/drawing/2014/main" id="{00000000-0008-0000-0A00-000015000000}"/>
            </a:ext>
          </a:extLst>
        </xdr:cNvPr>
        <xdr:cNvSpPr>
          <a:spLocks noChangeShapeType="1"/>
        </xdr:cNvSpPr>
      </xdr:nvSpPr>
      <xdr:spPr bwMode="auto">
        <a:xfrm>
          <a:off x="504825" y="12106275"/>
          <a:ext cx="7448550" cy="400050"/>
        </a:xfrm>
        <a:prstGeom prst="line">
          <a:avLst/>
        </a:prstGeom>
        <a:noFill/>
        <a:ln w="19050">
          <a:solidFill>
            <a:srgbClr val="000000"/>
          </a:solidFill>
          <a:round/>
          <a:headEnd/>
          <a:tailEnd/>
        </a:ln>
      </xdr:spPr>
    </xdr:sp>
    <xdr:clientData/>
  </xdr:twoCellAnchor>
  <xdr:twoCellAnchor>
    <xdr:from>
      <xdr:col>15</xdr:col>
      <xdr:colOff>152400</xdr:colOff>
      <xdr:row>55</xdr:row>
      <xdr:rowOff>9525</xdr:rowOff>
    </xdr:from>
    <xdr:to>
      <xdr:col>20</xdr:col>
      <xdr:colOff>227240</xdr:colOff>
      <xdr:row>57</xdr:row>
      <xdr:rowOff>382361</xdr:rowOff>
    </xdr:to>
    <xdr:sp macro="" textlink="">
      <xdr:nvSpPr>
        <xdr:cNvPr id="22" name="Rectangle 87">
          <a:extLst>
            <a:ext uri="{FF2B5EF4-FFF2-40B4-BE49-F238E27FC236}">
              <a16:creationId xmlns:a16="http://schemas.microsoft.com/office/drawing/2014/main" id="{00000000-0008-0000-0A00-000016000000}"/>
            </a:ext>
          </a:extLst>
        </xdr:cNvPr>
        <xdr:cNvSpPr>
          <a:spLocks noChangeArrowheads="1"/>
        </xdr:cNvSpPr>
      </xdr:nvSpPr>
      <xdr:spPr bwMode="auto">
        <a:xfrm>
          <a:off x="13106400" y="12115800"/>
          <a:ext cx="4456340" cy="1172936"/>
        </a:xfrm>
        <a:prstGeom prst="rect">
          <a:avLst/>
        </a:prstGeom>
        <a:solidFill>
          <a:srgbClr val="FFFFFF"/>
        </a:solidFill>
        <a:ln w="19050">
          <a:solidFill>
            <a:srgbClr val="000000"/>
          </a:solidFill>
          <a:miter lim="800000"/>
          <a:headEnd/>
          <a:tailEnd/>
        </a:ln>
      </xdr:spPr>
    </xdr:sp>
    <xdr:clientData/>
  </xdr:twoCellAnchor>
  <xdr:twoCellAnchor>
    <xdr:from>
      <xdr:col>15</xdr:col>
      <xdr:colOff>176893</xdr:colOff>
      <xdr:row>55</xdr:row>
      <xdr:rowOff>0</xdr:rowOff>
    </xdr:from>
    <xdr:to>
      <xdr:col>16</xdr:col>
      <xdr:colOff>115661</xdr:colOff>
      <xdr:row>55</xdr:row>
      <xdr:rowOff>257175</xdr:rowOff>
    </xdr:to>
    <xdr:sp macro="" textlink="">
      <xdr:nvSpPr>
        <xdr:cNvPr id="23" name="Rectangle 88">
          <a:extLst>
            <a:ext uri="{FF2B5EF4-FFF2-40B4-BE49-F238E27FC236}">
              <a16:creationId xmlns:a16="http://schemas.microsoft.com/office/drawing/2014/main" id="{00000000-0008-0000-0A00-000017000000}"/>
            </a:ext>
          </a:extLst>
        </xdr:cNvPr>
        <xdr:cNvSpPr>
          <a:spLocks noChangeArrowheads="1"/>
        </xdr:cNvSpPr>
      </xdr:nvSpPr>
      <xdr:spPr bwMode="auto">
        <a:xfrm>
          <a:off x="13130893" y="12106275"/>
          <a:ext cx="815068" cy="257175"/>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100" b="1" i="0" u="none" strike="noStrike" baseline="0">
              <a:solidFill>
                <a:srgbClr val="000000"/>
              </a:solidFill>
              <a:latin typeface="ＭＳ ゴシック"/>
              <a:ea typeface="ＭＳ ゴシック"/>
            </a:rPr>
            <a:t>分析欄</a:t>
          </a:r>
        </a:p>
      </xdr:txBody>
    </xdr:sp>
    <xdr:clientData/>
  </xdr:twoCellAnchor>
  <xdr:twoCellAnchor>
    <xdr:from>
      <xdr:col>15</xdr:col>
      <xdr:colOff>257175</xdr:colOff>
      <xdr:row>55</xdr:row>
      <xdr:rowOff>219075</xdr:rowOff>
    </xdr:from>
    <xdr:to>
      <xdr:col>20</xdr:col>
      <xdr:colOff>125016</xdr:colOff>
      <xdr:row>57</xdr:row>
      <xdr:rowOff>334736</xdr:rowOff>
    </xdr:to>
    <xdr:sp macro="" textlink="" fLocksText="0">
      <xdr:nvSpPr>
        <xdr:cNvPr id="24" name="テキスト ボックス 23">
          <a:extLst>
            <a:ext uri="{FF2B5EF4-FFF2-40B4-BE49-F238E27FC236}">
              <a16:creationId xmlns:a16="http://schemas.microsoft.com/office/drawing/2014/main" id="{00000000-0008-0000-0A00-000018000000}"/>
            </a:ext>
          </a:extLst>
        </xdr:cNvPr>
        <xdr:cNvSpPr txBox="1"/>
      </xdr:nvSpPr>
      <xdr:spPr>
        <a:xfrm>
          <a:off x="13211175" y="12325350"/>
          <a:ext cx="4249341" cy="915761"/>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満期一括償還地方債は利用していない。</a:t>
          </a:r>
          <a:endParaRPr lang="ja-JP" altLang="ja-JP" sz="1400">
            <a:effectLst/>
            <a:latin typeface="ＭＳ Ｐゴシック" panose="020B0600070205080204" pitchFamily="50" charset="-128"/>
            <a:ea typeface="ＭＳ Ｐゴシック" panose="020B0600070205080204" pitchFamily="50" charset="-128"/>
          </a:endParaRPr>
        </a:p>
      </xdr:txBody>
    </xdr:sp>
    <xdr:clientData/>
  </xdr:twoCellAnchor>
</xdr:wsDr>
</file>

<file path=xl/drawings/drawing11.xml><?xml version="1.0" encoding="utf-8"?>
<xdr:wsDr xmlns:xdr="http://schemas.openxmlformats.org/drawingml/2006/spreadsheetDrawing" xmlns:a="http://schemas.openxmlformats.org/drawingml/2006/main">
  <xdr:twoCellAnchor>
    <xdr:from>
      <xdr:col>0</xdr:col>
      <xdr:colOff>238125</xdr:colOff>
      <xdr:row>3</xdr:row>
      <xdr:rowOff>161925</xdr:rowOff>
    </xdr:from>
    <xdr:to>
      <xdr:col>18</xdr:col>
      <xdr:colOff>714375</xdr:colOff>
      <xdr:row>38</xdr:row>
      <xdr:rowOff>9525</xdr:rowOff>
    </xdr:to>
    <xdr:graphicFrame macro="">
      <xdr:nvGraphicFramePr>
        <xdr:cNvPr id="2" name="Chart 5">
          <a:extLst>
            <a:ext uri="{FF2B5EF4-FFF2-40B4-BE49-F238E27FC236}">
              <a16:creationId xmlns:a16="http://schemas.microsoft.com/office/drawing/2014/main" id="{00000000-0008-0000-0B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13</xdr:col>
      <xdr:colOff>276225</xdr:colOff>
      <xdr:row>38</xdr:row>
      <xdr:rowOff>333375</xdr:rowOff>
    </xdr:from>
    <xdr:to>
      <xdr:col>18</xdr:col>
      <xdr:colOff>133350</xdr:colOff>
      <xdr:row>53</xdr:row>
      <xdr:rowOff>9525</xdr:rowOff>
    </xdr:to>
    <xdr:sp macro="" textlink="">
      <xdr:nvSpPr>
        <xdr:cNvPr id="3" name="正方形/長方形 3">
          <a:extLst>
            <a:ext uri="{FF2B5EF4-FFF2-40B4-BE49-F238E27FC236}">
              <a16:creationId xmlns:a16="http://schemas.microsoft.com/office/drawing/2014/main" id="{00000000-0008-0000-0B00-000003000000}"/>
            </a:ext>
          </a:extLst>
        </xdr:cNvPr>
        <xdr:cNvSpPr>
          <a:spLocks noChangeArrowheads="1"/>
        </xdr:cNvSpPr>
      </xdr:nvSpPr>
      <xdr:spPr bwMode="auto">
        <a:xfrm>
          <a:off x="12992100" y="7572375"/>
          <a:ext cx="4667250" cy="4962525"/>
        </a:xfrm>
        <a:prstGeom prst="rect">
          <a:avLst/>
        </a:prstGeom>
        <a:solidFill>
          <a:srgbClr val="FFFFFF"/>
        </a:solidFill>
        <a:ln w="19050" algn="ctr">
          <a:solidFill>
            <a:srgbClr val="000000"/>
          </a:solidFill>
          <a:miter lim="800000"/>
          <a:headEnd/>
          <a:tailEnd/>
        </a:ln>
      </xdr:spPr>
    </xdr:sp>
    <xdr:clientData/>
  </xdr:twoCellAnchor>
  <xdr:twoCellAnchor>
    <xdr:from>
      <xdr:col>13</xdr:col>
      <xdr:colOff>334669</xdr:colOff>
      <xdr:row>39</xdr:row>
      <xdr:rowOff>12618</xdr:rowOff>
    </xdr:from>
    <xdr:to>
      <xdr:col>15</xdr:col>
      <xdr:colOff>841239</xdr:colOff>
      <xdr:row>40</xdr:row>
      <xdr:rowOff>332510</xdr:rowOff>
    </xdr:to>
    <xdr:sp macro="" textlink="">
      <xdr:nvSpPr>
        <xdr:cNvPr id="4" name="テキスト ボックス 3">
          <a:extLst>
            <a:ext uri="{FF2B5EF4-FFF2-40B4-BE49-F238E27FC236}">
              <a16:creationId xmlns:a16="http://schemas.microsoft.com/office/drawing/2014/main" id="{00000000-0008-0000-0B00-000004000000}"/>
            </a:ext>
          </a:extLst>
        </xdr:cNvPr>
        <xdr:cNvSpPr txBox="1"/>
      </xdr:nvSpPr>
      <xdr:spPr>
        <a:xfrm>
          <a:off x="13050544" y="7604043"/>
          <a:ext cx="2430620" cy="67231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marL="0" marR="0" indent="0" defTabSz="914400" eaLnBrk="1" fontAlgn="auto" latinLnBrk="0" hangingPunct="1">
            <a:lnSpc>
              <a:spcPct val="100000"/>
            </a:lnSpc>
            <a:spcBef>
              <a:spcPts val="0"/>
            </a:spcBef>
            <a:spcAft>
              <a:spcPts val="0"/>
            </a:spcAft>
            <a:buClrTx/>
            <a:buSzTx/>
            <a:buFontTx/>
            <a:buNone/>
            <a:tabLst/>
          </a:pPr>
          <a:r>
            <a:rPr kumimoji="1" lang="ja-JP" altLang="en-US" sz="1600" b="1" baseline="0">
              <a:solidFill>
                <a:schemeClr val="dk1"/>
              </a:solidFill>
              <a:latin typeface="ＭＳ ゴシック" panose="020B0609070205080204" pitchFamily="49" charset="-128"/>
              <a:ea typeface="ＭＳ ゴシック" panose="020B0609070205080204" pitchFamily="49" charset="-128"/>
              <a:cs typeface="+mn-cs"/>
            </a:rPr>
            <a:t>分析欄</a:t>
          </a:r>
        </a:p>
      </xdr:txBody>
    </xdr:sp>
    <xdr:clientData/>
  </xdr:twoCellAnchor>
  <xdr:twoCellAnchor editAs="oneCell">
    <xdr:from>
      <xdr:col>3</xdr:col>
      <xdr:colOff>161925</xdr:colOff>
      <xdr:row>40</xdr:row>
      <xdr:rowOff>57150</xdr:rowOff>
    </xdr:from>
    <xdr:to>
      <xdr:col>3</xdr:col>
      <xdr:colOff>704850</xdr:colOff>
      <xdr:row>40</xdr:row>
      <xdr:rowOff>314325</xdr:rowOff>
    </xdr:to>
    <xdr:sp macro="" textlink="">
      <xdr:nvSpPr>
        <xdr:cNvPr id="5" name="正方形/長方形 36" descr="右上がり対角線 (太)">
          <a:extLst>
            <a:ext uri="{FF2B5EF4-FFF2-40B4-BE49-F238E27FC236}">
              <a16:creationId xmlns:a16="http://schemas.microsoft.com/office/drawing/2014/main" id="{00000000-0008-0000-0B00-000005000000}"/>
            </a:ext>
          </a:extLst>
        </xdr:cNvPr>
        <xdr:cNvSpPr>
          <a:spLocks noChangeArrowheads="1"/>
        </xdr:cNvSpPr>
      </xdr:nvSpPr>
      <xdr:spPr bwMode="auto">
        <a:xfrm>
          <a:off x="2590800" y="8001000"/>
          <a:ext cx="542925" cy="257175"/>
        </a:xfrm>
        <a:prstGeom prst="rect">
          <a:avLst/>
        </a:prstGeom>
        <a:solidFill>
          <a:srgbClr val="FF8080"/>
        </a:solidFill>
        <a:ln w="12700" algn="ctr">
          <a:solidFill>
            <a:srgbClr val="000000"/>
          </a:solidFill>
          <a:miter lim="800000"/>
          <a:headEnd/>
          <a:tailEnd/>
        </a:ln>
      </xdr:spPr>
    </xdr:sp>
    <xdr:clientData/>
  </xdr:twoCellAnchor>
  <xdr:twoCellAnchor editAs="oneCell">
    <xdr:from>
      <xdr:col>3</xdr:col>
      <xdr:colOff>161925</xdr:colOff>
      <xdr:row>41</xdr:row>
      <xdr:rowOff>57150</xdr:rowOff>
    </xdr:from>
    <xdr:to>
      <xdr:col>3</xdr:col>
      <xdr:colOff>704850</xdr:colOff>
      <xdr:row>41</xdr:row>
      <xdr:rowOff>304800</xdr:rowOff>
    </xdr:to>
    <xdr:sp macro="" textlink="">
      <xdr:nvSpPr>
        <xdr:cNvPr id="6" name="正方形/長方形 37" descr="右下がり対角線 (太)">
          <a:extLst>
            <a:ext uri="{FF2B5EF4-FFF2-40B4-BE49-F238E27FC236}">
              <a16:creationId xmlns:a16="http://schemas.microsoft.com/office/drawing/2014/main" id="{00000000-0008-0000-0B00-000006000000}"/>
            </a:ext>
          </a:extLst>
        </xdr:cNvPr>
        <xdr:cNvSpPr>
          <a:spLocks noChangeArrowheads="1"/>
        </xdr:cNvSpPr>
      </xdr:nvSpPr>
      <xdr:spPr bwMode="auto">
        <a:xfrm>
          <a:off x="2590800" y="8353425"/>
          <a:ext cx="542925" cy="247650"/>
        </a:xfrm>
        <a:prstGeom prst="rect">
          <a:avLst/>
        </a:prstGeom>
        <a:solidFill>
          <a:srgbClr val="00FFFF"/>
        </a:solidFill>
        <a:ln w="12700" algn="ctr">
          <a:solidFill>
            <a:srgbClr val="000000"/>
          </a:solidFill>
          <a:miter lim="800000"/>
          <a:headEnd/>
          <a:tailEnd/>
        </a:ln>
      </xdr:spPr>
    </xdr:sp>
    <xdr:clientData/>
  </xdr:twoCellAnchor>
  <xdr:twoCellAnchor editAs="oneCell">
    <xdr:from>
      <xdr:col>3</xdr:col>
      <xdr:colOff>161925</xdr:colOff>
      <xdr:row>42</xdr:row>
      <xdr:rowOff>47625</xdr:rowOff>
    </xdr:from>
    <xdr:to>
      <xdr:col>3</xdr:col>
      <xdr:colOff>704850</xdr:colOff>
      <xdr:row>42</xdr:row>
      <xdr:rowOff>304800</xdr:rowOff>
    </xdr:to>
    <xdr:sp macro="" textlink="">
      <xdr:nvSpPr>
        <xdr:cNvPr id="7" name="正方形/長方形 38" descr="右上がり対角線 (太)">
          <a:extLst>
            <a:ext uri="{FF2B5EF4-FFF2-40B4-BE49-F238E27FC236}">
              <a16:creationId xmlns:a16="http://schemas.microsoft.com/office/drawing/2014/main" id="{00000000-0008-0000-0B00-000007000000}"/>
            </a:ext>
          </a:extLst>
        </xdr:cNvPr>
        <xdr:cNvSpPr>
          <a:spLocks noChangeArrowheads="1"/>
        </xdr:cNvSpPr>
      </xdr:nvSpPr>
      <xdr:spPr bwMode="auto">
        <a:xfrm>
          <a:off x="2590800" y="8696325"/>
          <a:ext cx="542925" cy="257175"/>
        </a:xfrm>
        <a:prstGeom prst="rect">
          <a:avLst/>
        </a:prstGeom>
        <a:solidFill>
          <a:srgbClr val="008000"/>
        </a:solidFill>
        <a:ln w="12700" algn="ctr">
          <a:solidFill>
            <a:srgbClr val="000000"/>
          </a:solidFill>
          <a:miter lim="800000"/>
          <a:headEnd/>
          <a:tailEnd/>
        </a:ln>
      </xdr:spPr>
    </xdr:sp>
    <xdr:clientData/>
  </xdr:twoCellAnchor>
  <xdr:twoCellAnchor editAs="oneCell">
    <xdr:from>
      <xdr:col>3</xdr:col>
      <xdr:colOff>161925</xdr:colOff>
      <xdr:row>43</xdr:row>
      <xdr:rowOff>47625</xdr:rowOff>
    </xdr:from>
    <xdr:to>
      <xdr:col>3</xdr:col>
      <xdr:colOff>704850</xdr:colOff>
      <xdr:row>43</xdr:row>
      <xdr:rowOff>304800</xdr:rowOff>
    </xdr:to>
    <xdr:sp macro="" textlink="">
      <xdr:nvSpPr>
        <xdr:cNvPr id="8" name="正方形/長方形 39" descr="右下がり対角線 (太)">
          <a:extLst>
            <a:ext uri="{FF2B5EF4-FFF2-40B4-BE49-F238E27FC236}">
              <a16:creationId xmlns:a16="http://schemas.microsoft.com/office/drawing/2014/main" id="{00000000-0008-0000-0B00-000008000000}"/>
            </a:ext>
          </a:extLst>
        </xdr:cNvPr>
        <xdr:cNvSpPr>
          <a:spLocks noChangeArrowheads="1"/>
        </xdr:cNvSpPr>
      </xdr:nvSpPr>
      <xdr:spPr bwMode="auto">
        <a:xfrm>
          <a:off x="2590800" y="9048750"/>
          <a:ext cx="542925" cy="257175"/>
        </a:xfrm>
        <a:prstGeom prst="rect">
          <a:avLst/>
        </a:prstGeom>
        <a:solidFill>
          <a:srgbClr val="9999FF"/>
        </a:solidFill>
        <a:ln w="12700" algn="ctr">
          <a:solidFill>
            <a:srgbClr val="000000"/>
          </a:solidFill>
          <a:miter lim="800000"/>
          <a:headEnd/>
          <a:tailEnd/>
        </a:ln>
      </xdr:spPr>
    </xdr:sp>
    <xdr:clientData/>
  </xdr:twoCellAnchor>
  <xdr:twoCellAnchor editAs="oneCell">
    <xdr:from>
      <xdr:col>3</xdr:col>
      <xdr:colOff>161925</xdr:colOff>
      <xdr:row>44</xdr:row>
      <xdr:rowOff>57150</xdr:rowOff>
    </xdr:from>
    <xdr:to>
      <xdr:col>3</xdr:col>
      <xdr:colOff>704850</xdr:colOff>
      <xdr:row>44</xdr:row>
      <xdr:rowOff>304800</xdr:rowOff>
    </xdr:to>
    <xdr:sp macro="" textlink="">
      <xdr:nvSpPr>
        <xdr:cNvPr id="9" name="正方形/長方形 40" descr="右上がり対角線 (太)">
          <a:extLst>
            <a:ext uri="{FF2B5EF4-FFF2-40B4-BE49-F238E27FC236}">
              <a16:creationId xmlns:a16="http://schemas.microsoft.com/office/drawing/2014/main" id="{00000000-0008-0000-0B00-000009000000}"/>
            </a:ext>
          </a:extLst>
        </xdr:cNvPr>
        <xdr:cNvSpPr>
          <a:spLocks noChangeArrowheads="1"/>
        </xdr:cNvSpPr>
      </xdr:nvSpPr>
      <xdr:spPr bwMode="auto">
        <a:xfrm>
          <a:off x="2590800" y="9410700"/>
          <a:ext cx="542925" cy="247650"/>
        </a:xfrm>
        <a:prstGeom prst="rect">
          <a:avLst/>
        </a:prstGeom>
        <a:solidFill>
          <a:srgbClr val="FF6600"/>
        </a:solidFill>
        <a:ln w="12700" algn="ctr">
          <a:solidFill>
            <a:srgbClr val="000000"/>
          </a:solidFill>
          <a:miter lim="800000"/>
          <a:headEnd/>
          <a:tailEnd/>
        </a:ln>
      </xdr:spPr>
    </xdr:sp>
    <xdr:clientData/>
  </xdr:twoCellAnchor>
  <xdr:twoCellAnchor editAs="oneCell">
    <xdr:from>
      <xdr:col>3</xdr:col>
      <xdr:colOff>161925</xdr:colOff>
      <xdr:row>45</xdr:row>
      <xdr:rowOff>57150</xdr:rowOff>
    </xdr:from>
    <xdr:to>
      <xdr:col>3</xdr:col>
      <xdr:colOff>704850</xdr:colOff>
      <xdr:row>45</xdr:row>
      <xdr:rowOff>314325</xdr:rowOff>
    </xdr:to>
    <xdr:sp macro="" textlink="">
      <xdr:nvSpPr>
        <xdr:cNvPr id="10" name="正方形/長方形 41" descr="右下がり対角線 (太)">
          <a:extLst>
            <a:ext uri="{FF2B5EF4-FFF2-40B4-BE49-F238E27FC236}">
              <a16:creationId xmlns:a16="http://schemas.microsoft.com/office/drawing/2014/main" id="{00000000-0008-0000-0B00-00000A000000}"/>
            </a:ext>
          </a:extLst>
        </xdr:cNvPr>
        <xdr:cNvSpPr>
          <a:spLocks noChangeArrowheads="1"/>
        </xdr:cNvSpPr>
      </xdr:nvSpPr>
      <xdr:spPr bwMode="auto">
        <a:xfrm>
          <a:off x="2590800" y="9763125"/>
          <a:ext cx="542925" cy="257175"/>
        </a:xfrm>
        <a:prstGeom prst="rect">
          <a:avLst/>
        </a:prstGeom>
        <a:solidFill>
          <a:srgbClr val="FFFF00"/>
        </a:solidFill>
        <a:ln w="12700" algn="ctr">
          <a:solidFill>
            <a:srgbClr val="000000"/>
          </a:solidFill>
          <a:miter lim="800000"/>
          <a:headEnd/>
          <a:tailEnd/>
        </a:ln>
      </xdr:spPr>
    </xdr:sp>
    <xdr:clientData/>
  </xdr:twoCellAnchor>
  <xdr:twoCellAnchor editAs="oneCell">
    <xdr:from>
      <xdr:col>3</xdr:col>
      <xdr:colOff>161925</xdr:colOff>
      <xdr:row>47</xdr:row>
      <xdr:rowOff>57150</xdr:rowOff>
    </xdr:from>
    <xdr:to>
      <xdr:col>3</xdr:col>
      <xdr:colOff>704850</xdr:colOff>
      <xdr:row>47</xdr:row>
      <xdr:rowOff>314325</xdr:rowOff>
    </xdr:to>
    <xdr:sp macro="" textlink="">
      <xdr:nvSpPr>
        <xdr:cNvPr id="11" name="正方形/長方形 42" descr="右上がり対角線 (太)">
          <a:extLst>
            <a:ext uri="{FF2B5EF4-FFF2-40B4-BE49-F238E27FC236}">
              <a16:creationId xmlns:a16="http://schemas.microsoft.com/office/drawing/2014/main" id="{00000000-0008-0000-0B00-00000B000000}"/>
            </a:ext>
          </a:extLst>
        </xdr:cNvPr>
        <xdr:cNvSpPr>
          <a:spLocks noChangeArrowheads="1"/>
        </xdr:cNvSpPr>
      </xdr:nvSpPr>
      <xdr:spPr bwMode="auto">
        <a:xfrm>
          <a:off x="2590800" y="10467975"/>
          <a:ext cx="542925" cy="257175"/>
        </a:xfrm>
        <a:prstGeom prst="rect">
          <a:avLst/>
        </a:prstGeom>
        <a:solidFill>
          <a:srgbClr val="800080"/>
        </a:solidFill>
        <a:ln w="12700" algn="ctr">
          <a:solidFill>
            <a:srgbClr val="000000"/>
          </a:solidFill>
          <a:miter lim="800000"/>
          <a:headEnd/>
          <a:tailEnd/>
        </a:ln>
      </xdr:spPr>
    </xdr:sp>
    <xdr:clientData/>
  </xdr:twoCellAnchor>
  <xdr:twoCellAnchor editAs="oneCell">
    <xdr:from>
      <xdr:col>3</xdr:col>
      <xdr:colOff>161925</xdr:colOff>
      <xdr:row>48</xdr:row>
      <xdr:rowOff>47625</xdr:rowOff>
    </xdr:from>
    <xdr:to>
      <xdr:col>3</xdr:col>
      <xdr:colOff>704850</xdr:colOff>
      <xdr:row>48</xdr:row>
      <xdr:rowOff>304800</xdr:rowOff>
    </xdr:to>
    <xdr:sp macro="" textlink="">
      <xdr:nvSpPr>
        <xdr:cNvPr id="12" name="正方形/長方形 43" descr="右下がり対角線 (太)">
          <a:extLst>
            <a:ext uri="{FF2B5EF4-FFF2-40B4-BE49-F238E27FC236}">
              <a16:creationId xmlns:a16="http://schemas.microsoft.com/office/drawing/2014/main" id="{00000000-0008-0000-0B00-00000C000000}"/>
            </a:ext>
          </a:extLst>
        </xdr:cNvPr>
        <xdr:cNvSpPr>
          <a:spLocks noChangeArrowheads="1"/>
        </xdr:cNvSpPr>
      </xdr:nvSpPr>
      <xdr:spPr bwMode="auto">
        <a:xfrm>
          <a:off x="2590800" y="10810875"/>
          <a:ext cx="542925" cy="257175"/>
        </a:xfrm>
        <a:prstGeom prst="rect">
          <a:avLst/>
        </a:prstGeom>
        <a:solidFill>
          <a:srgbClr val="00FF00"/>
        </a:solidFill>
        <a:ln w="12700" algn="ctr">
          <a:solidFill>
            <a:srgbClr val="000000"/>
          </a:solidFill>
          <a:miter lim="800000"/>
          <a:headEnd/>
          <a:tailEnd/>
        </a:ln>
      </xdr:spPr>
    </xdr:sp>
    <xdr:clientData/>
  </xdr:twoCellAnchor>
  <xdr:twoCellAnchor editAs="oneCell">
    <xdr:from>
      <xdr:col>3</xdr:col>
      <xdr:colOff>161925</xdr:colOff>
      <xdr:row>49</xdr:row>
      <xdr:rowOff>57150</xdr:rowOff>
    </xdr:from>
    <xdr:to>
      <xdr:col>3</xdr:col>
      <xdr:colOff>704850</xdr:colOff>
      <xdr:row>49</xdr:row>
      <xdr:rowOff>304800</xdr:rowOff>
    </xdr:to>
    <xdr:sp macro="" textlink="">
      <xdr:nvSpPr>
        <xdr:cNvPr id="13" name="正方形/長方形 44" descr="右上がり対角線 (太)">
          <a:extLst>
            <a:ext uri="{FF2B5EF4-FFF2-40B4-BE49-F238E27FC236}">
              <a16:creationId xmlns:a16="http://schemas.microsoft.com/office/drawing/2014/main" id="{00000000-0008-0000-0B00-00000D000000}"/>
            </a:ext>
          </a:extLst>
        </xdr:cNvPr>
        <xdr:cNvSpPr>
          <a:spLocks noChangeArrowheads="1"/>
        </xdr:cNvSpPr>
      </xdr:nvSpPr>
      <xdr:spPr bwMode="auto">
        <a:xfrm>
          <a:off x="2590800" y="11172825"/>
          <a:ext cx="542925" cy="247650"/>
        </a:xfrm>
        <a:prstGeom prst="rect">
          <a:avLst/>
        </a:prstGeom>
        <a:solidFill>
          <a:srgbClr val="FF00FF"/>
        </a:solidFill>
        <a:ln w="12700" algn="ctr">
          <a:solidFill>
            <a:srgbClr val="000000"/>
          </a:solidFill>
          <a:miter lim="800000"/>
          <a:headEnd/>
          <a:tailEnd/>
        </a:ln>
      </xdr:spPr>
    </xdr:sp>
    <xdr:clientData/>
  </xdr:twoCellAnchor>
  <xdr:twoCellAnchor editAs="oneCell">
    <xdr:from>
      <xdr:col>3</xdr:col>
      <xdr:colOff>161925</xdr:colOff>
      <xdr:row>50</xdr:row>
      <xdr:rowOff>57150</xdr:rowOff>
    </xdr:from>
    <xdr:to>
      <xdr:col>3</xdr:col>
      <xdr:colOff>704850</xdr:colOff>
      <xdr:row>50</xdr:row>
      <xdr:rowOff>314325</xdr:rowOff>
    </xdr:to>
    <xdr:sp macro="" textlink="">
      <xdr:nvSpPr>
        <xdr:cNvPr id="14" name="正方形/長方形 45" descr="右下がり対角線 (太)">
          <a:extLst>
            <a:ext uri="{FF2B5EF4-FFF2-40B4-BE49-F238E27FC236}">
              <a16:creationId xmlns:a16="http://schemas.microsoft.com/office/drawing/2014/main" id="{00000000-0008-0000-0B00-00000E000000}"/>
            </a:ext>
          </a:extLst>
        </xdr:cNvPr>
        <xdr:cNvSpPr>
          <a:spLocks noChangeArrowheads="1"/>
        </xdr:cNvSpPr>
      </xdr:nvSpPr>
      <xdr:spPr bwMode="auto">
        <a:xfrm>
          <a:off x="2590800" y="11525250"/>
          <a:ext cx="542925" cy="257175"/>
        </a:xfrm>
        <a:prstGeom prst="rect">
          <a:avLst/>
        </a:prstGeom>
        <a:solidFill>
          <a:srgbClr val="0000FF"/>
        </a:solidFill>
        <a:ln w="12700" algn="ctr">
          <a:solidFill>
            <a:srgbClr val="000000"/>
          </a:solidFill>
          <a:miter lim="800000"/>
          <a:headEnd/>
          <a:tailEnd/>
        </a:ln>
      </xdr:spPr>
    </xdr:sp>
    <xdr:clientData/>
  </xdr:twoCellAnchor>
  <xdr:twoCellAnchor editAs="oneCell">
    <xdr:from>
      <xdr:col>3</xdr:col>
      <xdr:colOff>161925</xdr:colOff>
      <xdr:row>51</xdr:row>
      <xdr:rowOff>47625</xdr:rowOff>
    </xdr:from>
    <xdr:to>
      <xdr:col>3</xdr:col>
      <xdr:colOff>704850</xdr:colOff>
      <xdr:row>51</xdr:row>
      <xdr:rowOff>304800</xdr:rowOff>
    </xdr:to>
    <xdr:sp macro="" textlink="">
      <xdr:nvSpPr>
        <xdr:cNvPr id="15" name="正方形/長方形 46" descr="右上がり対角線 (太)">
          <a:extLst>
            <a:ext uri="{FF2B5EF4-FFF2-40B4-BE49-F238E27FC236}">
              <a16:creationId xmlns:a16="http://schemas.microsoft.com/office/drawing/2014/main" id="{00000000-0008-0000-0B00-00000F000000}"/>
            </a:ext>
          </a:extLst>
        </xdr:cNvPr>
        <xdr:cNvSpPr>
          <a:spLocks noChangeArrowheads="1"/>
        </xdr:cNvSpPr>
      </xdr:nvSpPr>
      <xdr:spPr bwMode="auto">
        <a:xfrm>
          <a:off x="2590800" y="11868150"/>
          <a:ext cx="542925" cy="257175"/>
        </a:xfrm>
        <a:prstGeom prst="rect">
          <a:avLst/>
        </a:prstGeom>
        <a:solidFill>
          <a:srgbClr val="FFCC00"/>
        </a:solidFill>
        <a:ln w="12700" algn="ctr">
          <a:solidFill>
            <a:srgbClr val="000000"/>
          </a:solidFill>
          <a:miter lim="800000"/>
          <a:headEnd/>
          <a:tailEnd/>
        </a:ln>
      </xdr:spPr>
    </xdr:sp>
    <xdr:clientData/>
  </xdr:twoCellAnchor>
  <xdr:twoCellAnchor>
    <xdr:from>
      <xdr:col>3</xdr:col>
      <xdr:colOff>190500</xdr:colOff>
      <xdr:row>52</xdr:row>
      <xdr:rowOff>161925</xdr:rowOff>
    </xdr:from>
    <xdr:to>
      <xdr:col>3</xdr:col>
      <xdr:colOff>666750</xdr:colOff>
      <xdr:row>52</xdr:row>
      <xdr:rowOff>161925</xdr:rowOff>
    </xdr:to>
    <xdr:cxnSp macro="">
      <xdr:nvCxnSpPr>
        <xdr:cNvPr id="16" name="直線コネクタ 20">
          <a:extLst>
            <a:ext uri="{FF2B5EF4-FFF2-40B4-BE49-F238E27FC236}">
              <a16:creationId xmlns:a16="http://schemas.microsoft.com/office/drawing/2014/main" id="{00000000-0008-0000-0B00-000010000000}"/>
            </a:ext>
          </a:extLst>
        </xdr:cNvPr>
        <xdr:cNvCxnSpPr>
          <a:cxnSpLocks noChangeShapeType="1"/>
        </xdr:cNvCxnSpPr>
      </xdr:nvCxnSpPr>
      <xdr:spPr bwMode="auto">
        <a:xfrm>
          <a:off x="2619375" y="12334875"/>
          <a:ext cx="476250" cy="0"/>
        </a:xfrm>
        <a:prstGeom prst="line">
          <a:avLst/>
        </a:prstGeom>
        <a:noFill/>
        <a:ln w="38100" algn="ctr">
          <a:solidFill>
            <a:srgbClr val="FF0000"/>
          </a:solidFill>
          <a:round/>
          <a:headEnd/>
          <a:tailEnd/>
        </a:ln>
      </xdr:spPr>
    </xdr:cxnSp>
    <xdr:clientData/>
  </xdr:twoCellAnchor>
  <xdr:twoCellAnchor>
    <xdr:from>
      <xdr:col>3</xdr:col>
      <xdr:colOff>342900</xdr:colOff>
      <xdr:row>52</xdr:row>
      <xdr:rowOff>76200</xdr:rowOff>
    </xdr:from>
    <xdr:to>
      <xdr:col>3</xdr:col>
      <xdr:colOff>523875</xdr:colOff>
      <xdr:row>52</xdr:row>
      <xdr:rowOff>257175</xdr:rowOff>
    </xdr:to>
    <xdr:sp macro="" textlink="">
      <xdr:nvSpPr>
        <xdr:cNvPr id="17" name="Oval 182">
          <a:extLst>
            <a:ext uri="{FF2B5EF4-FFF2-40B4-BE49-F238E27FC236}">
              <a16:creationId xmlns:a16="http://schemas.microsoft.com/office/drawing/2014/main" id="{00000000-0008-0000-0B00-000011000000}"/>
            </a:ext>
          </a:extLst>
        </xdr:cNvPr>
        <xdr:cNvSpPr>
          <a:spLocks noChangeArrowheads="1"/>
        </xdr:cNvSpPr>
      </xdr:nvSpPr>
      <xdr:spPr bwMode="auto">
        <a:xfrm>
          <a:off x="2771775" y="12249150"/>
          <a:ext cx="180975" cy="180975"/>
        </a:xfrm>
        <a:prstGeom prst="ellipse">
          <a:avLst/>
        </a:prstGeom>
        <a:solidFill>
          <a:srgbClr val="FF0000"/>
        </a:solidFill>
        <a:ln w="12700">
          <a:solidFill>
            <a:srgbClr val="FF0000"/>
          </a:solidFill>
          <a:round/>
          <a:headEnd/>
          <a:tailEnd/>
        </a:ln>
      </xdr:spPr>
    </xdr:sp>
    <xdr:clientData/>
  </xdr:twoCellAnchor>
  <xdr:twoCellAnchor>
    <xdr:from>
      <xdr:col>0</xdr:col>
      <xdr:colOff>138544</xdr:colOff>
      <xdr:row>0</xdr:row>
      <xdr:rowOff>138544</xdr:rowOff>
    </xdr:from>
    <xdr:to>
      <xdr:col>10</xdr:col>
      <xdr:colOff>398317</xdr:colOff>
      <xdr:row>4</xdr:row>
      <xdr:rowOff>21646</xdr:rowOff>
    </xdr:to>
    <xdr:sp macro="" textlink="">
      <xdr:nvSpPr>
        <xdr:cNvPr id="18" name="表題ボックス">
          <a:extLst>
            <a:ext uri="{FF2B5EF4-FFF2-40B4-BE49-F238E27FC236}">
              <a16:creationId xmlns:a16="http://schemas.microsoft.com/office/drawing/2014/main" id="{00000000-0008-0000-0B00-000012000000}"/>
            </a:ext>
          </a:extLst>
        </xdr:cNvPr>
        <xdr:cNvSpPr>
          <a:spLocks noChangeArrowheads="1"/>
        </xdr:cNvSpPr>
      </xdr:nvSpPr>
      <xdr:spPr bwMode="auto">
        <a:xfrm>
          <a:off x="138544" y="138544"/>
          <a:ext cx="9232323" cy="645102"/>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10</a:t>
          </a:r>
          <a:r>
            <a:rPr lang="ja-JP" altLang="en-US" sz="2400" b="1" i="0" strike="noStrike">
              <a:solidFill>
                <a:srgbClr val="000000"/>
              </a:solidFill>
              <a:latin typeface="ＭＳ ゴシック"/>
              <a:ea typeface="ＭＳ ゴシック"/>
            </a:rPr>
            <a:t>）将来負担比率（分子）の構造（市町村）</a:t>
          </a:r>
        </a:p>
      </xdr:txBody>
    </xdr:sp>
    <xdr:clientData/>
  </xdr:twoCellAnchor>
  <xdr:twoCellAnchor>
    <xdr:from>
      <xdr:col>11</xdr:col>
      <xdr:colOff>590550</xdr:colOff>
      <xdr:row>1</xdr:row>
      <xdr:rowOff>47625</xdr:rowOff>
    </xdr:from>
    <xdr:to>
      <xdr:col>13</xdr:col>
      <xdr:colOff>628650</xdr:colOff>
      <xdr:row>3</xdr:row>
      <xdr:rowOff>123825</xdr:rowOff>
    </xdr:to>
    <xdr:sp macro="" textlink="">
      <xdr:nvSpPr>
        <xdr:cNvPr id="19" name="年度ボックス">
          <a:extLst>
            <a:ext uri="{FF2B5EF4-FFF2-40B4-BE49-F238E27FC236}">
              <a16:creationId xmlns:a16="http://schemas.microsoft.com/office/drawing/2014/main" id="{00000000-0008-0000-0B00-000013000000}"/>
            </a:ext>
          </a:extLst>
        </xdr:cNvPr>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2</a:t>
          </a:r>
          <a:r>
            <a:rPr lang="ja-JP" altLang="en-US" sz="1600" b="1">
              <a:latin typeface="ＭＳ ゴシック" pitchFamily="49" charset="-128"/>
              <a:ea typeface="ＭＳ ゴシック" pitchFamily="49" charset="-128"/>
            </a:rPr>
            <a:t>年度</a:t>
          </a:r>
        </a:p>
      </xdr:txBody>
    </xdr:sp>
    <xdr:clientData/>
  </xdr:twoCellAnchor>
  <xdr:twoCellAnchor>
    <xdr:from>
      <xdr:col>14</xdr:col>
      <xdr:colOff>171450</xdr:colOff>
      <xdr:row>1</xdr:row>
      <xdr:rowOff>47625</xdr:rowOff>
    </xdr:from>
    <xdr:to>
      <xdr:col>18</xdr:col>
      <xdr:colOff>133350</xdr:colOff>
      <xdr:row>3</xdr:row>
      <xdr:rowOff>123825</xdr:rowOff>
    </xdr:to>
    <xdr:sp macro="" textlink="">
      <xdr:nvSpPr>
        <xdr:cNvPr id="20" name="団体名称ボックス">
          <a:extLst>
            <a:ext uri="{FF2B5EF4-FFF2-40B4-BE49-F238E27FC236}">
              <a16:creationId xmlns:a16="http://schemas.microsoft.com/office/drawing/2014/main" id="{00000000-0008-0000-0B00-000014000000}"/>
            </a:ext>
          </a:extLst>
        </xdr:cNvPr>
        <xdr:cNvSpPr>
          <a:spLocks noChangeArrowheads="1"/>
        </xdr:cNvSpPr>
      </xdr:nvSpPr>
      <xdr:spPr bwMode="auto">
        <a:xfrm>
          <a:off x="1384935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静岡県西伊豆町</a:t>
          </a:r>
        </a:p>
      </xdr:txBody>
    </xdr:sp>
    <xdr:clientData/>
  </xdr:twoCellAnchor>
  <xdr:twoCellAnchor>
    <xdr:from>
      <xdr:col>1</xdr:col>
      <xdr:colOff>0</xdr:colOff>
      <xdr:row>39</xdr:row>
      <xdr:rowOff>0</xdr:rowOff>
    </xdr:from>
    <xdr:to>
      <xdr:col>8</xdr:col>
      <xdr:colOff>0</xdr:colOff>
      <xdr:row>40</xdr:row>
      <xdr:rowOff>0</xdr:rowOff>
    </xdr:to>
    <xdr:sp macro="" textlink="">
      <xdr:nvSpPr>
        <xdr:cNvPr id="21" name="Line 22">
          <a:extLst>
            <a:ext uri="{FF2B5EF4-FFF2-40B4-BE49-F238E27FC236}">
              <a16:creationId xmlns:a16="http://schemas.microsoft.com/office/drawing/2014/main" id="{00000000-0008-0000-0B00-000015000000}"/>
            </a:ext>
          </a:extLst>
        </xdr:cNvPr>
        <xdr:cNvSpPr>
          <a:spLocks noChangeShapeType="1"/>
        </xdr:cNvSpPr>
      </xdr:nvSpPr>
      <xdr:spPr bwMode="auto">
        <a:xfrm>
          <a:off x="504825" y="7591425"/>
          <a:ext cx="5972175" cy="352425"/>
        </a:xfrm>
        <a:prstGeom prst="line">
          <a:avLst/>
        </a:prstGeom>
        <a:noFill/>
        <a:ln w="19050">
          <a:solidFill>
            <a:srgbClr val="000000"/>
          </a:solidFill>
          <a:round/>
          <a:headEnd/>
          <a:tailEnd/>
        </a:ln>
      </xdr:spPr>
    </xdr:sp>
    <xdr:clientData/>
  </xdr:twoCellAnchor>
  <xdr:twoCellAnchor>
    <xdr:from>
      <xdr:col>1</xdr:col>
      <xdr:colOff>114300</xdr:colOff>
      <xdr:row>3</xdr:row>
      <xdr:rowOff>133350</xdr:rowOff>
    </xdr:from>
    <xdr:to>
      <xdr:col>2</xdr:col>
      <xdr:colOff>933450</xdr:colOff>
      <xdr:row>5</xdr:row>
      <xdr:rowOff>133350</xdr:rowOff>
    </xdr:to>
    <xdr:sp macro="" textlink="">
      <xdr:nvSpPr>
        <xdr:cNvPr id="22" name="テキスト ボックス 6">
          <a:extLst>
            <a:ext uri="{FF2B5EF4-FFF2-40B4-BE49-F238E27FC236}">
              <a16:creationId xmlns:a16="http://schemas.microsoft.com/office/drawing/2014/main" id="{00000000-0008-0000-0B00-000016000000}"/>
            </a:ext>
          </a:extLst>
        </xdr:cNvPr>
        <xdr:cNvSpPr txBox="1">
          <a:spLocks noChangeArrowheads="1"/>
        </xdr:cNvSpPr>
      </xdr:nvSpPr>
      <xdr:spPr bwMode="auto">
        <a:xfrm>
          <a:off x="619125" y="704850"/>
          <a:ext cx="178117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13</xdr:col>
      <xdr:colOff>390525</xdr:colOff>
      <xdr:row>40</xdr:row>
      <xdr:rowOff>19050</xdr:rowOff>
    </xdr:from>
    <xdr:to>
      <xdr:col>18</xdr:col>
      <xdr:colOff>19049</xdr:colOff>
      <xdr:row>52</xdr:row>
      <xdr:rowOff>247650</xdr:rowOff>
    </xdr:to>
    <xdr:sp macro="" textlink="" fLocksText="0">
      <xdr:nvSpPr>
        <xdr:cNvPr id="23" name="テキスト ボックス 22">
          <a:extLst>
            <a:ext uri="{FF2B5EF4-FFF2-40B4-BE49-F238E27FC236}">
              <a16:creationId xmlns:a16="http://schemas.microsoft.com/office/drawing/2014/main" id="{00000000-0008-0000-0B00-000017000000}"/>
            </a:ext>
          </a:extLst>
        </xdr:cNvPr>
        <xdr:cNvSpPr txBox="1"/>
      </xdr:nvSpPr>
      <xdr:spPr>
        <a:xfrm>
          <a:off x="13106400" y="7962900"/>
          <a:ext cx="4438649" cy="44577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　令和</a:t>
          </a:r>
          <a:r>
            <a:rPr kumimoji="1" lang="ja-JP" altLang="en-US" sz="1400">
              <a:solidFill>
                <a:schemeClr val="dk1"/>
              </a:solidFill>
              <a:effectLst/>
              <a:latin typeface="ＭＳ Ｐゴシック" panose="020B0600070205080204" pitchFamily="50" charset="-128"/>
              <a:ea typeface="ＭＳ Ｐゴシック" panose="020B0600070205080204" pitchFamily="50" charset="-128"/>
              <a:cs typeface="+mn-cs"/>
            </a:rPr>
            <a:t>２</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年度末における一般会計等に係る地方債の現在高は４</a:t>
          </a:r>
          <a:r>
            <a:rPr kumimoji="1" lang="ja-JP" altLang="en-US" sz="1400">
              <a:solidFill>
                <a:schemeClr val="dk1"/>
              </a:solidFill>
              <a:effectLst/>
              <a:latin typeface="ＭＳ Ｐゴシック" panose="020B0600070205080204" pitchFamily="50" charset="-128"/>
              <a:ea typeface="ＭＳ Ｐゴシック" panose="020B0600070205080204" pitchFamily="50" charset="-128"/>
              <a:cs typeface="+mn-cs"/>
            </a:rPr>
            <a:t>３</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億</a:t>
          </a:r>
          <a:r>
            <a:rPr kumimoji="1" lang="ja-JP" altLang="en-US" sz="1400">
              <a:solidFill>
                <a:schemeClr val="dk1"/>
              </a:solidFill>
              <a:effectLst/>
              <a:latin typeface="ＭＳ Ｐゴシック" panose="020B0600070205080204" pitchFamily="50" charset="-128"/>
              <a:ea typeface="ＭＳ Ｐゴシック" panose="020B0600070205080204" pitchFamily="50" charset="-128"/>
              <a:cs typeface="+mn-cs"/>
            </a:rPr>
            <a:t>５千７</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百万円で、前年度と比較し</a:t>
          </a:r>
          <a:r>
            <a:rPr kumimoji="1" lang="ja-JP" altLang="en-US" sz="1400">
              <a:solidFill>
                <a:schemeClr val="dk1"/>
              </a:solidFill>
              <a:effectLst/>
              <a:latin typeface="ＭＳ Ｐゴシック" panose="020B0600070205080204" pitchFamily="50" charset="-128"/>
              <a:ea typeface="ＭＳ Ｐゴシック" panose="020B0600070205080204" pitchFamily="50" charset="-128"/>
              <a:cs typeface="+mn-cs"/>
            </a:rPr>
            <a:t>３</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億</a:t>
          </a:r>
          <a:r>
            <a:rPr kumimoji="1" lang="ja-JP" altLang="en-US" sz="1400">
              <a:solidFill>
                <a:schemeClr val="dk1"/>
              </a:solidFill>
              <a:effectLst/>
              <a:latin typeface="ＭＳ Ｐゴシック" panose="020B0600070205080204" pitchFamily="50" charset="-128"/>
              <a:ea typeface="ＭＳ Ｐゴシック" panose="020B0600070205080204" pitchFamily="50" charset="-128"/>
              <a:cs typeface="+mn-cs"/>
            </a:rPr>
            <a:t>５</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千</a:t>
          </a:r>
          <a:r>
            <a:rPr kumimoji="1" lang="ja-JP" altLang="en-US" sz="1400">
              <a:solidFill>
                <a:schemeClr val="dk1"/>
              </a:solidFill>
              <a:effectLst/>
              <a:latin typeface="ＭＳ Ｐゴシック" panose="020B0600070205080204" pitchFamily="50" charset="-128"/>
              <a:ea typeface="ＭＳ Ｐゴシック" panose="020B0600070205080204" pitchFamily="50" charset="-128"/>
              <a:cs typeface="+mn-cs"/>
            </a:rPr>
            <a:t>２百</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万円減少している。</a:t>
          </a:r>
          <a:endParaRPr lang="ja-JP" altLang="ja-JP" sz="1400">
            <a:effectLst/>
            <a:latin typeface="ＭＳ Ｐゴシック" panose="020B0600070205080204" pitchFamily="50" charset="-128"/>
            <a:ea typeface="ＭＳ Ｐゴシック" panose="020B0600070205080204" pitchFamily="50" charset="-128"/>
          </a:endParaRPr>
        </a:p>
        <a:p>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　一方、令和２年度末における充当可能基金は５</a:t>
          </a:r>
          <a:r>
            <a:rPr kumimoji="1" lang="ja-JP" altLang="en-US" sz="1400">
              <a:solidFill>
                <a:schemeClr val="dk1"/>
              </a:solidFill>
              <a:effectLst/>
              <a:latin typeface="ＭＳ Ｐゴシック" panose="020B0600070205080204" pitchFamily="50" charset="-128"/>
              <a:ea typeface="ＭＳ Ｐゴシック" panose="020B0600070205080204" pitchFamily="50" charset="-128"/>
              <a:cs typeface="+mn-cs"/>
            </a:rPr>
            <a:t>８</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億</a:t>
          </a:r>
          <a:r>
            <a:rPr kumimoji="1" lang="ja-JP" altLang="en-US" sz="1400">
              <a:solidFill>
                <a:schemeClr val="dk1"/>
              </a:solidFill>
              <a:effectLst/>
              <a:latin typeface="ＭＳ Ｐゴシック" panose="020B0600070205080204" pitchFamily="50" charset="-128"/>
              <a:ea typeface="ＭＳ Ｐゴシック" panose="020B0600070205080204" pitchFamily="50" charset="-128"/>
              <a:cs typeface="+mn-cs"/>
            </a:rPr>
            <a:t>２</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百万円で、前年度と比較し</a:t>
          </a:r>
          <a:r>
            <a:rPr kumimoji="1" lang="ja-JP" altLang="en-US" sz="1400">
              <a:solidFill>
                <a:schemeClr val="dk1"/>
              </a:solidFill>
              <a:effectLst/>
              <a:latin typeface="ＭＳ Ｐゴシック" panose="020B0600070205080204" pitchFamily="50" charset="-128"/>
              <a:ea typeface="ＭＳ Ｐゴシック" panose="020B0600070205080204" pitchFamily="50" charset="-128"/>
              <a:cs typeface="+mn-cs"/>
            </a:rPr>
            <a:t>３</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億５千</a:t>
          </a:r>
          <a:r>
            <a:rPr kumimoji="1" lang="ja-JP" altLang="en-US" sz="1400">
              <a:solidFill>
                <a:schemeClr val="dk1"/>
              </a:solidFill>
              <a:effectLst/>
              <a:latin typeface="ＭＳ Ｐゴシック" panose="020B0600070205080204" pitchFamily="50" charset="-128"/>
              <a:ea typeface="ＭＳ Ｐゴシック" panose="020B0600070205080204" pitchFamily="50" charset="-128"/>
              <a:cs typeface="+mn-cs"/>
            </a:rPr>
            <a:t>３百</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万円</a:t>
          </a:r>
          <a:r>
            <a:rPr kumimoji="1" lang="ja-JP" altLang="en-US" sz="1400">
              <a:solidFill>
                <a:schemeClr val="dk1"/>
              </a:solidFill>
              <a:effectLst/>
              <a:latin typeface="ＭＳ Ｐゴシック" panose="020B0600070205080204" pitchFamily="50" charset="-128"/>
              <a:ea typeface="ＭＳ Ｐゴシック" panose="020B0600070205080204" pitchFamily="50" charset="-128"/>
              <a:cs typeface="+mn-cs"/>
            </a:rPr>
            <a:t>増加</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し</a:t>
          </a:r>
          <a:r>
            <a:rPr kumimoji="1" lang="ja-JP" altLang="en-US" sz="1400">
              <a:solidFill>
                <a:schemeClr val="dk1"/>
              </a:solidFill>
              <a:effectLst/>
              <a:latin typeface="ＭＳ Ｐゴシック" panose="020B0600070205080204" pitchFamily="50" charset="-128"/>
              <a:ea typeface="ＭＳ Ｐゴシック" panose="020B0600070205080204" pitchFamily="50" charset="-128"/>
              <a:cs typeface="+mn-cs"/>
            </a:rPr>
            <a:t>ている。</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これは、</a:t>
          </a:r>
          <a:r>
            <a:rPr kumimoji="1" lang="ja-JP" altLang="en-US" sz="1400">
              <a:solidFill>
                <a:schemeClr val="dk1"/>
              </a:solidFill>
              <a:effectLst/>
              <a:latin typeface="ＭＳ Ｐゴシック" panose="020B0600070205080204" pitchFamily="50" charset="-128"/>
              <a:ea typeface="ＭＳ Ｐゴシック" panose="020B0600070205080204" pitchFamily="50" charset="-128"/>
              <a:cs typeface="+mn-cs"/>
            </a:rPr>
            <a:t>ふるさと納税の増加が</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主な要因である。</a:t>
          </a:r>
          <a:endParaRPr lang="ja-JP" altLang="ja-JP" sz="1400">
            <a:effectLst/>
            <a:latin typeface="ＭＳ Ｐゴシック" panose="020B0600070205080204" pitchFamily="50" charset="-128"/>
            <a:ea typeface="ＭＳ Ｐゴシック" panose="020B0600070205080204" pitchFamily="50" charset="-128"/>
          </a:endParaRPr>
        </a:p>
        <a:p>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　</a:t>
          </a:r>
          <a:r>
            <a:rPr kumimoji="1" lang="ja-JP" altLang="en-US" sz="1400">
              <a:solidFill>
                <a:schemeClr val="dk1"/>
              </a:solidFill>
              <a:effectLst/>
              <a:latin typeface="ＭＳ Ｐゴシック" panose="020B0600070205080204" pitchFamily="50" charset="-128"/>
              <a:ea typeface="ＭＳ Ｐゴシック" panose="020B0600070205080204" pitchFamily="50" charset="-128"/>
              <a:cs typeface="+mn-cs"/>
            </a:rPr>
            <a:t>近い将来、</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公共施設の再編</a:t>
          </a:r>
          <a:r>
            <a:rPr kumimoji="1" lang="ja-JP" altLang="en-US" sz="1400">
              <a:solidFill>
                <a:schemeClr val="dk1"/>
              </a:solidFill>
              <a:effectLst/>
              <a:latin typeface="ＭＳ Ｐゴシック" panose="020B0600070205080204" pitchFamily="50" charset="-128"/>
              <a:ea typeface="ＭＳ Ｐゴシック" panose="020B0600070205080204" pitchFamily="50" charset="-128"/>
              <a:cs typeface="+mn-cs"/>
            </a:rPr>
            <a:t>に多くの地方債を借り入れ基金も充当する予定であり、将来負担比率が上昇する。同時に人口減少が加速していくと予想されるため、</a:t>
          </a:r>
          <a:r>
            <a:rPr kumimoji="1" lang="ja-JP" altLang="ja-JP" sz="1400">
              <a:solidFill>
                <a:schemeClr val="dk1"/>
              </a:solidFill>
              <a:effectLst/>
              <a:latin typeface="ＭＳ Ｐゴシック" panose="020B0600070205080204" pitchFamily="50" charset="-128"/>
              <a:ea typeface="ＭＳ Ｐゴシック" panose="020B0600070205080204" pitchFamily="50" charset="-128"/>
              <a:cs typeface="+mn-cs"/>
            </a:rPr>
            <a:t>後世への負担を少しでも軽減</a:t>
          </a:r>
          <a:r>
            <a:rPr kumimoji="1" lang="ja-JP" altLang="en-US" sz="1400">
              <a:solidFill>
                <a:schemeClr val="dk1"/>
              </a:solidFill>
              <a:effectLst/>
              <a:latin typeface="ＭＳ Ｐゴシック" panose="020B0600070205080204" pitchFamily="50" charset="-128"/>
              <a:ea typeface="ＭＳ Ｐゴシック" panose="020B0600070205080204" pitchFamily="50" charset="-128"/>
              <a:cs typeface="+mn-cs"/>
            </a:rPr>
            <a:t>し、また、無理な償還とならないよう計画的な事業執行を図る。</a:t>
          </a:r>
          <a:endParaRPr lang="ja-JP" altLang="ja-JP" sz="1400">
            <a:effectLst/>
            <a:latin typeface="ＭＳ Ｐゴシック" panose="020B0600070205080204" pitchFamily="50" charset="-128"/>
            <a:ea typeface="ＭＳ Ｐゴシック" panose="020B0600070205080204" pitchFamily="50" charset="-128"/>
          </a:endParaRPr>
        </a:p>
      </xdr:txBody>
    </xdr:sp>
    <xdr:clientData/>
  </xdr:twoCellAnchor>
</xdr:wsDr>
</file>

<file path=xl/drawings/drawing12.xml><?xml version="1.0" encoding="utf-8"?>
<xdr:wsDr xmlns:xdr="http://schemas.openxmlformats.org/drawingml/2006/spreadsheetDrawing" xmlns:a="http://schemas.openxmlformats.org/drawingml/2006/main">
  <xdr:twoCellAnchor>
    <xdr:from>
      <xdr:col>0</xdr:col>
      <xdr:colOff>152400</xdr:colOff>
      <xdr:row>4</xdr:row>
      <xdr:rowOff>85724</xdr:rowOff>
    </xdr:from>
    <xdr:to>
      <xdr:col>8</xdr:col>
      <xdr:colOff>13607</xdr:colOff>
      <xdr:row>52</xdr:row>
      <xdr:rowOff>81643</xdr:rowOff>
    </xdr:to>
    <xdr:graphicFrame macro="">
      <xdr:nvGraphicFramePr>
        <xdr:cNvPr id="2" name="Chart 1">
          <a:extLst>
            <a:ext uri="{FF2B5EF4-FFF2-40B4-BE49-F238E27FC236}">
              <a16:creationId xmlns:a16="http://schemas.microsoft.com/office/drawing/2014/main" id="{00000000-0008-0000-0C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54</xdr:row>
      <xdr:rowOff>104775</xdr:rowOff>
    </xdr:from>
    <xdr:to>
      <xdr:col>1</xdr:col>
      <xdr:colOff>895350</xdr:colOff>
      <xdr:row>54</xdr:row>
      <xdr:rowOff>522078</xdr:rowOff>
    </xdr:to>
    <xdr:sp macro="" textlink="">
      <xdr:nvSpPr>
        <xdr:cNvPr id="3" name="Rectangle 2">
          <a:extLst>
            <a:ext uri="{FF2B5EF4-FFF2-40B4-BE49-F238E27FC236}">
              <a16:creationId xmlns:a16="http://schemas.microsoft.com/office/drawing/2014/main" id="{00000000-0008-0000-0C00-000003000000}"/>
            </a:ext>
          </a:extLst>
        </xdr:cNvPr>
        <xdr:cNvSpPr>
          <a:spLocks noChangeArrowheads="1"/>
        </xdr:cNvSpPr>
      </xdr:nvSpPr>
      <xdr:spPr bwMode="auto">
        <a:xfrm>
          <a:off x="828675" y="12411075"/>
          <a:ext cx="695325" cy="417303"/>
        </a:xfrm>
        <a:prstGeom prst="rect">
          <a:avLst/>
        </a:prstGeom>
        <a:pattFill prst="pct70">
          <a:fgClr>
            <a:srgbClr val="843C0C"/>
          </a:fgClr>
          <a:bgClr>
            <a:schemeClr val="bg1"/>
          </a:bgClr>
        </a:pattFill>
        <a:ln w="6350">
          <a:solidFill>
            <a:srgbClr val="000000"/>
          </a:solidFill>
          <a:miter lim="800000"/>
          <a:headEnd/>
          <a:tailEnd/>
        </a:ln>
      </xdr:spPr>
    </xdr:sp>
    <xdr:clientData/>
  </xdr:twoCellAnchor>
  <xdr:twoCellAnchor>
    <xdr:from>
      <xdr:col>1</xdr:col>
      <xdr:colOff>200025</xdr:colOff>
      <xdr:row>56</xdr:row>
      <xdr:rowOff>114300</xdr:rowOff>
    </xdr:from>
    <xdr:to>
      <xdr:col>1</xdr:col>
      <xdr:colOff>895350</xdr:colOff>
      <xdr:row>56</xdr:row>
      <xdr:rowOff>523875</xdr:rowOff>
    </xdr:to>
    <xdr:sp macro="" textlink="">
      <xdr:nvSpPr>
        <xdr:cNvPr id="4" name="Rectangle 3">
          <a:extLst>
            <a:ext uri="{FF2B5EF4-FFF2-40B4-BE49-F238E27FC236}">
              <a16:creationId xmlns:a16="http://schemas.microsoft.com/office/drawing/2014/main" id="{00000000-0008-0000-0C00-000004000000}"/>
            </a:ext>
          </a:extLst>
        </xdr:cNvPr>
        <xdr:cNvSpPr>
          <a:spLocks noChangeArrowheads="1"/>
        </xdr:cNvSpPr>
      </xdr:nvSpPr>
      <xdr:spPr bwMode="auto">
        <a:xfrm>
          <a:off x="828675" y="13754100"/>
          <a:ext cx="695325" cy="409575"/>
        </a:xfrm>
        <a:prstGeom prst="rect">
          <a:avLst/>
        </a:prstGeom>
        <a:solidFill>
          <a:srgbClr val="2E75B6"/>
        </a:solidFill>
        <a:ln w="6350">
          <a:solidFill>
            <a:srgbClr val="000000"/>
          </a:solidFill>
          <a:miter lim="800000"/>
          <a:headEnd/>
          <a:tailEnd/>
        </a:ln>
      </xdr:spPr>
    </xdr:sp>
    <xdr:clientData/>
  </xdr:twoCellAnchor>
  <xdr:twoCellAnchor>
    <xdr:from>
      <xdr:col>0</xdr:col>
      <xdr:colOff>123825</xdr:colOff>
      <xdr:row>0</xdr:row>
      <xdr:rowOff>123825</xdr:rowOff>
    </xdr:from>
    <xdr:to>
      <xdr:col>8</xdr:col>
      <xdr:colOff>138546</xdr:colOff>
      <xdr:row>3</xdr:row>
      <xdr:rowOff>133350</xdr:rowOff>
    </xdr:to>
    <xdr:sp macro="" textlink="">
      <xdr:nvSpPr>
        <xdr:cNvPr id="5" name="表題ボックス">
          <a:extLst>
            <a:ext uri="{FF2B5EF4-FFF2-40B4-BE49-F238E27FC236}">
              <a16:creationId xmlns:a16="http://schemas.microsoft.com/office/drawing/2014/main" id="{00000000-0008-0000-0C00-000005000000}"/>
            </a:ext>
          </a:extLst>
        </xdr:cNvPr>
        <xdr:cNvSpPr>
          <a:spLocks noChangeArrowheads="1"/>
        </xdr:cNvSpPr>
      </xdr:nvSpPr>
      <xdr:spPr bwMode="auto">
        <a:xfrm>
          <a:off x="123825" y="123825"/>
          <a:ext cx="13435446" cy="638175"/>
        </a:xfrm>
        <a:prstGeom prst="rect">
          <a:avLst/>
        </a:prstGeom>
        <a:noFill/>
        <a:ln w="9525">
          <a:noFill/>
          <a:miter lim="800000"/>
          <a:headEnd/>
          <a:tailEnd/>
        </a:ln>
      </xdr:spPr>
      <xdr:txBody>
        <a:bodyPr vertOverflow="clip" wrap="square" lIns="54864" tIns="32004" rIns="0" bIns="32004" anchor="ctr" upright="1"/>
        <a:lstStyle/>
        <a:p>
          <a:pPr algn="l" rtl="0">
            <a:defRPr sz="1000"/>
          </a:pPr>
          <a:r>
            <a:rPr lang="ja-JP" altLang="en-US" sz="2800" b="1" i="0" u="none" strike="noStrike" baseline="0">
              <a:solidFill>
                <a:srgbClr val="000000"/>
              </a:solidFill>
              <a:latin typeface="ＭＳ ゴシック"/>
              <a:ea typeface="ＭＳ ゴシック"/>
            </a:rPr>
            <a:t>（</a:t>
          </a:r>
          <a:r>
            <a:rPr lang="en-US" altLang="ja-JP" sz="2800" b="1" i="0" u="none" strike="noStrike" baseline="0">
              <a:solidFill>
                <a:srgbClr val="000000"/>
              </a:solidFill>
              <a:latin typeface="ＭＳ ゴシック"/>
              <a:ea typeface="ＭＳ ゴシック"/>
            </a:rPr>
            <a:t>11</a:t>
          </a:r>
          <a:r>
            <a:rPr lang="ja-JP" altLang="en-US" sz="2800" b="1" i="0" u="none" strike="noStrike" baseline="0">
              <a:solidFill>
                <a:srgbClr val="000000"/>
              </a:solidFill>
              <a:latin typeface="ＭＳ ゴシック"/>
              <a:ea typeface="ＭＳ ゴシック"/>
            </a:rPr>
            <a:t>）基金残高（東日本大震災分を含む）に係る経年分析（市町村）</a:t>
          </a:r>
        </a:p>
      </xdr:txBody>
    </xdr:sp>
    <xdr:clientData/>
  </xdr:twoCellAnchor>
  <xdr:twoCellAnchor>
    <xdr:from>
      <xdr:col>1</xdr:col>
      <xdr:colOff>0</xdr:colOff>
      <xdr:row>53</xdr:row>
      <xdr:rowOff>0</xdr:rowOff>
    </xdr:from>
    <xdr:to>
      <xdr:col>5</xdr:col>
      <xdr:colOff>0</xdr:colOff>
      <xdr:row>54</xdr:row>
      <xdr:rowOff>0</xdr:rowOff>
    </xdr:to>
    <xdr:sp macro="" textlink="">
      <xdr:nvSpPr>
        <xdr:cNvPr id="6" name="Line 10">
          <a:extLst>
            <a:ext uri="{FF2B5EF4-FFF2-40B4-BE49-F238E27FC236}">
              <a16:creationId xmlns:a16="http://schemas.microsoft.com/office/drawing/2014/main" id="{00000000-0008-0000-0C00-000006000000}"/>
            </a:ext>
          </a:extLst>
        </xdr:cNvPr>
        <xdr:cNvSpPr>
          <a:spLocks noChangeShapeType="1"/>
        </xdr:cNvSpPr>
      </xdr:nvSpPr>
      <xdr:spPr bwMode="auto">
        <a:xfrm>
          <a:off x="628650" y="11934825"/>
          <a:ext cx="7248525" cy="371475"/>
        </a:xfrm>
        <a:prstGeom prst="line">
          <a:avLst/>
        </a:prstGeom>
        <a:noFill/>
        <a:ln w="19050">
          <a:solidFill>
            <a:srgbClr val="000000"/>
          </a:solidFill>
          <a:round/>
          <a:headEnd/>
          <a:tailEnd/>
        </a:ln>
      </xdr:spPr>
    </xdr:sp>
    <xdr:clientData/>
  </xdr:twoCellAnchor>
  <xdr:twoCellAnchor>
    <xdr:from>
      <xdr:col>8</xdr:col>
      <xdr:colOff>340178</xdr:colOff>
      <xdr:row>0</xdr:row>
      <xdr:rowOff>165045</xdr:rowOff>
    </xdr:from>
    <xdr:to>
      <xdr:col>10</xdr:col>
      <xdr:colOff>367392</xdr:colOff>
      <xdr:row>2</xdr:row>
      <xdr:rowOff>165045</xdr:rowOff>
    </xdr:to>
    <xdr:sp macro="" textlink="">
      <xdr:nvSpPr>
        <xdr:cNvPr id="7" name="年度ボックス">
          <a:extLst>
            <a:ext uri="{FF2B5EF4-FFF2-40B4-BE49-F238E27FC236}">
              <a16:creationId xmlns:a16="http://schemas.microsoft.com/office/drawing/2014/main" id="{00000000-0008-0000-0C00-000007000000}"/>
            </a:ext>
          </a:extLst>
        </xdr:cNvPr>
        <xdr:cNvSpPr>
          <a:spLocks noChangeArrowheads="1"/>
        </xdr:cNvSpPr>
      </xdr:nvSpPr>
      <xdr:spPr bwMode="auto">
        <a:xfrm>
          <a:off x="13760903" y="165045"/>
          <a:ext cx="3989614" cy="419100"/>
        </a:xfrm>
        <a:prstGeom prst="rect">
          <a:avLst/>
        </a:prstGeom>
        <a:noFill/>
        <a:ln w="25400">
          <a:solidFill>
            <a:srgbClr val="000000"/>
          </a:solidFill>
          <a:miter lim="800000"/>
          <a:headEnd/>
          <a:tailEnd/>
        </a:ln>
      </xdr:spPr>
      <xdr:txBody>
        <a:bodyPr anchor="ctr"/>
        <a:lstStyle/>
        <a:p>
          <a:pPr algn="ctr"/>
          <a:r>
            <a:rPr lang="ja-JP" altLang="en-US" sz="1800" b="1">
              <a:solidFill>
                <a:schemeClr val="tx1"/>
              </a:solidFill>
              <a:latin typeface="ＭＳ ゴシック" pitchFamily="49" charset="-128"/>
              <a:ea typeface="ＭＳ ゴシック" pitchFamily="49" charset="-128"/>
            </a:rPr>
            <a:t>令和</a:t>
          </a:r>
          <a:r>
            <a:rPr lang="en-US" altLang="ja-JP" sz="1800" b="1">
              <a:solidFill>
                <a:schemeClr val="tx1"/>
              </a:solidFill>
              <a:latin typeface="ＭＳ ゴシック" pitchFamily="49" charset="-128"/>
              <a:ea typeface="ＭＳ ゴシック" pitchFamily="49" charset="-128"/>
            </a:rPr>
            <a:t>2</a:t>
          </a:r>
          <a:r>
            <a:rPr lang="ja-JP" altLang="en-US" sz="1800" b="1">
              <a:solidFill>
                <a:schemeClr val="tx1"/>
              </a:solidFill>
              <a:latin typeface="ＭＳ ゴシック" pitchFamily="49" charset="-128"/>
              <a:ea typeface="ＭＳ ゴシック" pitchFamily="49" charset="-128"/>
            </a:rPr>
            <a:t>年度</a:t>
          </a:r>
        </a:p>
      </xdr:txBody>
    </xdr:sp>
    <xdr:clientData/>
  </xdr:twoCellAnchor>
  <xdr:twoCellAnchor>
    <xdr:from>
      <xdr:col>10</xdr:col>
      <xdr:colOff>561018</xdr:colOff>
      <xdr:row>0</xdr:row>
      <xdr:rowOff>165046</xdr:rowOff>
    </xdr:from>
    <xdr:to>
      <xdr:col>14</xdr:col>
      <xdr:colOff>81646</xdr:colOff>
      <xdr:row>2</xdr:row>
      <xdr:rowOff>165046</xdr:rowOff>
    </xdr:to>
    <xdr:sp macro="" textlink="">
      <xdr:nvSpPr>
        <xdr:cNvPr id="8" name="団体名称ボックス">
          <a:extLst>
            <a:ext uri="{FF2B5EF4-FFF2-40B4-BE49-F238E27FC236}">
              <a16:creationId xmlns:a16="http://schemas.microsoft.com/office/drawing/2014/main" id="{00000000-0008-0000-0C00-000008000000}"/>
            </a:ext>
          </a:extLst>
        </xdr:cNvPr>
        <xdr:cNvSpPr>
          <a:spLocks noChangeArrowheads="1"/>
        </xdr:cNvSpPr>
      </xdr:nvSpPr>
      <xdr:spPr bwMode="auto">
        <a:xfrm>
          <a:off x="17944143" y="165046"/>
          <a:ext cx="7445428" cy="419100"/>
        </a:xfrm>
        <a:prstGeom prst="rect">
          <a:avLst/>
        </a:prstGeom>
        <a:noFill/>
        <a:ln w="25400">
          <a:solidFill>
            <a:srgbClr val="000000"/>
          </a:solidFill>
          <a:miter lim="800000"/>
          <a:headEnd/>
          <a:tailEnd/>
        </a:ln>
      </xdr:spPr>
      <xdr:txBody>
        <a:bodyPr anchor="ctr"/>
        <a:lstStyle/>
        <a:p>
          <a:pPr algn="ctr"/>
          <a:r>
            <a:rPr lang="ja-JP" altLang="en-US" sz="1800" b="1">
              <a:latin typeface="ＭＳ ゴシック" pitchFamily="49" charset="-128"/>
              <a:ea typeface="ＭＳ ゴシック" pitchFamily="49" charset="-128"/>
            </a:rPr>
            <a:t>静岡県西伊豆町</a:t>
          </a:r>
        </a:p>
      </xdr:txBody>
    </xdr:sp>
    <xdr:clientData/>
  </xdr:twoCellAnchor>
  <xdr:twoCellAnchor>
    <xdr:from>
      <xdr:col>0</xdr:col>
      <xdr:colOff>533400</xdr:colOff>
      <xdr:row>4</xdr:row>
      <xdr:rowOff>118629</xdr:rowOff>
    </xdr:from>
    <xdr:to>
      <xdr:col>2</xdr:col>
      <xdr:colOff>1009650</xdr:colOff>
      <xdr:row>6</xdr:row>
      <xdr:rowOff>185304</xdr:rowOff>
    </xdr:to>
    <xdr:sp macro="" textlink="">
      <xdr:nvSpPr>
        <xdr:cNvPr id="9" name="テキスト ボックス 6">
          <a:extLst>
            <a:ext uri="{FF2B5EF4-FFF2-40B4-BE49-F238E27FC236}">
              <a16:creationId xmlns:a16="http://schemas.microsoft.com/office/drawing/2014/main" id="{00000000-0008-0000-0C00-000009000000}"/>
            </a:ext>
          </a:extLst>
        </xdr:cNvPr>
        <xdr:cNvSpPr txBox="1">
          <a:spLocks noChangeArrowheads="1"/>
        </xdr:cNvSpPr>
      </xdr:nvSpPr>
      <xdr:spPr bwMode="auto">
        <a:xfrm>
          <a:off x="533400" y="956829"/>
          <a:ext cx="2352675"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xdr:col>
      <xdr:colOff>200025</xdr:colOff>
      <xdr:row>55</xdr:row>
      <xdr:rowOff>114300</xdr:rowOff>
    </xdr:from>
    <xdr:to>
      <xdr:col>1</xdr:col>
      <xdr:colOff>895350</xdr:colOff>
      <xdr:row>55</xdr:row>
      <xdr:rowOff>523875</xdr:rowOff>
    </xdr:to>
    <xdr:sp macro="" textlink="">
      <xdr:nvSpPr>
        <xdr:cNvPr id="10" name="Rectangle 3">
          <a:extLst>
            <a:ext uri="{FF2B5EF4-FFF2-40B4-BE49-F238E27FC236}">
              <a16:creationId xmlns:a16="http://schemas.microsoft.com/office/drawing/2014/main" id="{00000000-0008-0000-0C00-00000A000000}"/>
            </a:ext>
          </a:extLst>
        </xdr:cNvPr>
        <xdr:cNvSpPr>
          <a:spLocks noChangeArrowheads="1"/>
        </xdr:cNvSpPr>
      </xdr:nvSpPr>
      <xdr:spPr bwMode="auto">
        <a:xfrm>
          <a:off x="828675" y="13087350"/>
          <a:ext cx="695325" cy="409575"/>
        </a:xfrm>
        <a:prstGeom prst="rect">
          <a:avLst/>
        </a:prstGeom>
        <a:pattFill prst="smGrid">
          <a:fgClr>
            <a:srgbClr val="FF66CC"/>
          </a:fgClr>
          <a:bgClr>
            <a:schemeClr val="bg1"/>
          </a:bgClr>
        </a:pattFill>
        <a:ln w="6350">
          <a:solidFill>
            <a:srgbClr val="000000"/>
          </a:solidFill>
          <a:miter lim="800000"/>
          <a:headEnd/>
          <a:tailEnd/>
        </a:ln>
      </xdr:spPr>
    </xdr:sp>
    <xdr:clientData/>
  </xdr:twoCellAnchor>
  <xdr:twoCellAnchor>
    <xdr:from>
      <xdr:col>8</xdr:col>
      <xdr:colOff>340178</xdr:colOff>
      <xdr:row>3</xdr:row>
      <xdr:rowOff>176894</xdr:rowOff>
    </xdr:from>
    <xdr:to>
      <xdr:col>14</xdr:col>
      <xdr:colOff>81646</xdr:colOff>
      <xdr:row>24</xdr:row>
      <xdr:rowOff>108857</xdr:rowOff>
    </xdr:to>
    <xdr:sp macro="" textlink="">
      <xdr:nvSpPr>
        <xdr:cNvPr id="11" name="Rectangle 6">
          <a:extLst>
            <a:ext uri="{FF2B5EF4-FFF2-40B4-BE49-F238E27FC236}">
              <a16:creationId xmlns:a16="http://schemas.microsoft.com/office/drawing/2014/main" id="{00000000-0008-0000-0C00-00000B000000}"/>
            </a:ext>
          </a:extLst>
        </xdr:cNvPr>
        <xdr:cNvSpPr>
          <a:spLocks noChangeArrowheads="1"/>
        </xdr:cNvSpPr>
      </xdr:nvSpPr>
      <xdr:spPr bwMode="auto">
        <a:xfrm>
          <a:off x="13760903" y="805544"/>
          <a:ext cx="11628668" cy="4332513"/>
        </a:xfrm>
        <a:prstGeom prst="rect">
          <a:avLst/>
        </a:prstGeom>
        <a:noFill/>
        <a:ln w="19050">
          <a:solidFill>
            <a:srgbClr val="000000"/>
          </a:solidFill>
          <a:miter lim="800000"/>
          <a:headEnd/>
          <a:tailEnd/>
        </a:ln>
      </xdr:spPr>
    </xdr:sp>
    <xdr:clientData/>
  </xdr:twoCellAnchor>
  <xdr:twoCellAnchor>
    <xdr:from>
      <xdr:col>8</xdr:col>
      <xdr:colOff>340178</xdr:colOff>
      <xdr:row>6</xdr:row>
      <xdr:rowOff>40820</xdr:rowOff>
    </xdr:from>
    <xdr:to>
      <xdr:col>14</xdr:col>
      <xdr:colOff>80642</xdr:colOff>
      <xdr:row>24</xdr:row>
      <xdr:rowOff>108857</xdr:rowOff>
    </xdr:to>
    <xdr:sp macro="" textlink="" fLocksText="0">
      <xdr:nvSpPr>
        <xdr:cNvPr id="12" name="テキスト ボックス 11">
          <a:extLst>
            <a:ext uri="{FF2B5EF4-FFF2-40B4-BE49-F238E27FC236}">
              <a16:creationId xmlns:a16="http://schemas.microsoft.com/office/drawing/2014/main" id="{00000000-0008-0000-0C00-00000C000000}"/>
            </a:ext>
          </a:extLst>
        </xdr:cNvPr>
        <xdr:cNvSpPr txBox="1"/>
      </xdr:nvSpPr>
      <xdr:spPr>
        <a:xfrm>
          <a:off x="13760903" y="1298120"/>
          <a:ext cx="11627664" cy="383993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（増減理由）</a:t>
          </a:r>
          <a:endParaRPr lang="ja-JP" altLang="ja-JP" sz="1300">
            <a:effectLst/>
            <a:latin typeface="ＭＳ Ｐゴシック" panose="020B0600070205080204" pitchFamily="50" charset="-128"/>
            <a:ea typeface="ＭＳ Ｐゴシック" panose="020B0600070205080204" pitchFamily="50" charset="-128"/>
          </a:endParaRPr>
        </a:p>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・決算剰余金を財政調整基金に１億</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２百</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万円積み立てた。</a:t>
          </a:r>
          <a:endParaRPr lang="ja-JP" altLang="ja-JP" sz="1300">
            <a:effectLst/>
            <a:latin typeface="ＭＳ Ｐゴシック" panose="020B0600070205080204" pitchFamily="50" charset="-128"/>
            <a:ea typeface="ＭＳ Ｐゴシック" panose="020B0600070205080204" pitchFamily="50" charset="-128"/>
          </a:endParaRPr>
        </a:p>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・ふるさと納税については、寄附金の収入及び繰越余剰金を１５億９千２百円積み立て</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た一方</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、ふるさと応援基金充当事業に１２億７千４百万円取り崩した。</a:t>
          </a:r>
          <a:endParaRPr lang="ja-JP" altLang="ja-JP" sz="1300">
            <a:effectLst/>
            <a:latin typeface="ＭＳ Ｐゴシック" panose="020B0600070205080204" pitchFamily="50" charset="-128"/>
            <a:ea typeface="ＭＳ Ｐゴシック" panose="020B0600070205080204" pitchFamily="50" charset="-128"/>
          </a:endParaRPr>
        </a:p>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・公共施設の整備に備えるため</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、財政調整基金から</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公共施設等総合管理基金に３億円</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積み替えた</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ことにより、その他特定目的基金が増加した。</a:t>
          </a:r>
          <a:endParaRPr lang="ja-JP" altLang="ja-JP" sz="1300">
            <a:effectLst/>
            <a:latin typeface="ＭＳ Ｐゴシック" panose="020B0600070205080204" pitchFamily="50" charset="-128"/>
            <a:ea typeface="ＭＳ Ｐゴシック" panose="020B0600070205080204" pitchFamily="50" charset="-128"/>
          </a:endParaRPr>
        </a:p>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・基金全体としては、</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ふるさと納税の増加等により３億</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５千</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３</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百万円</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増加した</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a:t>
          </a:r>
          <a:endParaRPr lang="ja-JP" altLang="ja-JP" sz="1300">
            <a:effectLst/>
            <a:latin typeface="ＭＳ Ｐゴシック" panose="020B0600070205080204" pitchFamily="50" charset="-128"/>
            <a:ea typeface="ＭＳ Ｐゴシック" panose="020B0600070205080204" pitchFamily="50" charset="-128"/>
          </a:endParaRPr>
        </a:p>
        <a:p>
          <a:endPar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endParaRPr>
        </a:p>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（今後の方針）</a:t>
          </a:r>
          <a:endParaRPr lang="ja-JP" altLang="ja-JP" sz="1300">
            <a:effectLst/>
            <a:latin typeface="ＭＳ Ｐゴシック" panose="020B0600070205080204" pitchFamily="50" charset="-128"/>
            <a:ea typeface="ＭＳ Ｐゴシック" panose="020B0600070205080204" pitchFamily="50" charset="-128"/>
          </a:endParaRPr>
        </a:p>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・決算剰余金は財政調整基金</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及び減債基金</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に積み立てていく。</a:t>
          </a:r>
          <a:endParaRPr lang="ja-JP" altLang="ja-JP" sz="1300">
            <a:effectLst/>
            <a:latin typeface="ＭＳ Ｐゴシック" panose="020B0600070205080204" pitchFamily="50" charset="-128"/>
            <a:ea typeface="ＭＳ Ｐゴシック" panose="020B0600070205080204" pitchFamily="50" charset="-128"/>
          </a:endParaRPr>
        </a:p>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・基金の使い道を明確にするため、大規模事業の事業計画に従い、財政調整基金からその他特定目的基金に積み替えていく。</a:t>
          </a:r>
          <a:endParaRPr lang="ja-JP" altLang="ja-JP" sz="1300">
            <a:effectLst/>
            <a:latin typeface="ＭＳ Ｐゴシック" panose="020B0600070205080204" pitchFamily="50" charset="-128"/>
            <a:ea typeface="ＭＳ Ｐゴシック" panose="020B0600070205080204" pitchFamily="50" charset="-128"/>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422810</xdr:colOff>
      <xdr:row>4</xdr:row>
      <xdr:rowOff>73341</xdr:rowOff>
    </xdr:from>
    <xdr:to>
      <xdr:col>8</xdr:col>
      <xdr:colOff>1679865</xdr:colOff>
      <xdr:row>6</xdr:row>
      <xdr:rowOff>7579</xdr:rowOff>
    </xdr:to>
    <xdr:sp macro="" textlink="">
      <xdr:nvSpPr>
        <xdr:cNvPr id="13" name="Rectangle 7">
          <a:extLst>
            <a:ext uri="{FF2B5EF4-FFF2-40B4-BE49-F238E27FC236}">
              <a16:creationId xmlns:a16="http://schemas.microsoft.com/office/drawing/2014/main" id="{00000000-0008-0000-0C00-00000D000000}"/>
            </a:ext>
          </a:extLst>
        </xdr:cNvPr>
        <xdr:cNvSpPr>
          <a:spLocks noChangeArrowheads="1"/>
        </xdr:cNvSpPr>
      </xdr:nvSpPr>
      <xdr:spPr bwMode="auto">
        <a:xfrm>
          <a:off x="13843535" y="911541"/>
          <a:ext cx="1257055" cy="353338"/>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基金全体</a:t>
          </a:r>
        </a:p>
      </xdr:txBody>
    </xdr:sp>
    <xdr:clientData/>
  </xdr:twoCellAnchor>
  <xdr:twoCellAnchor>
    <xdr:from>
      <xdr:col>8</xdr:col>
      <xdr:colOff>340178</xdr:colOff>
      <xdr:row>54</xdr:row>
      <xdr:rowOff>155863</xdr:rowOff>
    </xdr:from>
    <xdr:to>
      <xdr:col>14</xdr:col>
      <xdr:colOff>81646</xdr:colOff>
      <xdr:row>63</xdr:row>
      <xdr:rowOff>0</xdr:rowOff>
    </xdr:to>
    <xdr:sp macro="" textlink="">
      <xdr:nvSpPr>
        <xdr:cNvPr id="14" name="Rectangle 6">
          <a:extLst>
            <a:ext uri="{FF2B5EF4-FFF2-40B4-BE49-F238E27FC236}">
              <a16:creationId xmlns:a16="http://schemas.microsoft.com/office/drawing/2014/main" id="{00000000-0008-0000-0C00-00000E000000}"/>
            </a:ext>
          </a:extLst>
        </xdr:cNvPr>
        <xdr:cNvSpPr>
          <a:spLocks noChangeArrowheads="1"/>
        </xdr:cNvSpPr>
      </xdr:nvSpPr>
      <xdr:spPr bwMode="auto">
        <a:xfrm>
          <a:off x="13760903" y="12462163"/>
          <a:ext cx="11628668" cy="5425787"/>
        </a:xfrm>
        <a:prstGeom prst="rect">
          <a:avLst/>
        </a:prstGeom>
        <a:noFill/>
        <a:ln w="19050">
          <a:solidFill>
            <a:srgbClr val="000000"/>
          </a:solidFill>
          <a:miter lim="800000"/>
          <a:headEnd/>
          <a:tailEnd/>
        </a:ln>
      </xdr:spPr>
    </xdr:sp>
    <xdr:clientData/>
  </xdr:twoCellAnchor>
  <xdr:twoCellAnchor>
    <xdr:from>
      <xdr:col>8</xdr:col>
      <xdr:colOff>340178</xdr:colOff>
      <xdr:row>54</xdr:row>
      <xdr:rowOff>623455</xdr:rowOff>
    </xdr:from>
    <xdr:to>
      <xdr:col>14</xdr:col>
      <xdr:colOff>80642</xdr:colOff>
      <xdr:row>62</xdr:row>
      <xdr:rowOff>663779</xdr:rowOff>
    </xdr:to>
    <xdr:sp macro="" textlink="" fLocksText="0">
      <xdr:nvSpPr>
        <xdr:cNvPr id="15" name="テキスト ボックス 14">
          <a:extLst>
            <a:ext uri="{FF2B5EF4-FFF2-40B4-BE49-F238E27FC236}">
              <a16:creationId xmlns:a16="http://schemas.microsoft.com/office/drawing/2014/main" id="{00000000-0008-0000-0C00-00000F000000}"/>
            </a:ext>
          </a:extLst>
        </xdr:cNvPr>
        <xdr:cNvSpPr txBox="1"/>
      </xdr:nvSpPr>
      <xdr:spPr>
        <a:xfrm>
          <a:off x="13760903" y="12929755"/>
          <a:ext cx="11627664" cy="495522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（基金の使途）</a:t>
          </a:r>
          <a:endParaRPr lang="ja-JP" altLang="ja-JP" sz="1300">
            <a:effectLst/>
            <a:latin typeface="ＭＳ Ｐゴシック" panose="020B0600070205080204" pitchFamily="50" charset="-128"/>
            <a:ea typeface="ＭＳ Ｐゴシック" panose="020B0600070205080204" pitchFamily="50" charset="-128"/>
          </a:endParaRPr>
        </a:p>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・ふるさと応援基金：ふるさと納税制度により寄せられた寄附金を活用し、ふるさとと言いたくなる夕陽の町づくり事業の財源に充てる。</a:t>
          </a:r>
          <a:endParaRPr lang="ja-JP" altLang="ja-JP" sz="1300">
            <a:effectLst/>
            <a:latin typeface="ＭＳ Ｐゴシック" panose="020B0600070205080204" pitchFamily="50" charset="-128"/>
            <a:ea typeface="ＭＳ Ｐゴシック" panose="020B0600070205080204" pitchFamily="50" charset="-128"/>
          </a:endParaRPr>
        </a:p>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・公共施設等総合管理基金：公共施設等総合管理計画に基づき、総合的かつ計画的な更新、統廃合及び長寿命化に要する経費に充てる。</a:t>
          </a:r>
          <a:endParaRPr lang="ja-JP" altLang="ja-JP" sz="1300">
            <a:effectLst/>
            <a:latin typeface="ＭＳ Ｐゴシック" panose="020B0600070205080204" pitchFamily="50" charset="-128"/>
            <a:ea typeface="ＭＳ Ｐゴシック" panose="020B0600070205080204" pitchFamily="50" charset="-128"/>
          </a:endParaRPr>
        </a:p>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・西伊豆町振興基金：町民の連帯の強化及び地域振興を図るため、新町建設計画に定めた事業に充てる。</a:t>
          </a:r>
          <a:endParaRPr lang="ja-JP" altLang="ja-JP" sz="1300">
            <a:effectLst/>
            <a:latin typeface="ＭＳ Ｐゴシック" panose="020B0600070205080204" pitchFamily="50" charset="-128"/>
            <a:ea typeface="ＭＳ Ｐゴシック" panose="020B0600070205080204" pitchFamily="50" charset="-128"/>
          </a:endParaRPr>
        </a:p>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・森林整備基金：町内の森林の整備及びその促進の財源に充てる。</a:t>
          </a:r>
          <a:endParaRPr lang="ja-JP" altLang="ja-JP" sz="1300">
            <a:effectLst/>
            <a:latin typeface="ＭＳ Ｐゴシック" panose="020B0600070205080204" pitchFamily="50" charset="-128"/>
            <a:ea typeface="ＭＳ Ｐゴシック" panose="020B0600070205080204" pitchFamily="50" charset="-128"/>
          </a:endParaRPr>
        </a:p>
        <a:p>
          <a:endPar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endParaRPr>
        </a:p>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（増減理由）</a:t>
          </a:r>
          <a:endParaRPr lang="ja-JP" altLang="ja-JP" sz="1300">
            <a:effectLst/>
            <a:latin typeface="ＭＳ Ｐゴシック" panose="020B0600070205080204" pitchFamily="50" charset="-128"/>
            <a:ea typeface="ＭＳ Ｐゴシック" panose="020B0600070205080204" pitchFamily="50" charset="-128"/>
          </a:endParaRPr>
        </a:p>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・ふるさと応援基金：ふるさと納税制度により寄せられた寄附金及び繰越余剰金を</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１５</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億</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９千２百</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円積み立て、ふるさと応援基金充当事業に</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１２</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億</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７</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千</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４</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百万円取り崩したことにより、</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３</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億</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１</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千９百万円の増加</a:t>
          </a:r>
          <a:endParaRPr lang="ja-JP" altLang="ja-JP" sz="1300">
            <a:effectLst/>
            <a:latin typeface="ＭＳ Ｐゴシック" panose="020B0600070205080204" pitchFamily="50" charset="-128"/>
            <a:ea typeface="ＭＳ Ｐゴシック" panose="020B0600070205080204" pitchFamily="50" charset="-128"/>
          </a:endParaRPr>
        </a:p>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・公共施設等総合管理基金：今後予定している大規模事業のために３億円を積み立て、公共施設整備のため</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５</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千</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７</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百万円を取り崩したことにより、２億</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４</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千</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３</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百万円の増加</a:t>
          </a:r>
          <a:endParaRPr lang="ja-JP" altLang="ja-JP" sz="1300">
            <a:effectLst/>
            <a:latin typeface="ＭＳ Ｐゴシック" panose="020B0600070205080204" pitchFamily="50" charset="-128"/>
            <a:ea typeface="ＭＳ Ｐゴシック" panose="020B0600070205080204" pitchFamily="50" charset="-128"/>
          </a:endParaRPr>
        </a:p>
        <a:p>
          <a:pPr marL="0" marR="0" indent="0" defTabSz="914400" eaLnBrk="1" fontAlgn="auto" latinLnBrk="0" hangingPunct="1">
            <a:lnSpc>
              <a:spcPct val="100000"/>
            </a:lnSpc>
            <a:spcBef>
              <a:spcPts val="0"/>
            </a:spcBef>
            <a:spcAft>
              <a:spcPts val="0"/>
            </a:spcAft>
            <a:buClrTx/>
            <a:buSzTx/>
            <a:buFontTx/>
            <a:buNone/>
            <a:tabLst/>
            <a:defRPr/>
          </a:pP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・森林整備基金：森林</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環境譲与税関連事業の決算余剰金７百万</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を積み立て、林業関係事業費に</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３</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千百万円取り崩したことにより</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２</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千</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４</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百万円の</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減少</a:t>
          </a:r>
          <a:endParaRPr lang="ja-JP" altLang="ja-JP" sz="1300">
            <a:effectLst/>
            <a:latin typeface="ＭＳ Ｐゴシック" panose="020B0600070205080204" pitchFamily="50" charset="-128"/>
            <a:ea typeface="ＭＳ Ｐゴシック" panose="020B0600070205080204" pitchFamily="50" charset="-128"/>
          </a:endParaRPr>
        </a:p>
        <a:p>
          <a:endPar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endParaRPr>
        </a:p>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（今後の方針）</a:t>
          </a:r>
          <a:endParaRPr lang="ja-JP" altLang="ja-JP" sz="1300">
            <a:effectLst/>
            <a:latin typeface="ＭＳ Ｐゴシック" panose="020B0600070205080204" pitchFamily="50" charset="-128"/>
            <a:ea typeface="ＭＳ Ｐゴシック" panose="020B0600070205080204" pitchFamily="50" charset="-128"/>
          </a:endParaRPr>
        </a:p>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・ふるさと応援基金：ふるさと納税の動向に注視しながら多額な積立にならないよう、積極的にまちづくり事業に充当していく。</a:t>
          </a:r>
          <a:endParaRPr lang="ja-JP" altLang="ja-JP" sz="1300">
            <a:effectLst/>
            <a:latin typeface="ＭＳ Ｐゴシック" panose="020B0600070205080204" pitchFamily="50" charset="-128"/>
            <a:ea typeface="ＭＳ Ｐゴシック" panose="020B0600070205080204" pitchFamily="50" charset="-128"/>
          </a:endParaRPr>
        </a:p>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・公共施設等総合管理基金：</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公共施設の再編</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に備え、計画的に財政調整基金から積み替えていく。短期的には増加するものの、中期的（令和</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８</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年目途）には大きく減少</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する</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見込み。</a:t>
          </a:r>
          <a:endParaRPr lang="ja-JP" altLang="ja-JP" sz="1300">
            <a:effectLst/>
            <a:latin typeface="ＭＳ Ｐゴシック" panose="020B0600070205080204" pitchFamily="50" charset="-128"/>
            <a:ea typeface="ＭＳ Ｐゴシック" panose="020B0600070205080204" pitchFamily="50" charset="-128"/>
          </a:endParaRPr>
        </a:p>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・西伊豆町振興基金：地方債償還が完了した分から、順次新町建設計画に位置付けられている事業に充当する。</a:t>
          </a:r>
          <a:endParaRPr lang="ja-JP" altLang="ja-JP" sz="1300">
            <a:effectLst/>
            <a:latin typeface="ＭＳ Ｐゴシック" panose="020B0600070205080204" pitchFamily="50" charset="-128"/>
            <a:ea typeface="ＭＳ Ｐゴシック" panose="020B0600070205080204" pitchFamily="50" charset="-128"/>
          </a:endParaRPr>
        </a:p>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・森林整備基金：間伐等の森林整備を継続することができるよう必要額を積み立てる。</a:t>
          </a:r>
          <a:endParaRPr lang="ja-JP" altLang="ja-JP" sz="1300">
            <a:effectLst/>
            <a:latin typeface="ＭＳ Ｐゴシック" panose="020B0600070205080204" pitchFamily="50" charset="-128"/>
            <a:ea typeface="ＭＳ Ｐゴシック" panose="020B0600070205080204" pitchFamily="50" charset="-128"/>
          </a:endParaRPr>
        </a:p>
      </xdr:txBody>
    </xdr:sp>
    <xdr:clientData/>
  </xdr:twoCellAnchor>
  <xdr:twoCellAnchor>
    <xdr:from>
      <xdr:col>8</xdr:col>
      <xdr:colOff>422809</xdr:colOff>
      <xdr:row>54</xdr:row>
      <xdr:rowOff>255008</xdr:rowOff>
    </xdr:from>
    <xdr:to>
      <xdr:col>9</xdr:col>
      <xdr:colOff>952500</xdr:colOff>
      <xdr:row>54</xdr:row>
      <xdr:rowOff>586208</xdr:rowOff>
    </xdr:to>
    <xdr:sp macro="" textlink="">
      <xdr:nvSpPr>
        <xdr:cNvPr id="16" name="Rectangle 7">
          <a:extLst>
            <a:ext uri="{FF2B5EF4-FFF2-40B4-BE49-F238E27FC236}">
              <a16:creationId xmlns:a16="http://schemas.microsoft.com/office/drawing/2014/main" id="{00000000-0008-0000-0C00-000010000000}"/>
            </a:ext>
          </a:extLst>
        </xdr:cNvPr>
        <xdr:cNvSpPr>
          <a:spLocks noChangeArrowheads="1"/>
        </xdr:cNvSpPr>
      </xdr:nvSpPr>
      <xdr:spPr bwMode="auto">
        <a:xfrm>
          <a:off x="13843534" y="12561308"/>
          <a:ext cx="2510891" cy="331200"/>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その他特定目的基金</a:t>
          </a:r>
        </a:p>
      </xdr:txBody>
    </xdr:sp>
    <xdr:clientData/>
  </xdr:twoCellAnchor>
  <xdr:twoCellAnchor>
    <xdr:from>
      <xdr:col>8</xdr:col>
      <xdr:colOff>340178</xdr:colOff>
      <xdr:row>25</xdr:row>
      <xdr:rowOff>40820</xdr:rowOff>
    </xdr:from>
    <xdr:to>
      <xdr:col>14</xdr:col>
      <xdr:colOff>81646</xdr:colOff>
      <xdr:row>41</xdr:row>
      <xdr:rowOff>138546</xdr:rowOff>
    </xdr:to>
    <xdr:sp macro="" textlink="">
      <xdr:nvSpPr>
        <xdr:cNvPr id="17" name="Rectangle 6">
          <a:extLst>
            <a:ext uri="{FF2B5EF4-FFF2-40B4-BE49-F238E27FC236}">
              <a16:creationId xmlns:a16="http://schemas.microsoft.com/office/drawing/2014/main" id="{00000000-0008-0000-0C00-000011000000}"/>
            </a:ext>
          </a:extLst>
        </xdr:cNvPr>
        <xdr:cNvSpPr>
          <a:spLocks noChangeArrowheads="1"/>
        </xdr:cNvSpPr>
      </xdr:nvSpPr>
      <xdr:spPr bwMode="auto">
        <a:xfrm>
          <a:off x="13760903" y="5279570"/>
          <a:ext cx="11628668" cy="3450526"/>
        </a:xfrm>
        <a:prstGeom prst="rect">
          <a:avLst/>
        </a:prstGeom>
        <a:noFill/>
        <a:ln w="19050">
          <a:solidFill>
            <a:srgbClr val="000000"/>
          </a:solidFill>
          <a:miter lim="800000"/>
          <a:headEnd/>
          <a:tailEnd/>
        </a:ln>
      </xdr:spPr>
    </xdr:sp>
    <xdr:clientData/>
  </xdr:twoCellAnchor>
  <xdr:twoCellAnchor>
    <xdr:from>
      <xdr:col>8</xdr:col>
      <xdr:colOff>340178</xdr:colOff>
      <xdr:row>27</xdr:row>
      <xdr:rowOff>95250</xdr:rowOff>
    </xdr:from>
    <xdr:to>
      <xdr:col>14</xdr:col>
      <xdr:colOff>80642</xdr:colOff>
      <xdr:row>41</xdr:row>
      <xdr:rowOff>121228</xdr:rowOff>
    </xdr:to>
    <xdr:sp macro="" textlink="" fLocksText="0">
      <xdr:nvSpPr>
        <xdr:cNvPr id="18" name="テキスト ボックス 17">
          <a:extLst>
            <a:ext uri="{FF2B5EF4-FFF2-40B4-BE49-F238E27FC236}">
              <a16:creationId xmlns:a16="http://schemas.microsoft.com/office/drawing/2014/main" id="{00000000-0008-0000-0C00-000012000000}"/>
            </a:ext>
          </a:extLst>
        </xdr:cNvPr>
        <xdr:cNvSpPr txBox="1"/>
      </xdr:nvSpPr>
      <xdr:spPr>
        <a:xfrm>
          <a:off x="13760903" y="5753100"/>
          <a:ext cx="11627664" cy="295967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（増減理由）</a:t>
          </a:r>
          <a:endParaRPr lang="ja-JP" altLang="ja-JP" sz="1300">
            <a:effectLst/>
            <a:latin typeface="ＭＳ Ｐゴシック" panose="020B0600070205080204" pitchFamily="50" charset="-128"/>
            <a:ea typeface="ＭＳ Ｐゴシック" panose="020B0600070205080204" pitchFamily="50" charset="-128"/>
          </a:endParaRPr>
        </a:p>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　・決算剰余金を１億</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２百</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万円積み立てたことによる増加</a:t>
          </a:r>
          <a:endParaRPr lang="ja-JP" altLang="ja-JP" sz="1300">
            <a:effectLst/>
            <a:latin typeface="ＭＳ Ｐゴシック" panose="020B0600070205080204" pitchFamily="50" charset="-128"/>
            <a:ea typeface="ＭＳ Ｐゴシック" panose="020B0600070205080204" pitchFamily="50" charset="-128"/>
          </a:endParaRPr>
        </a:p>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　・利子及び運用益により</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７</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百万円の増加</a:t>
          </a:r>
          <a:endParaRPr lang="ja-JP" altLang="ja-JP" sz="1300">
            <a:effectLst/>
            <a:latin typeface="ＭＳ Ｐゴシック" panose="020B0600070205080204" pitchFamily="50" charset="-128"/>
            <a:ea typeface="ＭＳ Ｐゴシック" panose="020B0600070205080204" pitchFamily="50" charset="-128"/>
          </a:endParaRPr>
        </a:p>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　・その他特定目的基金に</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３</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億円積み替えたことによる減少</a:t>
          </a:r>
          <a:endParaRPr lang="ja-JP" altLang="ja-JP" sz="1300">
            <a:effectLst/>
            <a:latin typeface="ＭＳ Ｐゴシック" panose="020B0600070205080204" pitchFamily="50" charset="-128"/>
            <a:ea typeface="ＭＳ Ｐゴシック" panose="020B0600070205080204" pitchFamily="50" charset="-128"/>
          </a:endParaRPr>
        </a:p>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　</a:t>
          </a:r>
          <a:endParaRPr lang="ja-JP" altLang="ja-JP" sz="1300">
            <a:effectLst/>
            <a:latin typeface="ＭＳ Ｐゴシック" panose="020B0600070205080204" pitchFamily="50" charset="-128"/>
            <a:ea typeface="ＭＳ Ｐゴシック" panose="020B0600070205080204" pitchFamily="50" charset="-128"/>
          </a:endParaRPr>
        </a:p>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（今後の方針）</a:t>
          </a:r>
          <a:endParaRPr lang="ja-JP" altLang="ja-JP" sz="1300">
            <a:effectLst/>
            <a:latin typeface="ＭＳ Ｐゴシック" panose="020B0600070205080204" pitchFamily="50" charset="-128"/>
            <a:ea typeface="ＭＳ Ｐゴシック" panose="020B0600070205080204" pitchFamily="50" charset="-128"/>
          </a:endParaRPr>
        </a:p>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　・</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公共施設の管理に係る財源を、</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段階的にその他特定目的基金へ積み替えていく。</a:t>
          </a:r>
          <a:endParaRPr lang="ja-JP" altLang="ja-JP" sz="1300">
            <a:effectLst/>
            <a:latin typeface="ＭＳ Ｐゴシック" panose="020B0600070205080204" pitchFamily="50" charset="-128"/>
            <a:ea typeface="ＭＳ Ｐゴシック" panose="020B0600070205080204" pitchFamily="50" charset="-128"/>
          </a:endParaRPr>
        </a:p>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　・急な支出にも対応できるよう、最低でも標準財政規模の２割程度（約７億円）は確保する。</a:t>
          </a:r>
          <a:endParaRPr lang="ja-JP" altLang="ja-JP" sz="1300">
            <a:effectLst/>
            <a:latin typeface="ＭＳ Ｐゴシック" panose="020B0600070205080204" pitchFamily="50" charset="-128"/>
            <a:ea typeface="ＭＳ Ｐゴシック" panose="020B0600070205080204" pitchFamily="50" charset="-128"/>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25</xdr:row>
      <xdr:rowOff>133798</xdr:rowOff>
    </xdr:from>
    <xdr:to>
      <xdr:col>9</xdr:col>
      <xdr:colOff>489858</xdr:colOff>
      <xdr:row>27</xdr:row>
      <xdr:rowOff>56784</xdr:rowOff>
    </xdr:to>
    <xdr:sp macro="" textlink="">
      <xdr:nvSpPr>
        <xdr:cNvPr id="19" name="Rectangle 7">
          <a:extLst>
            <a:ext uri="{FF2B5EF4-FFF2-40B4-BE49-F238E27FC236}">
              <a16:creationId xmlns:a16="http://schemas.microsoft.com/office/drawing/2014/main" id="{00000000-0008-0000-0C00-000013000000}"/>
            </a:ext>
          </a:extLst>
        </xdr:cNvPr>
        <xdr:cNvSpPr>
          <a:spLocks noChangeArrowheads="1"/>
        </xdr:cNvSpPr>
      </xdr:nvSpPr>
      <xdr:spPr bwMode="auto">
        <a:xfrm>
          <a:off x="13843534" y="5372548"/>
          <a:ext cx="2048249" cy="342086"/>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財政調整基金</a:t>
          </a:r>
        </a:p>
      </xdr:txBody>
    </xdr:sp>
    <xdr:clientData/>
  </xdr:twoCellAnchor>
  <xdr:twoCellAnchor>
    <xdr:from>
      <xdr:col>8</xdr:col>
      <xdr:colOff>340178</xdr:colOff>
      <xdr:row>42</xdr:row>
      <xdr:rowOff>75455</xdr:rowOff>
    </xdr:from>
    <xdr:to>
      <xdr:col>14</xdr:col>
      <xdr:colOff>81646</xdr:colOff>
      <xdr:row>54</xdr:row>
      <xdr:rowOff>17317</xdr:rowOff>
    </xdr:to>
    <xdr:sp macro="" textlink="">
      <xdr:nvSpPr>
        <xdr:cNvPr id="20" name="Rectangle 6">
          <a:extLst>
            <a:ext uri="{FF2B5EF4-FFF2-40B4-BE49-F238E27FC236}">
              <a16:creationId xmlns:a16="http://schemas.microsoft.com/office/drawing/2014/main" id="{00000000-0008-0000-0C00-000014000000}"/>
            </a:ext>
          </a:extLst>
        </xdr:cNvPr>
        <xdr:cNvSpPr>
          <a:spLocks noChangeArrowheads="1"/>
        </xdr:cNvSpPr>
      </xdr:nvSpPr>
      <xdr:spPr bwMode="auto">
        <a:xfrm>
          <a:off x="13760903" y="8876555"/>
          <a:ext cx="11628668" cy="3447062"/>
        </a:xfrm>
        <a:prstGeom prst="rect">
          <a:avLst/>
        </a:prstGeom>
        <a:noFill/>
        <a:ln w="19050">
          <a:solidFill>
            <a:srgbClr val="000000"/>
          </a:solidFill>
          <a:miter lim="800000"/>
          <a:headEnd/>
          <a:tailEnd/>
        </a:ln>
      </xdr:spPr>
    </xdr:sp>
    <xdr:clientData/>
  </xdr:twoCellAnchor>
  <xdr:twoCellAnchor>
    <xdr:from>
      <xdr:col>8</xdr:col>
      <xdr:colOff>340178</xdr:colOff>
      <xdr:row>44</xdr:row>
      <xdr:rowOff>129885</xdr:rowOff>
    </xdr:from>
    <xdr:to>
      <xdr:col>14</xdr:col>
      <xdr:colOff>80642</xdr:colOff>
      <xdr:row>53</xdr:row>
      <xdr:rowOff>363681</xdr:rowOff>
    </xdr:to>
    <xdr:sp macro="" textlink="" fLocksText="0">
      <xdr:nvSpPr>
        <xdr:cNvPr id="21" name="テキスト ボックス 20">
          <a:extLst>
            <a:ext uri="{FF2B5EF4-FFF2-40B4-BE49-F238E27FC236}">
              <a16:creationId xmlns:a16="http://schemas.microsoft.com/office/drawing/2014/main" id="{00000000-0008-0000-0C00-000015000000}"/>
            </a:ext>
          </a:extLst>
        </xdr:cNvPr>
        <xdr:cNvSpPr txBox="1"/>
      </xdr:nvSpPr>
      <xdr:spPr>
        <a:xfrm>
          <a:off x="13760903" y="9350085"/>
          <a:ext cx="11627664" cy="294842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（増減理由）</a:t>
          </a:r>
          <a:endParaRPr lang="ja-JP" altLang="ja-JP" sz="1300">
            <a:effectLst/>
            <a:latin typeface="ＭＳ Ｐゴシック" panose="020B0600070205080204" pitchFamily="50" charset="-128"/>
            <a:ea typeface="ＭＳ Ｐゴシック" panose="020B0600070205080204" pitchFamily="50" charset="-128"/>
          </a:endParaRPr>
        </a:p>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　・増減なし。</a:t>
          </a:r>
          <a:endPar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endParaRPr>
        </a:p>
        <a:p>
          <a:endPar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endParaRPr>
        </a:p>
        <a:p>
          <a:endParaRPr lang="ja-JP" altLang="ja-JP" sz="1300">
            <a:effectLst/>
            <a:latin typeface="ＭＳ Ｐゴシック" panose="020B0600070205080204" pitchFamily="50" charset="-128"/>
            <a:ea typeface="ＭＳ Ｐゴシック" panose="020B0600070205080204" pitchFamily="50" charset="-128"/>
          </a:endParaRPr>
        </a:p>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（今後の方針）</a:t>
          </a:r>
          <a:endParaRPr lang="ja-JP" altLang="ja-JP" sz="1300">
            <a:effectLst/>
            <a:latin typeface="ＭＳ Ｐゴシック" panose="020B0600070205080204" pitchFamily="50" charset="-128"/>
            <a:ea typeface="ＭＳ Ｐゴシック" panose="020B0600070205080204" pitchFamily="50" charset="-128"/>
          </a:endParaRPr>
        </a:p>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　・利率の高い地方債については償還済</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であり、近年は</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積立を行わな</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かったが、公共施設の再編により一時的に多くの地方債償還を行う年度が生ずるため、将来の返済に備え決算余剰金の一部を積み立てしていく。</a:t>
          </a:r>
          <a:endParaRPr lang="ja-JP" altLang="ja-JP" sz="1300">
            <a:effectLst/>
            <a:latin typeface="ＭＳ Ｐゴシック" panose="020B0600070205080204" pitchFamily="50" charset="-128"/>
            <a:ea typeface="ＭＳ Ｐゴシック" panose="020B0600070205080204" pitchFamily="50" charset="-128"/>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42</xdr:row>
      <xdr:rowOff>168433</xdr:rowOff>
    </xdr:from>
    <xdr:to>
      <xdr:col>8</xdr:col>
      <xdr:colOff>1679209</xdr:colOff>
      <xdr:row>44</xdr:row>
      <xdr:rowOff>91419</xdr:rowOff>
    </xdr:to>
    <xdr:sp macro="" textlink="">
      <xdr:nvSpPr>
        <xdr:cNvPr id="22" name="Rectangle 7">
          <a:extLst>
            <a:ext uri="{FF2B5EF4-FFF2-40B4-BE49-F238E27FC236}">
              <a16:creationId xmlns:a16="http://schemas.microsoft.com/office/drawing/2014/main" id="{00000000-0008-0000-0C00-000016000000}"/>
            </a:ext>
          </a:extLst>
        </xdr:cNvPr>
        <xdr:cNvSpPr>
          <a:spLocks noChangeArrowheads="1"/>
        </xdr:cNvSpPr>
      </xdr:nvSpPr>
      <xdr:spPr bwMode="auto">
        <a:xfrm>
          <a:off x="13843534" y="8969533"/>
          <a:ext cx="1256400" cy="342086"/>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減債基金</a:t>
          </a:r>
        </a:p>
      </xdr:txBody>
    </xdr:sp>
    <xdr:clientData/>
  </xdr:twoCellAnchor>
</xdr:wsDr>
</file>

<file path=xl/drawings/drawing13.xml><?xml version="1.0" encoding="utf-8"?>
<xdr:wsDr xmlns:xdr="http://schemas.openxmlformats.org/drawingml/2006/spreadsheetDrawing" xmlns:a="http://schemas.openxmlformats.org/drawingml/2006/main">
  <xdr:twoCellAnchor>
    <xdr:from>
      <xdr:col>1</xdr:col>
      <xdr:colOff>47625</xdr:colOff>
      <xdr:row>44</xdr:row>
      <xdr:rowOff>47625</xdr:rowOff>
    </xdr:from>
    <xdr:to>
      <xdr:col>37</xdr:col>
      <xdr:colOff>57151</xdr:colOff>
      <xdr:row>60</xdr:row>
      <xdr:rowOff>119496</xdr:rowOff>
    </xdr:to>
    <xdr:graphicFrame macro="">
      <xdr:nvGraphicFramePr>
        <xdr:cNvPr id="2" name="グラフ1">
          <a:extLst>
            <a:ext uri="{FF2B5EF4-FFF2-40B4-BE49-F238E27FC236}">
              <a16:creationId xmlns:a16="http://schemas.microsoft.com/office/drawing/2014/main" id="{E5A4867D-CEFB-4725-8F2E-A21DF632117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19050</xdr:colOff>
      <xdr:row>66</xdr:row>
      <xdr:rowOff>9525</xdr:rowOff>
    </xdr:from>
    <xdr:to>
      <xdr:col>37</xdr:col>
      <xdr:colOff>125466</xdr:colOff>
      <xdr:row>82</xdr:row>
      <xdr:rowOff>138514</xdr:rowOff>
    </xdr:to>
    <xdr:graphicFrame macro="">
      <xdr:nvGraphicFramePr>
        <xdr:cNvPr id="3" name="グラフ2">
          <a:extLst>
            <a:ext uri="{FF2B5EF4-FFF2-40B4-BE49-F238E27FC236}">
              <a16:creationId xmlns:a16="http://schemas.microsoft.com/office/drawing/2014/main" id="{C66DA04A-7C5A-4D65-8623-D60A7384F5DD}"/>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75</xdr:col>
      <xdr:colOff>0</xdr:colOff>
      <xdr:row>50</xdr:row>
      <xdr:rowOff>0</xdr:rowOff>
    </xdr:from>
    <xdr:to>
      <xdr:col>83</xdr:col>
      <xdr:colOff>0</xdr:colOff>
      <xdr:row>52</xdr:row>
      <xdr:rowOff>0</xdr:rowOff>
    </xdr:to>
    <xdr:sp macro="" textlink="">
      <xdr:nvSpPr>
        <xdr:cNvPr id="4" name="正方形/長方形 3">
          <a:extLst>
            <a:ext uri="{FF2B5EF4-FFF2-40B4-BE49-F238E27FC236}">
              <a16:creationId xmlns:a16="http://schemas.microsoft.com/office/drawing/2014/main" id="{C420A8E7-8CAE-4CB6-9AB7-C349227C66A2}"/>
            </a:ext>
          </a:extLst>
        </xdr:cNvPr>
        <xdr:cNvSpPr/>
      </xdr:nvSpPr>
      <xdr:spPr>
        <a:xfrm>
          <a:off x="14582775" y="9391650"/>
          <a:ext cx="1524000" cy="3429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83</xdr:col>
      <xdr:colOff>0</xdr:colOff>
      <xdr:row>50</xdr:row>
      <xdr:rowOff>0</xdr:rowOff>
    </xdr:from>
    <xdr:to>
      <xdr:col>91</xdr:col>
      <xdr:colOff>0</xdr:colOff>
      <xdr:row>52</xdr:row>
      <xdr:rowOff>0</xdr:rowOff>
    </xdr:to>
    <xdr:sp macro="" textlink="">
      <xdr:nvSpPr>
        <xdr:cNvPr id="5" name="正方形/長方形 4">
          <a:extLst>
            <a:ext uri="{FF2B5EF4-FFF2-40B4-BE49-F238E27FC236}">
              <a16:creationId xmlns:a16="http://schemas.microsoft.com/office/drawing/2014/main" id="{1C2ED194-D67D-4CEC-8482-950E70E2D300}"/>
            </a:ext>
          </a:extLst>
        </xdr:cNvPr>
        <xdr:cNvSpPr/>
      </xdr:nvSpPr>
      <xdr:spPr>
        <a:xfrm>
          <a:off x="16106775" y="9391650"/>
          <a:ext cx="1524000" cy="3429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91</xdr:col>
      <xdr:colOff>0</xdr:colOff>
      <xdr:row>50</xdr:row>
      <xdr:rowOff>0</xdr:rowOff>
    </xdr:from>
    <xdr:to>
      <xdr:col>99</xdr:col>
      <xdr:colOff>0</xdr:colOff>
      <xdr:row>52</xdr:row>
      <xdr:rowOff>0</xdr:rowOff>
    </xdr:to>
    <xdr:sp macro="" textlink="">
      <xdr:nvSpPr>
        <xdr:cNvPr id="6" name="正方形/長方形 5">
          <a:extLst>
            <a:ext uri="{FF2B5EF4-FFF2-40B4-BE49-F238E27FC236}">
              <a16:creationId xmlns:a16="http://schemas.microsoft.com/office/drawing/2014/main" id="{3A9F524B-FAD1-4F65-A563-C87338E5F148}"/>
            </a:ext>
          </a:extLst>
        </xdr:cNvPr>
        <xdr:cNvSpPr/>
      </xdr:nvSpPr>
      <xdr:spPr>
        <a:xfrm>
          <a:off x="17630775" y="9391650"/>
          <a:ext cx="1524000" cy="3429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99</xdr:col>
      <xdr:colOff>0</xdr:colOff>
      <xdr:row>50</xdr:row>
      <xdr:rowOff>0</xdr:rowOff>
    </xdr:from>
    <xdr:to>
      <xdr:col>107</xdr:col>
      <xdr:colOff>0</xdr:colOff>
      <xdr:row>52</xdr:row>
      <xdr:rowOff>0</xdr:rowOff>
    </xdr:to>
    <xdr:sp macro="" textlink="">
      <xdr:nvSpPr>
        <xdr:cNvPr id="7" name="正方形/長方形 6">
          <a:extLst>
            <a:ext uri="{FF2B5EF4-FFF2-40B4-BE49-F238E27FC236}">
              <a16:creationId xmlns:a16="http://schemas.microsoft.com/office/drawing/2014/main" id="{C95D4608-0960-4E8D-97E6-45A9BDF418F8}"/>
            </a:ext>
          </a:extLst>
        </xdr:cNvPr>
        <xdr:cNvSpPr/>
      </xdr:nvSpPr>
      <xdr:spPr>
        <a:xfrm>
          <a:off x="19154775" y="9391650"/>
          <a:ext cx="1524000" cy="3429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67</xdr:col>
      <xdr:colOff>0</xdr:colOff>
      <xdr:row>72</xdr:row>
      <xdr:rowOff>0</xdr:rowOff>
    </xdr:from>
    <xdr:to>
      <xdr:col>75</xdr:col>
      <xdr:colOff>0</xdr:colOff>
      <xdr:row>74</xdr:row>
      <xdr:rowOff>0</xdr:rowOff>
    </xdr:to>
    <xdr:sp macro="" textlink="">
      <xdr:nvSpPr>
        <xdr:cNvPr id="8" name="正方形/長方形 7">
          <a:extLst>
            <a:ext uri="{FF2B5EF4-FFF2-40B4-BE49-F238E27FC236}">
              <a16:creationId xmlns:a16="http://schemas.microsoft.com/office/drawing/2014/main" id="{9C4DEEBF-B6F1-45D2-A113-297AEF3E51A2}"/>
            </a:ext>
          </a:extLst>
        </xdr:cNvPr>
        <xdr:cNvSpPr/>
      </xdr:nvSpPr>
      <xdr:spPr>
        <a:xfrm>
          <a:off x="13058775" y="13211175"/>
          <a:ext cx="1524000" cy="3429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75</xdr:col>
      <xdr:colOff>0</xdr:colOff>
      <xdr:row>72</xdr:row>
      <xdr:rowOff>0</xdr:rowOff>
    </xdr:from>
    <xdr:to>
      <xdr:col>83</xdr:col>
      <xdr:colOff>0</xdr:colOff>
      <xdr:row>74</xdr:row>
      <xdr:rowOff>0</xdr:rowOff>
    </xdr:to>
    <xdr:sp macro="" textlink="">
      <xdr:nvSpPr>
        <xdr:cNvPr id="9" name="正方形/長方形 8">
          <a:extLst>
            <a:ext uri="{FF2B5EF4-FFF2-40B4-BE49-F238E27FC236}">
              <a16:creationId xmlns:a16="http://schemas.microsoft.com/office/drawing/2014/main" id="{C7B5AC59-A4E9-43F5-84E7-D70D993ADECA}"/>
            </a:ext>
          </a:extLst>
        </xdr:cNvPr>
        <xdr:cNvSpPr/>
      </xdr:nvSpPr>
      <xdr:spPr>
        <a:xfrm>
          <a:off x="14582775" y="13211175"/>
          <a:ext cx="1524000" cy="3429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83</xdr:col>
      <xdr:colOff>0</xdr:colOff>
      <xdr:row>72</xdr:row>
      <xdr:rowOff>0</xdr:rowOff>
    </xdr:from>
    <xdr:to>
      <xdr:col>91</xdr:col>
      <xdr:colOff>0</xdr:colOff>
      <xdr:row>74</xdr:row>
      <xdr:rowOff>0</xdr:rowOff>
    </xdr:to>
    <xdr:sp macro="" textlink="">
      <xdr:nvSpPr>
        <xdr:cNvPr id="10" name="正方形/長方形 9">
          <a:extLst>
            <a:ext uri="{FF2B5EF4-FFF2-40B4-BE49-F238E27FC236}">
              <a16:creationId xmlns:a16="http://schemas.microsoft.com/office/drawing/2014/main" id="{60B3FCC4-7554-45D6-A492-D230CAC1CBBB}"/>
            </a:ext>
          </a:extLst>
        </xdr:cNvPr>
        <xdr:cNvSpPr/>
      </xdr:nvSpPr>
      <xdr:spPr>
        <a:xfrm>
          <a:off x="16106775" y="13211175"/>
          <a:ext cx="1524000" cy="3429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91</xdr:col>
      <xdr:colOff>0</xdr:colOff>
      <xdr:row>72</xdr:row>
      <xdr:rowOff>0</xdr:rowOff>
    </xdr:from>
    <xdr:to>
      <xdr:col>99</xdr:col>
      <xdr:colOff>0</xdr:colOff>
      <xdr:row>74</xdr:row>
      <xdr:rowOff>0</xdr:rowOff>
    </xdr:to>
    <xdr:sp macro="" textlink="">
      <xdr:nvSpPr>
        <xdr:cNvPr id="11" name="正方形/長方形 10">
          <a:extLst>
            <a:ext uri="{FF2B5EF4-FFF2-40B4-BE49-F238E27FC236}">
              <a16:creationId xmlns:a16="http://schemas.microsoft.com/office/drawing/2014/main" id="{9FA294F4-BFBF-47BC-9C7E-DC380D1AE793}"/>
            </a:ext>
          </a:extLst>
        </xdr:cNvPr>
        <xdr:cNvSpPr/>
      </xdr:nvSpPr>
      <xdr:spPr>
        <a:xfrm>
          <a:off x="17630775" y="13211175"/>
          <a:ext cx="1524000" cy="3429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99</xdr:col>
      <xdr:colOff>0</xdr:colOff>
      <xdr:row>72</xdr:row>
      <xdr:rowOff>0</xdr:rowOff>
    </xdr:from>
    <xdr:to>
      <xdr:col>107</xdr:col>
      <xdr:colOff>0</xdr:colOff>
      <xdr:row>74</xdr:row>
      <xdr:rowOff>0</xdr:rowOff>
    </xdr:to>
    <xdr:sp macro="" textlink="">
      <xdr:nvSpPr>
        <xdr:cNvPr id="12" name="正方形/長方形 11">
          <a:extLst>
            <a:ext uri="{FF2B5EF4-FFF2-40B4-BE49-F238E27FC236}">
              <a16:creationId xmlns:a16="http://schemas.microsoft.com/office/drawing/2014/main" id="{F26B337E-8D3C-400F-93FF-50AD8E918ACE}"/>
            </a:ext>
          </a:extLst>
        </xdr:cNvPr>
        <xdr:cNvSpPr/>
      </xdr:nvSpPr>
      <xdr:spPr>
        <a:xfrm>
          <a:off x="19154775" y="13211175"/>
          <a:ext cx="1524000" cy="3429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0</xdr:col>
      <xdr:colOff>355600</xdr:colOff>
      <xdr:row>0</xdr:row>
      <xdr:rowOff>63500</xdr:rowOff>
    </xdr:from>
    <xdr:to>
      <xdr:col>66</xdr:col>
      <xdr:colOff>187325</xdr:colOff>
      <xdr:row>1</xdr:row>
      <xdr:rowOff>155575</xdr:rowOff>
    </xdr:to>
    <xdr:sp macro="" textlink="">
      <xdr:nvSpPr>
        <xdr:cNvPr id="13" name="正方形/長方形 12">
          <a:extLst>
            <a:ext uri="{FF2B5EF4-FFF2-40B4-BE49-F238E27FC236}">
              <a16:creationId xmlns:a16="http://schemas.microsoft.com/office/drawing/2014/main" id="{DC0A1814-BBBF-4248-AD97-19B27645F8CE}"/>
            </a:ext>
          </a:extLst>
        </xdr:cNvPr>
        <xdr:cNvSpPr/>
      </xdr:nvSpPr>
      <xdr:spPr>
        <a:xfrm>
          <a:off x="355600" y="635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12</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）市町村公会計指標分析／財政指標組合せ分析表</a:t>
          </a:r>
        </a:p>
      </xdr:txBody>
    </xdr:sp>
    <xdr:clientData/>
  </xdr:twoCellAnchor>
  <xdr:twoCellAnchor>
    <xdr:from>
      <xdr:col>87</xdr:col>
      <xdr:colOff>161925</xdr:colOff>
      <xdr:row>0</xdr:row>
      <xdr:rowOff>190500</xdr:rowOff>
    </xdr:from>
    <xdr:to>
      <xdr:col>107</xdr:col>
      <xdr:colOff>282575</xdr:colOff>
      <xdr:row>1</xdr:row>
      <xdr:rowOff>206375</xdr:rowOff>
    </xdr:to>
    <xdr:sp macro="" textlink="">
      <xdr:nvSpPr>
        <xdr:cNvPr id="14" name="正方形/長方形 13">
          <a:extLst>
            <a:ext uri="{FF2B5EF4-FFF2-40B4-BE49-F238E27FC236}">
              <a16:creationId xmlns:a16="http://schemas.microsoft.com/office/drawing/2014/main" id="{04584D97-0482-43A1-BF60-862AFA4124E8}"/>
            </a:ext>
          </a:extLst>
        </xdr:cNvPr>
        <xdr:cNvSpPr/>
      </xdr:nvSpPr>
      <xdr:spPr>
        <a:xfrm>
          <a:off x="17030700" y="1905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187325</xdr:colOff>
      <xdr:row>0</xdr:row>
      <xdr:rowOff>215900</xdr:rowOff>
    </xdr:from>
    <xdr:to>
      <xdr:col>107</xdr:col>
      <xdr:colOff>263525</xdr:colOff>
      <xdr:row>1</xdr:row>
      <xdr:rowOff>180975</xdr:rowOff>
    </xdr:to>
    <xdr:sp macro="" textlink="">
      <xdr:nvSpPr>
        <xdr:cNvPr id="15" name="正方形/長方形 14">
          <a:extLst>
            <a:ext uri="{FF2B5EF4-FFF2-40B4-BE49-F238E27FC236}">
              <a16:creationId xmlns:a16="http://schemas.microsoft.com/office/drawing/2014/main" id="{9EAF7A85-2592-4436-828A-F2FFAF80DB7C}"/>
            </a:ext>
          </a:extLst>
        </xdr:cNvPr>
        <xdr:cNvSpPr/>
      </xdr:nvSpPr>
      <xdr:spPr>
        <a:xfrm>
          <a:off x="17056100" y="2159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88</xdr:col>
      <xdr:colOff>22225</xdr:colOff>
      <xdr:row>0</xdr:row>
      <xdr:rowOff>241300</xdr:rowOff>
    </xdr:from>
    <xdr:to>
      <xdr:col>107</xdr:col>
      <xdr:colOff>231775</xdr:colOff>
      <xdr:row>1</xdr:row>
      <xdr:rowOff>142875</xdr:rowOff>
    </xdr:to>
    <xdr:sp macro="" textlink="">
      <xdr:nvSpPr>
        <xdr:cNvPr id="16" name="正方形/長方形 15">
          <a:extLst>
            <a:ext uri="{FF2B5EF4-FFF2-40B4-BE49-F238E27FC236}">
              <a16:creationId xmlns:a16="http://schemas.microsoft.com/office/drawing/2014/main" id="{DF454C22-4D0A-40D0-8C0F-D04E0F05CACD}"/>
            </a:ext>
          </a:extLst>
        </xdr:cNvPr>
        <xdr:cNvSpPr/>
      </xdr:nvSpPr>
      <xdr:spPr>
        <a:xfrm>
          <a:off x="17081500" y="241300"/>
          <a:ext cx="382905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静岡県西伊豆町</a:t>
          </a:r>
        </a:p>
      </xdr:txBody>
    </xdr:sp>
    <xdr:clientData/>
  </xdr:twoCellAnchor>
  <xdr:twoCellAnchor>
    <xdr:from>
      <xdr:col>73</xdr:col>
      <xdr:colOff>34925</xdr:colOff>
      <xdr:row>0</xdr:row>
      <xdr:rowOff>190500</xdr:rowOff>
    </xdr:from>
    <xdr:to>
      <xdr:col>87</xdr:col>
      <xdr:colOff>28575</xdr:colOff>
      <xdr:row>1</xdr:row>
      <xdr:rowOff>206375</xdr:rowOff>
    </xdr:to>
    <xdr:sp macro="" textlink="">
      <xdr:nvSpPr>
        <xdr:cNvPr id="17" name="正方形/長方形 16">
          <a:extLst>
            <a:ext uri="{FF2B5EF4-FFF2-40B4-BE49-F238E27FC236}">
              <a16:creationId xmlns:a16="http://schemas.microsoft.com/office/drawing/2014/main" id="{B15C7454-0DDE-4B0C-A64E-068EA00E1EDB}"/>
            </a:ext>
          </a:extLst>
        </xdr:cNvPr>
        <xdr:cNvSpPr/>
      </xdr:nvSpPr>
      <xdr:spPr>
        <a:xfrm>
          <a:off x="142367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60325</xdr:colOff>
      <xdr:row>0</xdr:row>
      <xdr:rowOff>215900</xdr:rowOff>
    </xdr:from>
    <xdr:to>
      <xdr:col>87</xdr:col>
      <xdr:colOff>9525</xdr:colOff>
      <xdr:row>1</xdr:row>
      <xdr:rowOff>180975</xdr:rowOff>
    </xdr:to>
    <xdr:sp macro="" textlink="">
      <xdr:nvSpPr>
        <xdr:cNvPr id="18" name="正方形/長方形 17">
          <a:extLst>
            <a:ext uri="{FF2B5EF4-FFF2-40B4-BE49-F238E27FC236}">
              <a16:creationId xmlns:a16="http://schemas.microsoft.com/office/drawing/2014/main" id="{E259C0CB-35E2-4D39-B348-83F3E1443B9B}"/>
            </a:ext>
          </a:extLst>
        </xdr:cNvPr>
        <xdr:cNvSpPr/>
      </xdr:nvSpPr>
      <xdr:spPr>
        <a:xfrm>
          <a:off x="142621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85725</xdr:colOff>
      <xdr:row>0</xdr:row>
      <xdr:rowOff>241300</xdr:rowOff>
    </xdr:from>
    <xdr:to>
      <xdr:col>86</xdr:col>
      <xdr:colOff>168275</xdr:colOff>
      <xdr:row>1</xdr:row>
      <xdr:rowOff>155575</xdr:rowOff>
    </xdr:to>
    <xdr:sp macro="" textlink="">
      <xdr:nvSpPr>
        <xdr:cNvPr id="19" name="正方形/長方形 18">
          <a:extLst>
            <a:ext uri="{FF2B5EF4-FFF2-40B4-BE49-F238E27FC236}">
              <a16:creationId xmlns:a16="http://schemas.microsoft.com/office/drawing/2014/main" id="{3AE10F90-737C-4748-895A-FE78A5D7AA88}"/>
            </a:ext>
          </a:extLst>
        </xdr:cNvPr>
        <xdr:cNvSpPr/>
      </xdr:nvSpPr>
      <xdr:spPr>
        <a:xfrm>
          <a:off x="142875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2</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0</xdr:col>
      <xdr:colOff>482600</xdr:colOff>
      <xdr:row>2</xdr:row>
      <xdr:rowOff>22225</xdr:rowOff>
    </xdr:from>
    <xdr:to>
      <xdr:col>53</xdr:col>
      <xdr:colOff>187325</xdr:colOff>
      <xdr:row>11</xdr:row>
      <xdr:rowOff>104775</xdr:rowOff>
    </xdr:to>
    <xdr:sp macro="" textlink="">
      <xdr:nvSpPr>
        <xdr:cNvPr id="20" name="正方形/長方形 19">
          <a:extLst>
            <a:ext uri="{FF2B5EF4-FFF2-40B4-BE49-F238E27FC236}">
              <a16:creationId xmlns:a16="http://schemas.microsoft.com/office/drawing/2014/main" id="{7DBDC7FB-5FE8-4258-B28B-7D12736352C3}"/>
            </a:ext>
          </a:extLst>
        </xdr:cNvPr>
        <xdr:cNvSpPr/>
      </xdr:nvSpPr>
      <xdr:spPr>
        <a:xfrm>
          <a:off x="4826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123825</xdr:colOff>
      <xdr:row>2</xdr:row>
      <xdr:rowOff>53975</xdr:rowOff>
    </xdr:from>
    <xdr:to>
      <xdr:col>8</xdr:col>
      <xdr:colOff>187325</xdr:colOff>
      <xdr:row>11</xdr:row>
      <xdr:rowOff>73025</xdr:rowOff>
    </xdr:to>
    <xdr:sp macro="" textlink="">
      <xdr:nvSpPr>
        <xdr:cNvPr id="21" name="正方形/長方形 20">
          <a:extLst>
            <a:ext uri="{FF2B5EF4-FFF2-40B4-BE49-F238E27FC236}">
              <a16:creationId xmlns:a16="http://schemas.microsoft.com/office/drawing/2014/main" id="{25C2CFD7-610D-4B86-B663-2424109298F3}"/>
            </a:ext>
          </a:extLst>
        </xdr:cNvPr>
        <xdr:cNvSpPr/>
      </xdr:nvSpPr>
      <xdr:spPr>
        <a:xfrm>
          <a:off x="6096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8</xdr:col>
      <xdr:colOff>123825</xdr:colOff>
      <xdr:row>2</xdr:row>
      <xdr:rowOff>53975</xdr:rowOff>
    </xdr:from>
    <xdr:to>
      <xdr:col>15</xdr:col>
      <xdr:colOff>123825</xdr:colOff>
      <xdr:row>11</xdr:row>
      <xdr:rowOff>73025</xdr:rowOff>
    </xdr:to>
    <xdr:sp macro="" textlink="">
      <xdr:nvSpPr>
        <xdr:cNvPr id="22" name="正方形/長方形 21">
          <a:extLst>
            <a:ext uri="{FF2B5EF4-FFF2-40B4-BE49-F238E27FC236}">
              <a16:creationId xmlns:a16="http://schemas.microsoft.com/office/drawing/2014/main" id="{7EC4190B-D92C-4FB7-A9B2-81315187A2CF}"/>
            </a:ext>
          </a:extLst>
        </xdr:cNvPr>
        <xdr:cNvSpPr/>
      </xdr:nvSpPr>
      <xdr:spPr>
        <a:xfrm>
          <a:off x="1943100" y="920750"/>
          <a:ext cx="13335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7,519
7,401
105.54
9,765,554
9,371,549
153,258
3,470,067
4,357,407</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15</xdr:col>
      <xdr:colOff>123825</xdr:colOff>
      <xdr:row>2</xdr:row>
      <xdr:rowOff>53975</xdr:rowOff>
    </xdr:from>
    <xdr:to>
      <xdr:col>23</xdr:col>
      <xdr:colOff>123825</xdr:colOff>
      <xdr:row>11</xdr:row>
      <xdr:rowOff>73025</xdr:rowOff>
    </xdr:to>
    <xdr:sp macro="" textlink="">
      <xdr:nvSpPr>
        <xdr:cNvPr id="23" name="正方形/長方形 22">
          <a:extLst>
            <a:ext uri="{FF2B5EF4-FFF2-40B4-BE49-F238E27FC236}">
              <a16:creationId xmlns:a16="http://schemas.microsoft.com/office/drawing/2014/main" id="{06D8E105-343D-4590-90F5-52CCEDEE2757}"/>
            </a:ext>
          </a:extLst>
        </xdr:cNvPr>
        <xdr:cNvSpPr/>
      </xdr:nvSpPr>
      <xdr:spPr>
        <a:xfrm>
          <a:off x="32766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23</xdr:col>
      <xdr:colOff>123825</xdr:colOff>
      <xdr:row>2</xdr:row>
      <xdr:rowOff>73025</xdr:rowOff>
    </xdr:from>
    <xdr:to>
      <xdr:col>34</xdr:col>
      <xdr:colOff>60325</xdr:colOff>
      <xdr:row>7</xdr:row>
      <xdr:rowOff>3175</xdr:rowOff>
    </xdr:to>
    <xdr:sp macro="" textlink="">
      <xdr:nvSpPr>
        <xdr:cNvPr id="24" name="正方形/長方形 23">
          <a:extLst>
            <a:ext uri="{FF2B5EF4-FFF2-40B4-BE49-F238E27FC236}">
              <a16:creationId xmlns:a16="http://schemas.microsoft.com/office/drawing/2014/main" id="{C6FB002F-3E95-4CC0-86E9-DC9BD723F931}"/>
            </a:ext>
          </a:extLst>
        </xdr:cNvPr>
        <xdr:cNvSpPr/>
      </xdr:nvSpPr>
      <xdr:spPr>
        <a:xfrm>
          <a:off x="48006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34</xdr:col>
      <xdr:colOff>60325</xdr:colOff>
      <xdr:row>2</xdr:row>
      <xdr:rowOff>73025</xdr:rowOff>
    </xdr:from>
    <xdr:to>
      <xdr:col>40</xdr:col>
      <xdr:colOff>187325</xdr:colOff>
      <xdr:row>7</xdr:row>
      <xdr:rowOff>3175</xdr:rowOff>
    </xdr:to>
    <xdr:sp macro="" textlink="">
      <xdr:nvSpPr>
        <xdr:cNvPr id="25" name="正方形/長方形 24">
          <a:extLst>
            <a:ext uri="{FF2B5EF4-FFF2-40B4-BE49-F238E27FC236}">
              <a16:creationId xmlns:a16="http://schemas.microsoft.com/office/drawing/2014/main" id="{5E7D0F2D-57AC-44E0-9195-C4B8BA94547C}"/>
            </a:ext>
          </a:extLst>
        </xdr:cNvPr>
        <xdr:cNvSpPr/>
      </xdr:nvSpPr>
      <xdr:spPr>
        <a:xfrm>
          <a:off x="68326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4.3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41</xdr:col>
      <xdr:colOff>60325</xdr:colOff>
      <xdr:row>2</xdr:row>
      <xdr:rowOff>85725</xdr:rowOff>
    </xdr:from>
    <xdr:to>
      <xdr:col>44</xdr:col>
      <xdr:colOff>123825</xdr:colOff>
      <xdr:row>7</xdr:row>
      <xdr:rowOff>15875</xdr:rowOff>
    </xdr:to>
    <xdr:sp macro="" textlink="">
      <xdr:nvSpPr>
        <xdr:cNvPr id="26" name="正方形/長方形 25">
          <a:extLst>
            <a:ext uri="{FF2B5EF4-FFF2-40B4-BE49-F238E27FC236}">
              <a16:creationId xmlns:a16="http://schemas.microsoft.com/office/drawing/2014/main" id="{DF50D21A-1D8A-494D-9E3D-3F93B9845EA7}"/>
            </a:ext>
          </a:extLst>
        </xdr:cNvPr>
        <xdr:cNvSpPr/>
      </xdr:nvSpPr>
      <xdr:spPr>
        <a:xfrm>
          <a:off x="81661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23</xdr:col>
      <xdr:colOff>123825</xdr:colOff>
      <xdr:row>6</xdr:row>
      <xdr:rowOff>9525</xdr:rowOff>
    </xdr:from>
    <xdr:to>
      <xdr:col>34</xdr:col>
      <xdr:colOff>60325</xdr:colOff>
      <xdr:row>9</xdr:row>
      <xdr:rowOff>130175</xdr:rowOff>
    </xdr:to>
    <xdr:sp macro="" textlink="">
      <xdr:nvSpPr>
        <xdr:cNvPr id="27" name="正方形/長方形 26">
          <a:extLst>
            <a:ext uri="{FF2B5EF4-FFF2-40B4-BE49-F238E27FC236}">
              <a16:creationId xmlns:a16="http://schemas.microsoft.com/office/drawing/2014/main" id="{FC6990F8-4DD7-4036-A253-8104E9C8B333}"/>
            </a:ext>
          </a:extLst>
        </xdr:cNvPr>
        <xdr:cNvSpPr/>
      </xdr:nvSpPr>
      <xdr:spPr>
        <a:xfrm>
          <a:off x="48006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34</xdr:col>
      <xdr:colOff>123825</xdr:colOff>
      <xdr:row>6</xdr:row>
      <xdr:rowOff>9525</xdr:rowOff>
    </xdr:from>
    <xdr:to>
      <xdr:col>53</xdr:col>
      <xdr:colOff>187325</xdr:colOff>
      <xdr:row>9</xdr:row>
      <xdr:rowOff>130175</xdr:rowOff>
    </xdr:to>
    <xdr:sp macro="" textlink="">
      <xdr:nvSpPr>
        <xdr:cNvPr id="28" name="正方形/長方形 27">
          <a:extLst>
            <a:ext uri="{FF2B5EF4-FFF2-40B4-BE49-F238E27FC236}">
              <a16:creationId xmlns:a16="http://schemas.microsoft.com/office/drawing/2014/main" id="{5FBEA427-3D04-4709-8437-EABC1C8072AA}"/>
            </a:ext>
          </a:extLst>
        </xdr:cNvPr>
        <xdr:cNvSpPr/>
      </xdr:nvSpPr>
      <xdr:spPr>
        <a:xfrm>
          <a:off x="6896100" y="1714500"/>
          <a:ext cx="3683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H28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－２</a:t>
          </a:r>
        </a:p>
      </xdr:txBody>
    </xdr:sp>
    <xdr:clientData/>
  </xdr:twoCellAnchor>
  <xdr:twoCellAnchor>
    <xdr:from>
      <xdr:col>56</xdr:col>
      <xdr:colOff>111125</xdr:colOff>
      <xdr:row>2</xdr:row>
      <xdr:rowOff>22225</xdr:rowOff>
    </xdr:from>
    <xdr:to>
      <xdr:col>64</xdr:col>
      <xdr:colOff>111125</xdr:colOff>
      <xdr:row>8</xdr:row>
      <xdr:rowOff>111125</xdr:rowOff>
    </xdr:to>
    <xdr:sp macro="" textlink="">
      <xdr:nvSpPr>
        <xdr:cNvPr id="29" name="角丸四角形 28">
          <a:extLst>
            <a:ext uri="{FF2B5EF4-FFF2-40B4-BE49-F238E27FC236}">
              <a16:creationId xmlns:a16="http://schemas.microsoft.com/office/drawing/2014/main" id="{030A7B01-F7C1-4E75-9D96-406D4E6E838B}"/>
            </a:ext>
          </a:extLst>
        </xdr:cNvPr>
        <xdr:cNvSpPr/>
      </xdr:nvSpPr>
      <xdr:spPr>
        <a:xfrm>
          <a:off x="11074400" y="889000"/>
          <a:ext cx="1524000" cy="1270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57</xdr:col>
      <xdr:colOff>180975</xdr:colOff>
      <xdr:row>2</xdr:row>
      <xdr:rowOff>85725</xdr:rowOff>
    </xdr:from>
    <xdr:to>
      <xdr:col>64</xdr:col>
      <xdr:colOff>180975</xdr:colOff>
      <xdr:row>3</xdr:row>
      <xdr:rowOff>15875</xdr:rowOff>
    </xdr:to>
    <xdr:sp macro="" textlink="">
      <xdr:nvSpPr>
        <xdr:cNvPr id="30" name="正方形/長方形 29">
          <a:extLst>
            <a:ext uri="{FF2B5EF4-FFF2-40B4-BE49-F238E27FC236}">
              <a16:creationId xmlns:a16="http://schemas.microsoft.com/office/drawing/2014/main" id="{9978BB0C-50F8-450C-A552-10A9F49F4A37}"/>
            </a:ext>
          </a:extLst>
        </xdr:cNvPr>
        <xdr:cNvSpPr/>
      </xdr:nvSpPr>
      <xdr:spPr>
        <a:xfrm>
          <a:off x="11334750" y="952500"/>
          <a:ext cx="1333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57</xdr:col>
      <xdr:colOff>180975</xdr:colOff>
      <xdr:row>3</xdr:row>
      <xdr:rowOff>28575</xdr:rowOff>
    </xdr:from>
    <xdr:to>
      <xdr:col>64</xdr:col>
      <xdr:colOff>180975</xdr:colOff>
      <xdr:row>6</xdr:row>
      <xdr:rowOff>34925</xdr:rowOff>
    </xdr:to>
    <xdr:sp macro="" textlink="">
      <xdr:nvSpPr>
        <xdr:cNvPr id="31" name="正方形/長方形 30">
          <a:extLst>
            <a:ext uri="{FF2B5EF4-FFF2-40B4-BE49-F238E27FC236}">
              <a16:creationId xmlns:a16="http://schemas.microsoft.com/office/drawing/2014/main" id="{0351B9D7-F1D7-4988-9E32-D6E82655F2E4}"/>
            </a:ext>
          </a:extLst>
        </xdr:cNvPr>
        <xdr:cNvSpPr/>
      </xdr:nvSpPr>
      <xdr:spPr>
        <a:xfrm>
          <a:off x="11334750" y="1219200"/>
          <a:ext cx="1333500" cy="5207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57</xdr:col>
      <xdr:colOff>180975</xdr:colOff>
      <xdr:row>5</xdr:row>
      <xdr:rowOff>28575</xdr:rowOff>
    </xdr:from>
    <xdr:to>
      <xdr:col>65</xdr:col>
      <xdr:colOff>117475</xdr:colOff>
      <xdr:row>8</xdr:row>
      <xdr:rowOff>161925</xdr:rowOff>
    </xdr:to>
    <xdr:sp macro="" textlink="">
      <xdr:nvSpPr>
        <xdr:cNvPr id="32" name="正方形/長方形 31">
          <a:extLst>
            <a:ext uri="{FF2B5EF4-FFF2-40B4-BE49-F238E27FC236}">
              <a16:creationId xmlns:a16="http://schemas.microsoft.com/office/drawing/2014/main" id="{42530C8B-A92D-4F7C-9097-E35ED3C44D11}"/>
            </a:ext>
          </a:extLst>
        </xdr:cNvPr>
        <xdr:cNvSpPr/>
      </xdr:nvSpPr>
      <xdr:spPr>
        <a:xfrm>
          <a:off x="11334750" y="1562100"/>
          <a:ext cx="1460500" cy="6477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57</xdr:col>
      <xdr:colOff>3175</xdr:colOff>
      <xdr:row>2</xdr:row>
      <xdr:rowOff>174625</xdr:rowOff>
    </xdr:from>
    <xdr:to>
      <xdr:col>58</xdr:col>
      <xdr:colOff>22225</xdr:colOff>
      <xdr:row>2</xdr:row>
      <xdr:rowOff>174625</xdr:rowOff>
    </xdr:to>
    <xdr:cxnSp macro="">
      <xdr:nvCxnSpPr>
        <xdr:cNvPr id="33" name="直線コネクタ 32">
          <a:extLst>
            <a:ext uri="{FF2B5EF4-FFF2-40B4-BE49-F238E27FC236}">
              <a16:creationId xmlns:a16="http://schemas.microsoft.com/office/drawing/2014/main" id="{A1B13D0C-670E-4442-B52B-EDE8E133E065}"/>
            </a:ext>
          </a:extLst>
        </xdr:cNvPr>
        <xdr:cNvCxnSpPr/>
      </xdr:nvCxnSpPr>
      <xdr:spPr>
        <a:xfrm flipH="1">
          <a:off x="11156950" y="10414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57150</xdr:colOff>
      <xdr:row>2</xdr:row>
      <xdr:rowOff>136525</xdr:rowOff>
    </xdr:from>
    <xdr:to>
      <xdr:col>57</xdr:col>
      <xdr:colOff>158750</xdr:colOff>
      <xdr:row>2</xdr:row>
      <xdr:rowOff>238125</xdr:rowOff>
    </xdr:to>
    <xdr:sp macro="" textlink="">
      <xdr:nvSpPr>
        <xdr:cNvPr id="34" name="楕円 33">
          <a:extLst>
            <a:ext uri="{FF2B5EF4-FFF2-40B4-BE49-F238E27FC236}">
              <a16:creationId xmlns:a16="http://schemas.microsoft.com/office/drawing/2014/main" id="{164D80F8-9341-48F9-9683-891177EFEBAE}"/>
            </a:ext>
          </a:extLst>
        </xdr:cNvPr>
        <xdr:cNvSpPr/>
      </xdr:nvSpPr>
      <xdr:spPr>
        <a:xfrm>
          <a:off x="11210925" y="10033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57</xdr:col>
      <xdr:colOff>57150</xdr:colOff>
      <xdr:row>3</xdr:row>
      <xdr:rowOff>117475</xdr:rowOff>
    </xdr:from>
    <xdr:to>
      <xdr:col>57</xdr:col>
      <xdr:colOff>158750</xdr:colOff>
      <xdr:row>4</xdr:row>
      <xdr:rowOff>47625</xdr:rowOff>
    </xdr:to>
    <xdr:sp macro="" textlink="">
      <xdr:nvSpPr>
        <xdr:cNvPr id="35" name="フローチャート: 判断 34">
          <a:extLst>
            <a:ext uri="{FF2B5EF4-FFF2-40B4-BE49-F238E27FC236}">
              <a16:creationId xmlns:a16="http://schemas.microsoft.com/office/drawing/2014/main" id="{EC44E3BF-0FB1-4981-BE5B-AA4C61BDDEB5}"/>
            </a:ext>
          </a:extLst>
        </xdr:cNvPr>
        <xdr:cNvSpPr/>
      </xdr:nvSpPr>
      <xdr:spPr>
        <a:xfrm>
          <a:off x="11210925" y="13081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57</xdr:col>
      <xdr:colOff>101600</xdr:colOff>
      <xdr:row>5</xdr:row>
      <xdr:rowOff>28575</xdr:rowOff>
    </xdr:from>
    <xdr:to>
      <xdr:col>57</xdr:col>
      <xdr:colOff>101600</xdr:colOff>
      <xdr:row>5</xdr:row>
      <xdr:rowOff>168275</xdr:rowOff>
    </xdr:to>
    <xdr:cxnSp macro="">
      <xdr:nvCxnSpPr>
        <xdr:cNvPr id="36" name="直線コネクタ 35">
          <a:extLst>
            <a:ext uri="{FF2B5EF4-FFF2-40B4-BE49-F238E27FC236}">
              <a16:creationId xmlns:a16="http://schemas.microsoft.com/office/drawing/2014/main" id="{E94F2CEC-66AA-442B-8CA2-2B408054C8EC}"/>
            </a:ext>
          </a:extLst>
        </xdr:cNvPr>
        <xdr:cNvCxnSpPr/>
      </xdr:nvCxnSpPr>
      <xdr:spPr>
        <a:xfrm>
          <a:off x="11255375" y="15621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22225</xdr:colOff>
      <xdr:row>5</xdr:row>
      <xdr:rowOff>28575</xdr:rowOff>
    </xdr:from>
    <xdr:to>
      <xdr:col>58</xdr:col>
      <xdr:colOff>3175</xdr:colOff>
      <xdr:row>5</xdr:row>
      <xdr:rowOff>28575</xdr:rowOff>
    </xdr:to>
    <xdr:cxnSp macro="">
      <xdr:nvCxnSpPr>
        <xdr:cNvPr id="37" name="直線コネクタ 36">
          <a:extLst>
            <a:ext uri="{FF2B5EF4-FFF2-40B4-BE49-F238E27FC236}">
              <a16:creationId xmlns:a16="http://schemas.microsoft.com/office/drawing/2014/main" id="{42BC51BA-3160-4980-912A-F7D2F01930F3}"/>
            </a:ext>
          </a:extLst>
        </xdr:cNvPr>
        <xdr:cNvCxnSpPr/>
      </xdr:nvCxnSpPr>
      <xdr:spPr>
        <a:xfrm>
          <a:off x="11176000" y="15621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101600</xdr:colOff>
      <xdr:row>6</xdr:row>
      <xdr:rowOff>95250</xdr:rowOff>
    </xdr:from>
    <xdr:to>
      <xdr:col>57</xdr:col>
      <xdr:colOff>101600</xdr:colOff>
      <xdr:row>7</xdr:row>
      <xdr:rowOff>63500</xdr:rowOff>
    </xdr:to>
    <xdr:cxnSp macro="">
      <xdr:nvCxnSpPr>
        <xdr:cNvPr id="38" name="直線コネクタ 37">
          <a:extLst>
            <a:ext uri="{FF2B5EF4-FFF2-40B4-BE49-F238E27FC236}">
              <a16:creationId xmlns:a16="http://schemas.microsoft.com/office/drawing/2014/main" id="{E333D6F5-B171-4697-8D03-2EE276309382}"/>
            </a:ext>
          </a:extLst>
        </xdr:cNvPr>
        <xdr:cNvCxnSpPr/>
      </xdr:nvCxnSpPr>
      <xdr:spPr>
        <a:xfrm flipV="1">
          <a:off x="11255375" y="18002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22225</xdr:colOff>
      <xdr:row>7</xdr:row>
      <xdr:rowOff>66675</xdr:rowOff>
    </xdr:from>
    <xdr:to>
      <xdr:col>58</xdr:col>
      <xdr:colOff>3175</xdr:colOff>
      <xdr:row>7</xdr:row>
      <xdr:rowOff>66675</xdr:rowOff>
    </xdr:to>
    <xdr:cxnSp macro="">
      <xdr:nvCxnSpPr>
        <xdr:cNvPr id="39" name="直線コネクタ 38">
          <a:extLst>
            <a:ext uri="{FF2B5EF4-FFF2-40B4-BE49-F238E27FC236}">
              <a16:creationId xmlns:a16="http://schemas.microsoft.com/office/drawing/2014/main" id="{47779898-7765-4388-A514-241F032568DF}"/>
            </a:ext>
          </a:extLst>
        </xdr:cNvPr>
        <xdr:cNvCxnSpPr/>
      </xdr:nvCxnSpPr>
      <xdr:spPr>
        <a:xfrm>
          <a:off x="11176000" y="19431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419100</xdr:colOff>
      <xdr:row>12</xdr:row>
      <xdr:rowOff>34925</xdr:rowOff>
    </xdr:from>
    <xdr:ext cx="8896666" cy="259045"/>
    <xdr:sp macro="" textlink="">
      <xdr:nvSpPr>
        <xdr:cNvPr id="40" name="テキスト ボックス 39">
          <a:extLst>
            <a:ext uri="{FF2B5EF4-FFF2-40B4-BE49-F238E27FC236}">
              <a16:creationId xmlns:a16="http://schemas.microsoft.com/office/drawing/2014/main" id="{BEF49DC1-8E8D-40A7-96EA-C4E226300BB2}"/>
            </a:ext>
          </a:extLst>
        </xdr:cNvPr>
        <xdr:cNvSpPr txBox="1"/>
      </xdr:nvSpPr>
      <xdr:spPr>
        <a:xfrm>
          <a:off x="419100" y="27686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0</xdr:col>
      <xdr:colOff>419100</xdr:colOff>
      <xdr:row>13</xdr:row>
      <xdr:rowOff>104775</xdr:rowOff>
    </xdr:from>
    <xdr:ext cx="6046335" cy="259045"/>
    <xdr:sp macro="" textlink="">
      <xdr:nvSpPr>
        <xdr:cNvPr id="41" name="テキスト ボックス 40">
          <a:extLst>
            <a:ext uri="{FF2B5EF4-FFF2-40B4-BE49-F238E27FC236}">
              <a16:creationId xmlns:a16="http://schemas.microsoft.com/office/drawing/2014/main" id="{D3E6C9B7-9EDA-43D3-9D0C-87148E48E05A}"/>
            </a:ext>
          </a:extLst>
        </xdr:cNvPr>
        <xdr:cNvSpPr txBox="1"/>
      </xdr:nvSpPr>
      <xdr:spPr>
        <a:xfrm>
          <a:off x="419100" y="30099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0</xdr:col>
      <xdr:colOff>419100</xdr:colOff>
      <xdr:row>15</xdr:row>
      <xdr:rowOff>3175</xdr:rowOff>
    </xdr:from>
    <xdr:ext cx="8231805" cy="259045"/>
    <xdr:sp macro="" textlink="">
      <xdr:nvSpPr>
        <xdr:cNvPr id="42" name="テキスト ボックス 41">
          <a:extLst>
            <a:ext uri="{FF2B5EF4-FFF2-40B4-BE49-F238E27FC236}">
              <a16:creationId xmlns:a16="http://schemas.microsoft.com/office/drawing/2014/main" id="{4841E2C9-C6DC-49B5-B504-29277E9998E0}"/>
            </a:ext>
          </a:extLst>
        </xdr:cNvPr>
        <xdr:cNvSpPr txBox="1"/>
      </xdr:nvSpPr>
      <xdr:spPr>
        <a:xfrm>
          <a:off x="419100" y="32512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2</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0</xdr:col>
      <xdr:colOff>419100</xdr:colOff>
      <xdr:row>16</xdr:row>
      <xdr:rowOff>73025</xdr:rowOff>
    </xdr:from>
    <xdr:ext cx="10903882" cy="259045"/>
    <xdr:sp macro="" textlink="">
      <xdr:nvSpPr>
        <xdr:cNvPr id="43" name="テキスト ボックス 42">
          <a:extLst>
            <a:ext uri="{FF2B5EF4-FFF2-40B4-BE49-F238E27FC236}">
              <a16:creationId xmlns:a16="http://schemas.microsoft.com/office/drawing/2014/main" id="{DAFCCB3D-3B49-497E-A9ED-838117901E40}"/>
            </a:ext>
          </a:extLst>
        </xdr:cNvPr>
        <xdr:cNvSpPr txBox="1"/>
      </xdr:nvSpPr>
      <xdr:spPr>
        <a:xfrm>
          <a:off x="419100" y="3492500"/>
          <a:ext cx="1090388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3</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年度中に市町村合併した団体で、合併前の団体毎の決算に基づく健全化判断比率等を算出していない団体については、債務償還比率、実質公債費率、将来負担比率のグラフを表記しない。</a:t>
          </a:r>
        </a:p>
      </xdr:txBody>
    </xdr:sp>
    <xdr:clientData/>
  </xdr:oneCellAnchor>
  <xdr:oneCellAnchor>
    <xdr:from>
      <xdr:col>0</xdr:col>
      <xdr:colOff>419100</xdr:colOff>
      <xdr:row>17</xdr:row>
      <xdr:rowOff>142875</xdr:rowOff>
    </xdr:from>
    <xdr:ext cx="4433650" cy="259045"/>
    <xdr:sp macro="" textlink="">
      <xdr:nvSpPr>
        <xdr:cNvPr id="44" name="テキスト ボックス 43">
          <a:extLst>
            <a:ext uri="{FF2B5EF4-FFF2-40B4-BE49-F238E27FC236}">
              <a16:creationId xmlns:a16="http://schemas.microsoft.com/office/drawing/2014/main" id="{A2507FC8-D476-4689-B7E5-F4C69829C884}"/>
            </a:ext>
          </a:extLst>
        </xdr:cNvPr>
        <xdr:cNvSpPr txBox="1"/>
      </xdr:nvSpPr>
      <xdr:spPr>
        <a:xfrm>
          <a:off x="419100" y="3733800"/>
          <a:ext cx="443365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類似団体関連の数値は、各年度の調査で回答のあった団体に関するもの。</a:t>
          </a:r>
        </a:p>
      </xdr:txBody>
    </xdr:sp>
    <xdr:clientData/>
  </xdr:oneCellAnchor>
  <xdr:twoCellAnchor>
    <xdr:from>
      <xdr:col>5</xdr:col>
      <xdr:colOff>22225</xdr:colOff>
      <xdr:row>20</xdr:row>
      <xdr:rowOff>149225</xdr:rowOff>
    </xdr:from>
    <xdr:to>
      <xdr:col>27</xdr:col>
      <xdr:colOff>73025</xdr:colOff>
      <xdr:row>22</xdr:row>
      <xdr:rowOff>28575</xdr:rowOff>
    </xdr:to>
    <xdr:sp macro="" textlink="">
      <xdr:nvSpPr>
        <xdr:cNvPr id="45" name="正方形/長方形 44">
          <a:extLst>
            <a:ext uri="{FF2B5EF4-FFF2-40B4-BE49-F238E27FC236}">
              <a16:creationId xmlns:a16="http://schemas.microsoft.com/office/drawing/2014/main" id="{C9EADA71-EB85-4015-8D79-26E5116227D6}"/>
            </a:ext>
          </a:extLst>
        </xdr:cNvPr>
        <xdr:cNvSpPr/>
      </xdr:nvSpPr>
      <xdr:spPr>
        <a:xfrm>
          <a:off x="1270000" y="4254500"/>
          <a:ext cx="4241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8</xdr:col>
      <xdr:colOff>166864</xdr:colOff>
      <xdr:row>22</xdr:row>
      <xdr:rowOff>81217</xdr:rowOff>
    </xdr:from>
    <xdr:to>
      <xdr:col>18</xdr:col>
      <xdr:colOff>4585</xdr:colOff>
      <xdr:row>24</xdr:row>
      <xdr:rowOff>14034</xdr:rowOff>
    </xdr:to>
    <xdr:sp macro="" textlink="">
      <xdr:nvSpPr>
        <xdr:cNvPr id="46" name="正方形/長方形 45">
          <a:extLst>
            <a:ext uri="{FF2B5EF4-FFF2-40B4-BE49-F238E27FC236}">
              <a16:creationId xmlns:a16="http://schemas.microsoft.com/office/drawing/2014/main" id="{4C847575-00CB-40EC-856E-64BAE3BAC847}"/>
            </a:ext>
          </a:extLst>
        </xdr:cNvPr>
        <xdr:cNvSpPr/>
      </xdr:nvSpPr>
      <xdr:spPr>
        <a:xfrm>
          <a:off x="1986139" y="4624642"/>
          <a:ext cx="1742721" cy="27571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ja-JP" altLang="en-US" sz="11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18</xdr:col>
      <xdr:colOff>102864</xdr:colOff>
      <xdr:row>22</xdr:row>
      <xdr:rowOff>64546</xdr:rowOff>
    </xdr:from>
    <xdr:to>
      <xdr:col>23</xdr:col>
      <xdr:colOff>5085</xdr:colOff>
      <xdr:row>24</xdr:row>
      <xdr:rowOff>30705</xdr:rowOff>
    </xdr:to>
    <xdr:sp macro="" textlink="">
      <xdr:nvSpPr>
        <xdr:cNvPr id="47" name="正方形/長方形 46">
          <a:extLst>
            <a:ext uri="{FF2B5EF4-FFF2-40B4-BE49-F238E27FC236}">
              <a16:creationId xmlns:a16="http://schemas.microsoft.com/office/drawing/2014/main" id="{742B4B81-A7B3-4AFE-935D-CD2BA2B9CD97}"/>
            </a:ext>
          </a:extLst>
        </xdr:cNvPr>
        <xdr:cNvSpPr/>
      </xdr:nvSpPr>
      <xdr:spPr>
        <a:xfrm>
          <a:off x="3827139" y="4607971"/>
          <a:ext cx="854721" cy="309059"/>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en-US" altLang="ja-JP" sz="1300" b="1">
              <a:solidFill>
                <a:srgbClr val="FF0000"/>
              </a:solidFill>
              <a:latin typeface="ＭＳ Ｐゴシック" panose="020B0600070205080204" pitchFamily="50" charset="-128"/>
              <a:ea typeface="ＭＳ Ｐゴシック" panose="020B0600070205080204" pitchFamily="50" charset="-128"/>
            </a:rPr>
            <a:t>[ 69.6</a:t>
          </a:r>
          <a:r>
            <a:rPr kumimoji="1" lang="ja-JP" altLang="en-US" sz="1300" b="1">
              <a:solidFill>
                <a:srgbClr val="FF0000"/>
              </a:solidFill>
              <a:latin typeface="ＭＳ Ｐゴシック" panose="020B0600070205080204" pitchFamily="50" charset="-128"/>
              <a:ea typeface="ＭＳ Ｐゴシック" panose="020B0600070205080204" pitchFamily="50" charset="-128"/>
            </a:rPr>
            <a:t>％ </a:t>
          </a:r>
          <a:r>
            <a:rPr kumimoji="1" lang="en-US" altLang="ja-JP" sz="1300" b="1">
              <a:solidFill>
                <a:srgbClr val="FF0000"/>
              </a:solidFill>
              <a:latin typeface="ＭＳ Ｐゴシック" panose="020B0600070205080204" pitchFamily="50" charset="-128"/>
              <a:ea typeface="ＭＳ Ｐゴシック" panose="020B0600070205080204" pitchFamily="50" charset="-128"/>
            </a:rPr>
            <a:t>]</a:t>
          </a:r>
          <a:endParaRPr kumimoji="1" lang="ja-JP" altLang="en-US" sz="1300" b="1">
            <a:solidFill>
              <a:srgbClr val="FF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27</xdr:col>
      <xdr:colOff>22225</xdr:colOff>
      <xdr:row>21</xdr:row>
      <xdr:rowOff>57150</xdr:rowOff>
    </xdr:from>
    <xdr:to>
      <xdr:col>35</xdr:col>
      <xdr:colOff>22225</xdr:colOff>
      <xdr:row>22</xdr:row>
      <xdr:rowOff>92075</xdr:rowOff>
    </xdr:to>
    <xdr:sp macro="" textlink="">
      <xdr:nvSpPr>
        <xdr:cNvPr id="48" name="正方形/長方形 47">
          <a:extLst>
            <a:ext uri="{FF2B5EF4-FFF2-40B4-BE49-F238E27FC236}">
              <a16:creationId xmlns:a16="http://schemas.microsoft.com/office/drawing/2014/main" id="{8CCFBCA6-BBB8-49F6-BADB-E7D1C77896AF}"/>
            </a:ext>
          </a:extLst>
        </xdr:cNvPr>
        <xdr:cNvSpPr/>
      </xdr:nvSpPr>
      <xdr:spPr>
        <a:xfrm>
          <a:off x="5461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27</xdr:col>
      <xdr:colOff>22225</xdr:colOff>
      <xdr:row>22</xdr:row>
      <xdr:rowOff>28575</xdr:rowOff>
    </xdr:from>
    <xdr:to>
      <xdr:col>35</xdr:col>
      <xdr:colOff>22225</xdr:colOff>
      <xdr:row>23</xdr:row>
      <xdr:rowOff>111125</xdr:rowOff>
    </xdr:to>
    <xdr:sp macro="" textlink="">
      <xdr:nvSpPr>
        <xdr:cNvPr id="49" name="正方形/長方形 48">
          <a:extLst>
            <a:ext uri="{FF2B5EF4-FFF2-40B4-BE49-F238E27FC236}">
              <a16:creationId xmlns:a16="http://schemas.microsoft.com/office/drawing/2014/main" id="{229B1A50-6CDA-48FF-B156-0DFBE8B7EFCD}"/>
            </a:ext>
          </a:extLst>
        </xdr:cNvPr>
        <xdr:cNvSpPr/>
      </xdr:nvSpPr>
      <xdr:spPr>
        <a:xfrm>
          <a:off x="5461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53/66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22225</xdr:colOff>
      <xdr:row>21</xdr:row>
      <xdr:rowOff>57150</xdr:rowOff>
    </xdr:from>
    <xdr:to>
      <xdr:col>43</xdr:col>
      <xdr:colOff>22225</xdr:colOff>
      <xdr:row>22</xdr:row>
      <xdr:rowOff>92075</xdr:rowOff>
    </xdr:to>
    <xdr:sp macro="" textlink="">
      <xdr:nvSpPr>
        <xdr:cNvPr id="50" name="正方形/長方形 49">
          <a:extLst>
            <a:ext uri="{FF2B5EF4-FFF2-40B4-BE49-F238E27FC236}">
              <a16:creationId xmlns:a16="http://schemas.microsoft.com/office/drawing/2014/main" id="{122B95B9-8680-4A13-9C06-5916343E1A0E}"/>
            </a:ext>
          </a:extLst>
        </xdr:cNvPr>
        <xdr:cNvSpPr/>
      </xdr:nvSpPr>
      <xdr:spPr>
        <a:xfrm>
          <a:off x="6985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22225</xdr:colOff>
      <xdr:row>22</xdr:row>
      <xdr:rowOff>28575</xdr:rowOff>
    </xdr:from>
    <xdr:to>
      <xdr:col>43</xdr:col>
      <xdr:colOff>22225</xdr:colOff>
      <xdr:row>23</xdr:row>
      <xdr:rowOff>111125</xdr:rowOff>
    </xdr:to>
    <xdr:sp macro="" textlink="">
      <xdr:nvSpPr>
        <xdr:cNvPr id="51" name="正方形/長方形 50">
          <a:extLst>
            <a:ext uri="{FF2B5EF4-FFF2-40B4-BE49-F238E27FC236}">
              <a16:creationId xmlns:a16="http://schemas.microsoft.com/office/drawing/2014/main" id="{15F91F68-B09A-4A49-96C2-7FBF0E834953}"/>
            </a:ext>
          </a:extLst>
        </xdr:cNvPr>
        <xdr:cNvSpPr/>
      </xdr:nvSpPr>
      <xdr:spPr>
        <a:xfrm>
          <a:off x="6985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149225</xdr:colOff>
      <xdr:row>21</xdr:row>
      <xdr:rowOff>57150</xdr:rowOff>
    </xdr:from>
    <xdr:to>
      <xdr:col>51</xdr:col>
      <xdr:colOff>149225</xdr:colOff>
      <xdr:row>22</xdr:row>
      <xdr:rowOff>92075</xdr:rowOff>
    </xdr:to>
    <xdr:sp macro="" textlink="">
      <xdr:nvSpPr>
        <xdr:cNvPr id="52" name="正方形/長方形 51">
          <a:extLst>
            <a:ext uri="{FF2B5EF4-FFF2-40B4-BE49-F238E27FC236}">
              <a16:creationId xmlns:a16="http://schemas.microsoft.com/office/drawing/2014/main" id="{F1939941-8D1A-4008-8BD5-2A050298A444}"/>
            </a:ext>
          </a:extLst>
        </xdr:cNvPr>
        <xdr:cNvSpPr/>
      </xdr:nvSpPr>
      <xdr:spPr>
        <a:xfrm>
          <a:off x="8636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静岡県平均</a:t>
          </a:r>
        </a:p>
      </xdr:txBody>
    </xdr:sp>
    <xdr:clientData/>
  </xdr:twoCellAnchor>
  <xdr:twoCellAnchor>
    <xdr:from>
      <xdr:col>43</xdr:col>
      <xdr:colOff>149225</xdr:colOff>
      <xdr:row>22</xdr:row>
      <xdr:rowOff>28575</xdr:rowOff>
    </xdr:from>
    <xdr:to>
      <xdr:col>51</xdr:col>
      <xdr:colOff>149225</xdr:colOff>
      <xdr:row>23</xdr:row>
      <xdr:rowOff>111125</xdr:rowOff>
    </xdr:to>
    <xdr:sp macro="" textlink="">
      <xdr:nvSpPr>
        <xdr:cNvPr id="53" name="正方形/長方形 52">
          <a:extLst>
            <a:ext uri="{FF2B5EF4-FFF2-40B4-BE49-F238E27FC236}">
              <a16:creationId xmlns:a16="http://schemas.microsoft.com/office/drawing/2014/main" id="{3E5EB667-0A46-4D65-B166-DFE29A53B973}"/>
            </a:ext>
          </a:extLst>
        </xdr:cNvPr>
        <xdr:cNvSpPr/>
      </xdr:nvSpPr>
      <xdr:spPr>
        <a:xfrm>
          <a:off x="8636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5</xdr:col>
      <xdr:colOff>22225</xdr:colOff>
      <xdr:row>24</xdr:row>
      <xdr:rowOff>66675</xdr:rowOff>
    </xdr:from>
    <xdr:to>
      <xdr:col>27</xdr:col>
      <xdr:colOff>73025</xdr:colOff>
      <xdr:row>36</xdr:row>
      <xdr:rowOff>168275</xdr:rowOff>
    </xdr:to>
    <xdr:sp macro="" textlink="">
      <xdr:nvSpPr>
        <xdr:cNvPr id="54" name="正方形/長方形 53">
          <a:extLst>
            <a:ext uri="{FF2B5EF4-FFF2-40B4-BE49-F238E27FC236}">
              <a16:creationId xmlns:a16="http://schemas.microsoft.com/office/drawing/2014/main" id="{8A08AD87-9E2D-4046-B3EF-E6122BD903A9}"/>
            </a:ext>
          </a:extLst>
        </xdr:cNvPr>
        <xdr:cNvSpPr/>
      </xdr:nvSpPr>
      <xdr:spPr>
        <a:xfrm>
          <a:off x="1270000" y="4953000"/>
          <a:ext cx="4241800" cy="2159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149225</xdr:colOff>
      <xdr:row>24</xdr:row>
      <xdr:rowOff>66675</xdr:rowOff>
    </xdr:from>
    <xdr:to>
      <xdr:col>53</xdr:col>
      <xdr:colOff>149225</xdr:colOff>
      <xdr:row>36</xdr:row>
      <xdr:rowOff>168275</xdr:rowOff>
    </xdr:to>
    <xdr:sp macro="" textlink="">
      <xdr:nvSpPr>
        <xdr:cNvPr id="55" name="正方形/長方形 54">
          <a:extLst>
            <a:ext uri="{FF2B5EF4-FFF2-40B4-BE49-F238E27FC236}">
              <a16:creationId xmlns:a16="http://schemas.microsoft.com/office/drawing/2014/main" id="{B86259C3-8ABC-46BA-A9F1-412B16AE4FA7}"/>
            </a:ext>
          </a:extLst>
        </xdr:cNvPr>
        <xdr:cNvSpPr/>
      </xdr:nvSpPr>
      <xdr:spPr>
        <a:xfrm>
          <a:off x="5778500" y="4953000"/>
          <a:ext cx="4762500" cy="2159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149225</xdr:colOff>
      <xdr:row>24</xdr:row>
      <xdr:rowOff>130175</xdr:rowOff>
    </xdr:from>
    <xdr:to>
      <xdr:col>52</xdr:col>
      <xdr:colOff>149225</xdr:colOff>
      <xdr:row>26</xdr:row>
      <xdr:rowOff>41275</xdr:rowOff>
    </xdr:to>
    <xdr:sp macro="" textlink="">
      <xdr:nvSpPr>
        <xdr:cNvPr id="56" name="正方形/長方形 55">
          <a:extLst>
            <a:ext uri="{FF2B5EF4-FFF2-40B4-BE49-F238E27FC236}">
              <a16:creationId xmlns:a16="http://schemas.microsoft.com/office/drawing/2014/main" id="{C04E44BC-BEBC-48A7-83A5-12218517D2D7}"/>
            </a:ext>
          </a:extLst>
        </xdr:cNvPr>
        <xdr:cNvSpPr/>
      </xdr:nvSpPr>
      <xdr:spPr>
        <a:xfrm>
          <a:off x="5778500" y="5016500"/>
          <a:ext cx="4572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有形固定資産減価償却率の分析欄</a:t>
          </a:r>
        </a:p>
      </xdr:txBody>
    </xdr:sp>
    <xdr:clientData/>
  </xdr:twoCellAnchor>
  <xdr:twoCellAnchor>
    <xdr:from>
      <xdr:col>29</xdr:col>
      <xdr:colOff>34925</xdr:colOff>
      <xdr:row>26</xdr:row>
      <xdr:rowOff>15875</xdr:rowOff>
    </xdr:from>
    <xdr:to>
      <xdr:col>53</xdr:col>
      <xdr:colOff>22225</xdr:colOff>
      <xdr:row>36</xdr:row>
      <xdr:rowOff>79375</xdr:rowOff>
    </xdr:to>
    <xdr:sp macro="" textlink="" fLocksText="0">
      <xdr:nvSpPr>
        <xdr:cNvPr id="57" name="テキスト ボックス 56">
          <a:extLst>
            <a:ext uri="{FF2B5EF4-FFF2-40B4-BE49-F238E27FC236}">
              <a16:creationId xmlns:a16="http://schemas.microsoft.com/office/drawing/2014/main" id="{A16743F2-197A-4D95-AE47-5B686DE0EE52}"/>
            </a:ext>
          </a:extLst>
        </xdr:cNvPr>
        <xdr:cNvSpPr txBox="1"/>
      </xdr:nvSpPr>
      <xdr:spPr>
        <a:xfrm>
          <a:off x="5854700" y="5245100"/>
          <a:ext cx="4559300" cy="1778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　橋りょうやトンネル、漁港施設、公営住宅など、施設の老朽化が進み、公会計上の耐用年数を迎えている施設もあり、有形固定資産減価償却率については、類似団体内平均値よりもやや上回る結果となっている。建替えが特定年度に集中しないよう、公共施設等個別施設計画に基づき計画的に更新を行っていく。</a:t>
          </a:r>
        </a:p>
      </xdr:txBody>
    </xdr:sp>
    <xdr:clientData/>
  </xdr:twoCellAnchor>
  <xdr:oneCellAnchor>
    <xdr:from>
      <xdr:col>4</xdr:col>
      <xdr:colOff>174625</xdr:colOff>
      <xdr:row>23</xdr:row>
      <xdr:rowOff>47625</xdr:rowOff>
    </xdr:from>
    <xdr:ext cx="349839" cy="225703"/>
    <xdr:sp macro="" textlink="">
      <xdr:nvSpPr>
        <xdr:cNvPr id="58" name="テキスト ボックス 57">
          <a:extLst>
            <a:ext uri="{FF2B5EF4-FFF2-40B4-BE49-F238E27FC236}">
              <a16:creationId xmlns:a16="http://schemas.microsoft.com/office/drawing/2014/main" id="{F239A388-9D75-4873-BC8E-310F450A4A8B}"/>
            </a:ext>
          </a:extLst>
        </xdr:cNvPr>
        <xdr:cNvSpPr txBox="1"/>
      </xdr:nvSpPr>
      <xdr:spPr>
        <a:xfrm>
          <a:off x="1231900" y="476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36</xdr:row>
      <xdr:rowOff>168275</xdr:rowOff>
    </xdr:from>
    <xdr:to>
      <xdr:col>27</xdr:col>
      <xdr:colOff>73025</xdr:colOff>
      <xdr:row>36</xdr:row>
      <xdr:rowOff>168275</xdr:rowOff>
    </xdr:to>
    <xdr:cxnSp macro="">
      <xdr:nvCxnSpPr>
        <xdr:cNvPr id="59" name="直線コネクタ 58">
          <a:extLst>
            <a:ext uri="{FF2B5EF4-FFF2-40B4-BE49-F238E27FC236}">
              <a16:creationId xmlns:a16="http://schemas.microsoft.com/office/drawing/2014/main" id="{6AC2CAE1-820D-4123-83D1-5300180FBD56}"/>
            </a:ext>
          </a:extLst>
        </xdr:cNvPr>
        <xdr:cNvCxnSpPr/>
      </xdr:nvCxnSpPr>
      <xdr:spPr>
        <a:xfrm>
          <a:off x="1270000" y="71120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36</xdr:row>
      <xdr:rowOff>74474</xdr:rowOff>
    </xdr:from>
    <xdr:ext cx="359394" cy="225703"/>
    <xdr:sp macro="" textlink="">
      <xdr:nvSpPr>
        <xdr:cNvPr id="60" name="テキスト ボックス 59">
          <a:extLst>
            <a:ext uri="{FF2B5EF4-FFF2-40B4-BE49-F238E27FC236}">
              <a16:creationId xmlns:a16="http://schemas.microsoft.com/office/drawing/2014/main" id="{41CF048A-E099-440B-B336-042B9D8867AB}"/>
            </a:ext>
          </a:extLst>
        </xdr:cNvPr>
        <xdr:cNvSpPr txBox="1"/>
      </xdr:nvSpPr>
      <xdr:spPr>
        <a:xfrm>
          <a:off x="847106" y="7018199"/>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90.0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34</xdr:row>
      <xdr:rowOff>151342</xdr:rowOff>
    </xdr:from>
    <xdr:to>
      <xdr:col>27</xdr:col>
      <xdr:colOff>73025</xdr:colOff>
      <xdr:row>34</xdr:row>
      <xdr:rowOff>151342</xdr:rowOff>
    </xdr:to>
    <xdr:cxnSp macro="">
      <xdr:nvCxnSpPr>
        <xdr:cNvPr id="61" name="直線コネクタ 60">
          <a:extLst>
            <a:ext uri="{FF2B5EF4-FFF2-40B4-BE49-F238E27FC236}">
              <a16:creationId xmlns:a16="http://schemas.microsoft.com/office/drawing/2014/main" id="{E62F507F-3374-4181-87F8-AC33A9DCD0CE}"/>
            </a:ext>
          </a:extLst>
        </xdr:cNvPr>
        <xdr:cNvCxnSpPr/>
      </xdr:nvCxnSpPr>
      <xdr:spPr>
        <a:xfrm>
          <a:off x="1270000" y="6752167"/>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34</xdr:row>
      <xdr:rowOff>57541</xdr:rowOff>
    </xdr:from>
    <xdr:ext cx="359394" cy="225703"/>
    <xdr:sp macro="" textlink="">
      <xdr:nvSpPr>
        <xdr:cNvPr id="62" name="テキスト ボックス 61">
          <a:extLst>
            <a:ext uri="{FF2B5EF4-FFF2-40B4-BE49-F238E27FC236}">
              <a16:creationId xmlns:a16="http://schemas.microsoft.com/office/drawing/2014/main" id="{04D5DA68-AE6B-4FDD-8562-E413DA13310C}"/>
            </a:ext>
          </a:extLst>
        </xdr:cNvPr>
        <xdr:cNvSpPr txBox="1"/>
      </xdr:nvSpPr>
      <xdr:spPr>
        <a:xfrm>
          <a:off x="847106" y="6658366"/>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80.0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32</xdr:row>
      <xdr:rowOff>134408</xdr:rowOff>
    </xdr:from>
    <xdr:to>
      <xdr:col>27</xdr:col>
      <xdr:colOff>73025</xdr:colOff>
      <xdr:row>32</xdr:row>
      <xdr:rowOff>134408</xdr:rowOff>
    </xdr:to>
    <xdr:cxnSp macro="">
      <xdr:nvCxnSpPr>
        <xdr:cNvPr id="63" name="直線コネクタ 62">
          <a:extLst>
            <a:ext uri="{FF2B5EF4-FFF2-40B4-BE49-F238E27FC236}">
              <a16:creationId xmlns:a16="http://schemas.microsoft.com/office/drawing/2014/main" id="{8B8F792A-16F5-4A8D-B860-2011F0F34085}"/>
            </a:ext>
          </a:extLst>
        </xdr:cNvPr>
        <xdr:cNvCxnSpPr/>
      </xdr:nvCxnSpPr>
      <xdr:spPr>
        <a:xfrm>
          <a:off x="1270000" y="6392333"/>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32</xdr:row>
      <xdr:rowOff>40607</xdr:rowOff>
    </xdr:from>
    <xdr:ext cx="359394" cy="225703"/>
    <xdr:sp macro="" textlink="">
      <xdr:nvSpPr>
        <xdr:cNvPr id="64" name="テキスト ボックス 63">
          <a:extLst>
            <a:ext uri="{FF2B5EF4-FFF2-40B4-BE49-F238E27FC236}">
              <a16:creationId xmlns:a16="http://schemas.microsoft.com/office/drawing/2014/main" id="{5B47BCF6-10B7-40F6-9556-F8BD653AA0E8}"/>
            </a:ext>
          </a:extLst>
        </xdr:cNvPr>
        <xdr:cNvSpPr txBox="1"/>
      </xdr:nvSpPr>
      <xdr:spPr>
        <a:xfrm>
          <a:off x="847106" y="6298532"/>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70.0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30</xdr:row>
      <xdr:rowOff>117475</xdr:rowOff>
    </xdr:from>
    <xdr:to>
      <xdr:col>27</xdr:col>
      <xdr:colOff>73025</xdr:colOff>
      <xdr:row>30</xdr:row>
      <xdr:rowOff>117475</xdr:rowOff>
    </xdr:to>
    <xdr:cxnSp macro="">
      <xdr:nvCxnSpPr>
        <xdr:cNvPr id="65" name="直線コネクタ 64">
          <a:extLst>
            <a:ext uri="{FF2B5EF4-FFF2-40B4-BE49-F238E27FC236}">
              <a16:creationId xmlns:a16="http://schemas.microsoft.com/office/drawing/2014/main" id="{F621BAD0-0410-4041-A3C6-3213C04BF687}"/>
            </a:ext>
          </a:extLst>
        </xdr:cNvPr>
        <xdr:cNvCxnSpPr/>
      </xdr:nvCxnSpPr>
      <xdr:spPr>
        <a:xfrm>
          <a:off x="1270000" y="60325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30</xdr:row>
      <xdr:rowOff>23674</xdr:rowOff>
    </xdr:from>
    <xdr:ext cx="359394" cy="225703"/>
    <xdr:sp macro="" textlink="">
      <xdr:nvSpPr>
        <xdr:cNvPr id="66" name="テキスト ボックス 65">
          <a:extLst>
            <a:ext uri="{FF2B5EF4-FFF2-40B4-BE49-F238E27FC236}">
              <a16:creationId xmlns:a16="http://schemas.microsoft.com/office/drawing/2014/main" id="{FE3A04B9-E7CA-4C86-AAAB-A48BB7CAF8FB}"/>
            </a:ext>
          </a:extLst>
        </xdr:cNvPr>
        <xdr:cNvSpPr txBox="1"/>
      </xdr:nvSpPr>
      <xdr:spPr>
        <a:xfrm>
          <a:off x="847106" y="5938699"/>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60.0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28</xdr:row>
      <xdr:rowOff>100542</xdr:rowOff>
    </xdr:from>
    <xdr:to>
      <xdr:col>27</xdr:col>
      <xdr:colOff>73025</xdr:colOff>
      <xdr:row>28</xdr:row>
      <xdr:rowOff>100542</xdr:rowOff>
    </xdr:to>
    <xdr:cxnSp macro="">
      <xdr:nvCxnSpPr>
        <xdr:cNvPr id="67" name="直線コネクタ 66">
          <a:extLst>
            <a:ext uri="{FF2B5EF4-FFF2-40B4-BE49-F238E27FC236}">
              <a16:creationId xmlns:a16="http://schemas.microsoft.com/office/drawing/2014/main" id="{9A3AB884-AE66-446D-9C4E-AB681E6EC9F4}"/>
            </a:ext>
          </a:extLst>
        </xdr:cNvPr>
        <xdr:cNvCxnSpPr/>
      </xdr:nvCxnSpPr>
      <xdr:spPr>
        <a:xfrm>
          <a:off x="1270000" y="5672667"/>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28</xdr:row>
      <xdr:rowOff>6741</xdr:rowOff>
    </xdr:from>
    <xdr:ext cx="359394" cy="225703"/>
    <xdr:sp macro="" textlink="">
      <xdr:nvSpPr>
        <xdr:cNvPr id="68" name="テキスト ボックス 67">
          <a:extLst>
            <a:ext uri="{FF2B5EF4-FFF2-40B4-BE49-F238E27FC236}">
              <a16:creationId xmlns:a16="http://schemas.microsoft.com/office/drawing/2014/main" id="{93D36769-86A4-4C9F-86CA-AD525EA6AE61}"/>
            </a:ext>
          </a:extLst>
        </xdr:cNvPr>
        <xdr:cNvSpPr txBox="1"/>
      </xdr:nvSpPr>
      <xdr:spPr>
        <a:xfrm>
          <a:off x="847106" y="5578866"/>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50.0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26</xdr:row>
      <xdr:rowOff>83608</xdr:rowOff>
    </xdr:from>
    <xdr:to>
      <xdr:col>27</xdr:col>
      <xdr:colOff>73025</xdr:colOff>
      <xdr:row>26</xdr:row>
      <xdr:rowOff>83608</xdr:rowOff>
    </xdr:to>
    <xdr:cxnSp macro="">
      <xdr:nvCxnSpPr>
        <xdr:cNvPr id="69" name="直線コネクタ 68">
          <a:extLst>
            <a:ext uri="{FF2B5EF4-FFF2-40B4-BE49-F238E27FC236}">
              <a16:creationId xmlns:a16="http://schemas.microsoft.com/office/drawing/2014/main" id="{35D9D653-F63A-4334-84EF-9DBBDE56904F}"/>
            </a:ext>
          </a:extLst>
        </xdr:cNvPr>
        <xdr:cNvCxnSpPr/>
      </xdr:nvCxnSpPr>
      <xdr:spPr>
        <a:xfrm>
          <a:off x="1270000" y="5312833"/>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25</xdr:row>
      <xdr:rowOff>161257</xdr:rowOff>
    </xdr:from>
    <xdr:ext cx="359394" cy="225703"/>
    <xdr:sp macro="" textlink="">
      <xdr:nvSpPr>
        <xdr:cNvPr id="70" name="テキスト ボックス 69">
          <a:extLst>
            <a:ext uri="{FF2B5EF4-FFF2-40B4-BE49-F238E27FC236}">
              <a16:creationId xmlns:a16="http://schemas.microsoft.com/office/drawing/2014/main" id="{281C4D80-1EEC-4EC2-9FAE-AA430CDA4572}"/>
            </a:ext>
          </a:extLst>
        </xdr:cNvPr>
        <xdr:cNvSpPr txBox="1"/>
      </xdr:nvSpPr>
      <xdr:spPr>
        <a:xfrm>
          <a:off x="847106" y="5219032"/>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40.0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24</xdr:row>
      <xdr:rowOff>66675</xdr:rowOff>
    </xdr:from>
    <xdr:to>
      <xdr:col>27</xdr:col>
      <xdr:colOff>73025</xdr:colOff>
      <xdr:row>24</xdr:row>
      <xdr:rowOff>66675</xdr:rowOff>
    </xdr:to>
    <xdr:cxnSp macro="">
      <xdr:nvCxnSpPr>
        <xdr:cNvPr id="71" name="直線コネクタ 70">
          <a:extLst>
            <a:ext uri="{FF2B5EF4-FFF2-40B4-BE49-F238E27FC236}">
              <a16:creationId xmlns:a16="http://schemas.microsoft.com/office/drawing/2014/main" id="{36A1122D-1784-4CE1-AA51-344D6FFE3F6E}"/>
            </a:ext>
          </a:extLst>
        </xdr:cNvPr>
        <xdr:cNvCxnSpPr/>
      </xdr:nvCxnSpPr>
      <xdr:spPr>
        <a:xfrm>
          <a:off x="1270000" y="49530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23</xdr:row>
      <xdr:rowOff>144324</xdr:rowOff>
    </xdr:from>
    <xdr:ext cx="359394" cy="225703"/>
    <xdr:sp macro="" textlink="">
      <xdr:nvSpPr>
        <xdr:cNvPr id="72" name="テキスト ボックス 71">
          <a:extLst>
            <a:ext uri="{FF2B5EF4-FFF2-40B4-BE49-F238E27FC236}">
              <a16:creationId xmlns:a16="http://schemas.microsoft.com/office/drawing/2014/main" id="{C22D7129-5C39-41E0-9FE1-6CFF59233CA9}"/>
            </a:ext>
          </a:extLst>
        </xdr:cNvPr>
        <xdr:cNvSpPr txBox="1"/>
      </xdr:nvSpPr>
      <xdr:spPr>
        <a:xfrm>
          <a:off x="847106" y="4859199"/>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30.0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24</xdr:row>
      <xdr:rowOff>66675</xdr:rowOff>
    </xdr:from>
    <xdr:to>
      <xdr:col>27</xdr:col>
      <xdr:colOff>73025</xdr:colOff>
      <xdr:row>36</xdr:row>
      <xdr:rowOff>168275</xdr:rowOff>
    </xdr:to>
    <xdr:sp macro="" textlink="">
      <xdr:nvSpPr>
        <xdr:cNvPr id="73" name="有形固定資産減価償却率グラフ枠">
          <a:extLst>
            <a:ext uri="{FF2B5EF4-FFF2-40B4-BE49-F238E27FC236}">
              <a16:creationId xmlns:a16="http://schemas.microsoft.com/office/drawing/2014/main" id="{F5F94A84-4125-4BD2-A4F9-573AFC23AFBA}"/>
            </a:ext>
          </a:extLst>
        </xdr:cNvPr>
        <xdr:cNvSpPr/>
      </xdr:nvSpPr>
      <xdr:spPr>
        <a:xfrm>
          <a:off x="1270000" y="4953000"/>
          <a:ext cx="4241800" cy="2159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83820</xdr:colOff>
      <xdr:row>26</xdr:row>
      <xdr:rowOff>162772</xdr:rowOff>
    </xdr:from>
    <xdr:to>
      <xdr:col>23</xdr:col>
      <xdr:colOff>85090</xdr:colOff>
      <xdr:row>35</xdr:row>
      <xdr:rowOff>12277</xdr:rowOff>
    </xdr:to>
    <xdr:cxnSp macro="">
      <xdr:nvCxnSpPr>
        <xdr:cNvPr id="74" name="直線コネクタ 73">
          <a:extLst>
            <a:ext uri="{FF2B5EF4-FFF2-40B4-BE49-F238E27FC236}">
              <a16:creationId xmlns:a16="http://schemas.microsoft.com/office/drawing/2014/main" id="{48091418-1F38-4088-8EEB-0B055992930C}"/>
            </a:ext>
          </a:extLst>
        </xdr:cNvPr>
        <xdr:cNvCxnSpPr/>
      </xdr:nvCxnSpPr>
      <xdr:spPr>
        <a:xfrm flipV="1">
          <a:off x="4760595" y="5391997"/>
          <a:ext cx="1270" cy="139255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136525</xdr:colOff>
      <xdr:row>35</xdr:row>
      <xdr:rowOff>16104</xdr:rowOff>
    </xdr:from>
    <xdr:ext cx="405111" cy="259045"/>
    <xdr:sp macro="" textlink="">
      <xdr:nvSpPr>
        <xdr:cNvPr id="75" name="有形固定資産減価償却率最小値テキスト">
          <a:extLst>
            <a:ext uri="{FF2B5EF4-FFF2-40B4-BE49-F238E27FC236}">
              <a16:creationId xmlns:a16="http://schemas.microsoft.com/office/drawing/2014/main" id="{36957BA6-F03E-49C3-B2BF-8812A71A5B5F}"/>
            </a:ext>
          </a:extLst>
        </xdr:cNvPr>
        <xdr:cNvSpPr txBox="1"/>
      </xdr:nvSpPr>
      <xdr:spPr>
        <a:xfrm>
          <a:off x="4813300" y="678837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80.9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187325</xdr:colOff>
      <xdr:row>35</xdr:row>
      <xdr:rowOff>12277</xdr:rowOff>
    </xdr:from>
    <xdr:to>
      <xdr:col>23</xdr:col>
      <xdr:colOff>174625</xdr:colOff>
      <xdr:row>35</xdr:row>
      <xdr:rowOff>12277</xdr:rowOff>
    </xdr:to>
    <xdr:cxnSp macro="">
      <xdr:nvCxnSpPr>
        <xdr:cNvPr id="76" name="直線コネクタ 75">
          <a:extLst>
            <a:ext uri="{FF2B5EF4-FFF2-40B4-BE49-F238E27FC236}">
              <a16:creationId xmlns:a16="http://schemas.microsoft.com/office/drawing/2014/main" id="{475D5BEF-D948-4248-84EB-B22FDFF3EA68}"/>
            </a:ext>
          </a:extLst>
        </xdr:cNvPr>
        <xdr:cNvCxnSpPr/>
      </xdr:nvCxnSpPr>
      <xdr:spPr>
        <a:xfrm>
          <a:off x="4673600" y="678455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136525</xdr:colOff>
      <xdr:row>25</xdr:row>
      <xdr:rowOff>109449</xdr:rowOff>
    </xdr:from>
    <xdr:ext cx="405111" cy="259045"/>
    <xdr:sp macro="" textlink="">
      <xdr:nvSpPr>
        <xdr:cNvPr id="77" name="有形固定資産減価償却率最大値テキスト">
          <a:extLst>
            <a:ext uri="{FF2B5EF4-FFF2-40B4-BE49-F238E27FC236}">
              <a16:creationId xmlns:a16="http://schemas.microsoft.com/office/drawing/2014/main" id="{9A80F109-E979-44A6-9A46-58A71F40742D}"/>
            </a:ext>
          </a:extLst>
        </xdr:cNvPr>
        <xdr:cNvSpPr txBox="1"/>
      </xdr:nvSpPr>
      <xdr:spPr>
        <a:xfrm>
          <a:off x="4813300" y="516722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42.2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187325</xdr:colOff>
      <xdr:row>26</xdr:row>
      <xdr:rowOff>162772</xdr:rowOff>
    </xdr:from>
    <xdr:to>
      <xdr:col>23</xdr:col>
      <xdr:colOff>174625</xdr:colOff>
      <xdr:row>26</xdr:row>
      <xdr:rowOff>162772</xdr:rowOff>
    </xdr:to>
    <xdr:cxnSp macro="">
      <xdr:nvCxnSpPr>
        <xdr:cNvPr id="78" name="直線コネクタ 77">
          <a:extLst>
            <a:ext uri="{FF2B5EF4-FFF2-40B4-BE49-F238E27FC236}">
              <a16:creationId xmlns:a16="http://schemas.microsoft.com/office/drawing/2014/main" id="{540D8BE3-A94A-4E91-AE32-0C28E58B82FD}"/>
            </a:ext>
          </a:extLst>
        </xdr:cNvPr>
        <xdr:cNvCxnSpPr/>
      </xdr:nvCxnSpPr>
      <xdr:spPr>
        <a:xfrm>
          <a:off x="4673600" y="539199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136525</xdr:colOff>
      <xdr:row>30</xdr:row>
      <xdr:rowOff>18855</xdr:rowOff>
    </xdr:from>
    <xdr:ext cx="405111" cy="259045"/>
    <xdr:sp macro="" textlink="">
      <xdr:nvSpPr>
        <xdr:cNvPr id="79" name="有形固定資産減価償却率平均値テキスト">
          <a:extLst>
            <a:ext uri="{FF2B5EF4-FFF2-40B4-BE49-F238E27FC236}">
              <a16:creationId xmlns:a16="http://schemas.microsoft.com/office/drawing/2014/main" id="{82C0C1DF-E8B8-4A1A-9BFD-19F37F9AFBA6}"/>
            </a:ext>
          </a:extLst>
        </xdr:cNvPr>
        <xdr:cNvSpPr txBox="1"/>
      </xdr:nvSpPr>
      <xdr:spPr>
        <a:xfrm>
          <a:off x="4813300" y="5933880"/>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34925</xdr:colOff>
      <xdr:row>30</xdr:row>
      <xdr:rowOff>167428</xdr:rowOff>
    </xdr:from>
    <xdr:to>
      <xdr:col>23</xdr:col>
      <xdr:colOff>136525</xdr:colOff>
      <xdr:row>31</xdr:row>
      <xdr:rowOff>97578</xdr:rowOff>
    </xdr:to>
    <xdr:sp macro="" textlink="">
      <xdr:nvSpPr>
        <xdr:cNvPr id="80" name="フローチャート: 判断 79">
          <a:extLst>
            <a:ext uri="{FF2B5EF4-FFF2-40B4-BE49-F238E27FC236}">
              <a16:creationId xmlns:a16="http://schemas.microsoft.com/office/drawing/2014/main" id="{5F9E7553-CDCB-44E3-9F41-8E31821FCFB6}"/>
            </a:ext>
          </a:extLst>
        </xdr:cNvPr>
        <xdr:cNvSpPr/>
      </xdr:nvSpPr>
      <xdr:spPr>
        <a:xfrm>
          <a:off x="4711700" y="60824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85725</xdr:colOff>
      <xdr:row>31</xdr:row>
      <xdr:rowOff>13970</xdr:rowOff>
    </xdr:from>
    <xdr:to>
      <xdr:col>19</xdr:col>
      <xdr:colOff>187325</xdr:colOff>
      <xdr:row>31</xdr:row>
      <xdr:rowOff>115570</xdr:rowOff>
    </xdr:to>
    <xdr:sp macro="" textlink="">
      <xdr:nvSpPr>
        <xdr:cNvPr id="81" name="フローチャート: 判断 80">
          <a:extLst>
            <a:ext uri="{FF2B5EF4-FFF2-40B4-BE49-F238E27FC236}">
              <a16:creationId xmlns:a16="http://schemas.microsoft.com/office/drawing/2014/main" id="{C8A03241-C54C-4F1B-BBF0-63B3F26BE6B4}"/>
            </a:ext>
          </a:extLst>
        </xdr:cNvPr>
        <xdr:cNvSpPr/>
      </xdr:nvSpPr>
      <xdr:spPr>
        <a:xfrm>
          <a:off x="4000500" y="61004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85725</xdr:colOff>
      <xdr:row>31</xdr:row>
      <xdr:rowOff>17568</xdr:rowOff>
    </xdr:from>
    <xdr:to>
      <xdr:col>15</xdr:col>
      <xdr:colOff>187325</xdr:colOff>
      <xdr:row>31</xdr:row>
      <xdr:rowOff>119168</xdr:rowOff>
    </xdr:to>
    <xdr:sp macro="" textlink="">
      <xdr:nvSpPr>
        <xdr:cNvPr id="82" name="フローチャート: 判断 81">
          <a:extLst>
            <a:ext uri="{FF2B5EF4-FFF2-40B4-BE49-F238E27FC236}">
              <a16:creationId xmlns:a16="http://schemas.microsoft.com/office/drawing/2014/main" id="{E69C55BC-53B4-417B-A8AA-44AD74B0F854}"/>
            </a:ext>
          </a:extLst>
        </xdr:cNvPr>
        <xdr:cNvSpPr/>
      </xdr:nvSpPr>
      <xdr:spPr>
        <a:xfrm>
          <a:off x="3238500" y="61040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xdr:col>
      <xdr:colOff>85725</xdr:colOff>
      <xdr:row>30</xdr:row>
      <xdr:rowOff>37888</xdr:rowOff>
    </xdr:from>
    <xdr:to>
      <xdr:col>11</xdr:col>
      <xdr:colOff>187325</xdr:colOff>
      <xdr:row>30</xdr:row>
      <xdr:rowOff>139488</xdr:rowOff>
    </xdr:to>
    <xdr:sp macro="" textlink="">
      <xdr:nvSpPr>
        <xdr:cNvPr id="83" name="フローチャート: 判断 82">
          <a:extLst>
            <a:ext uri="{FF2B5EF4-FFF2-40B4-BE49-F238E27FC236}">
              <a16:creationId xmlns:a16="http://schemas.microsoft.com/office/drawing/2014/main" id="{8C541F0F-6F49-434E-9BBE-526301648FBB}"/>
            </a:ext>
          </a:extLst>
        </xdr:cNvPr>
        <xdr:cNvSpPr/>
      </xdr:nvSpPr>
      <xdr:spPr>
        <a:xfrm>
          <a:off x="2476500" y="59529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85725</xdr:colOff>
      <xdr:row>30</xdr:row>
      <xdr:rowOff>23495</xdr:rowOff>
    </xdr:from>
    <xdr:to>
      <xdr:col>7</xdr:col>
      <xdr:colOff>187325</xdr:colOff>
      <xdr:row>30</xdr:row>
      <xdr:rowOff>125095</xdr:rowOff>
    </xdr:to>
    <xdr:sp macro="" textlink="">
      <xdr:nvSpPr>
        <xdr:cNvPr id="84" name="フローチャート: 判断 83">
          <a:extLst>
            <a:ext uri="{FF2B5EF4-FFF2-40B4-BE49-F238E27FC236}">
              <a16:creationId xmlns:a16="http://schemas.microsoft.com/office/drawing/2014/main" id="{98C0AB47-BCBF-4981-9739-7A14B9F1E04C}"/>
            </a:ext>
          </a:extLst>
        </xdr:cNvPr>
        <xdr:cNvSpPr/>
      </xdr:nvSpPr>
      <xdr:spPr>
        <a:xfrm>
          <a:off x="1714500" y="59385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98425</xdr:colOff>
      <xdr:row>37</xdr:row>
      <xdr:rowOff>42724</xdr:rowOff>
    </xdr:from>
    <xdr:ext cx="762000" cy="225703"/>
    <xdr:sp macro="" textlink="">
      <xdr:nvSpPr>
        <xdr:cNvPr id="85" name="テキスト ボックス 84">
          <a:extLst>
            <a:ext uri="{FF2B5EF4-FFF2-40B4-BE49-F238E27FC236}">
              <a16:creationId xmlns:a16="http://schemas.microsoft.com/office/drawing/2014/main" id="{50C43BDD-4A35-4163-AC6E-42B5A0C276BF}"/>
            </a:ext>
          </a:extLst>
        </xdr:cNvPr>
        <xdr:cNvSpPr txBox="1"/>
      </xdr:nvSpPr>
      <xdr:spPr>
        <a:xfrm>
          <a:off x="45847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R02</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149225</xdr:colOff>
      <xdr:row>37</xdr:row>
      <xdr:rowOff>42724</xdr:rowOff>
    </xdr:from>
    <xdr:ext cx="762000" cy="225703"/>
    <xdr:sp macro="" textlink="">
      <xdr:nvSpPr>
        <xdr:cNvPr id="86" name="テキスト ボックス 85">
          <a:extLst>
            <a:ext uri="{FF2B5EF4-FFF2-40B4-BE49-F238E27FC236}">
              <a16:creationId xmlns:a16="http://schemas.microsoft.com/office/drawing/2014/main" id="{BBA461DC-573D-4FFB-B49E-A6F37664C34E}"/>
            </a:ext>
          </a:extLst>
        </xdr:cNvPr>
        <xdr:cNvSpPr txBox="1"/>
      </xdr:nvSpPr>
      <xdr:spPr>
        <a:xfrm>
          <a:off x="3873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R01</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149225</xdr:colOff>
      <xdr:row>37</xdr:row>
      <xdr:rowOff>42724</xdr:rowOff>
    </xdr:from>
    <xdr:ext cx="762000" cy="225703"/>
    <xdr:sp macro="" textlink="">
      <xdr:nvSpPr>
        <xdr:cNvPr id="87" name="テキスト ボックス 86">
          <a:extLst>
            <a:ext uri="{FF2B5EF4-FFF2-40B4-BE49-F238E27FC236}">
              <a16:creationId xmlns:a16="http://schemas.microsoft.com/office/drawing/2014/main" id="{FFD56C6E-2A10-48BF-9AD3-F86245620766}"/>
            </a:ext>
          </a:extLst>
        </xdr:cNvPr>
        <xdr:cNvSpPr txBox="1"/>
      </xdr:nvSpPr>
      <xdr:spPr>
        <a:xfrm>
          <a:off x="3111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H30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149225</xdr:colOff>
      <xdr:row>37</xdr:row>
      <xdr:rowOff>42724</xdr:rowOff>
    </xdr:from>
    <xdr:ext cx="762000" cy="225703"/>
    <xdr:sp macro="" textlink="">
      <xdr:nvSpPr>
        <xdr:cNvPr id="88" name="テキスト ボックス 87">
          <a:extLst>
            <a:ext uri="{FF2B5EF4-FFF2-40B4-BE49-F238E27FC236}">
              <a16:creationId xmlns:a16="http://schemas.microsoft.com/office/drawing/2014/main" id="{E44DC755-F508-4EF1-B494-7350AC62C667}"/>
            </a:ext>
          </a:extLst>
        </xdr:cNvPr>
        <xdr:cNvSpPr txBox="1"/>
      </xdr:nvSpPr>
      <xdr:spPr>
        <a:xfrm>
          <a:off x="2349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H29</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6</xdr:col>
      <xdr:colOff>149225</xdr:colOff>
      <xdr:row>37</xdr:row>
      <xdr:rowOff>42724</xdr:rowOff>
    </xdr:from>
    <xdr:ext cx="762000" cy="225703"/>
    <xdr:sp macro="" textlink="">
      <xdr:nvSpPr>
        <xdr:cNvPr id="89" name="テキスト ボックス 88">
          <a:extLst>
            <a:ext uri="{FF2B5EF4-FFF2-40B4-BE49-F238E27FC236}">
              <a16:creationId xmlns:a16="http://schemas.microsoft.com/office/drawing/2014/main" id="{D3D47053-B7A5-48AE-A838-99521DB5789A}"/>
            </a:ext>
          </a:extLst>
        </xdr:cNvPr>
        <xdr:cNvSpPr txBox="1"/>
      </xdr:nvSpPr>
      <xdr:spPr>
        <a:xfrm>
          <a:off x="1587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H28</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34925</xdr:colOff>
      <xdr:row>32</xdr:row>
      <xdr:rowOff>69215</xdr:rowOff>
    </xdr:from>
    <xdr:to>
      <xdr:col>23</xdr:col>
      <xdr:colOff>136525</xdr:colOff>
      <xdr:row>32</xdr:row>
      <xdr:rowOff>170815</xdr:rowOff>
    </xdr:to>
    <xdr:sp macro="" textlink="">
      <xdr:nvSpPr>
        <xdr:cNvPr id="90" name="楕円 89">
          <a:extLst>
            <a:ext uri="{FF2B5EF4-FFF2-40B4-BE49-F238E27FC236}">
              <a16:creationId xmlns:a16="http://schemas.microsoft.com/office/drawing/2014/main" id="{F894E441-25F4-499F-A0E0-61869E5498E3}"/>
            </a:ext>
          </a:extLst>
        </xdr:cNvPr>
        <xdr:cNvSpPr/>
      </xdr:nvSpPr>
      <xdr:spPr>
        <a:xfrm>
          <a:off x="4711700" y="63271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136525</xdr:colOff>
      <xdr:row>32</xdr:row>
      <xdr:rowOff>47642</xdr:rowOff>
    </xdr:from>
    <xdr:ext cx="405111" cy="259045"/>
    <xdr:sp macro="" textlink="">
      <xdr:nvSpPr>
        <xdr:cNvPr id="91" name="有形固定資産減価償却率該当値テキスト">
          <a:extLst>
            <a:ext uri="{FF2B5EF4-FFF2-40B4-BE49-F238E27FC236}">
              <a16:creationId xmlns:a16="http://schemas.microsoft.com/office/drawing/2014/main" id="{3B2A670F-94F0-4B30-8F1B-96D40961B91B}"/>
            </a:ext>
          </a:extLst>
        </xdr:cNvPr>
        <xdr:cNvSpPr txBox="1"/>
      </xdr:nvSpPr>
      <xdr:spPr>
        <a:xfrm>
          <a:off x="4813300" y="630556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85725</xdr:colOff>
      <xdr:row>32</xdr:row>
      <xdr:rowOff>40428</xdr:rowOff>
    </xdr:from>
    <xdr:to>
      <xdr:col>19</xdr:col>
      <xdr:colOff>187325</xdr:colOff>
      <xdr:row>32</xdr:row>
      <xdr:rowOff>142028</xdr:rowOff>
    </xdr:to>
    <xdr:sp macro="" textlink="">
      <xdr:nvSpPr>
        <xdr:cNvPr id="92" name="楕円 91">
          <a:extLst>
            <a:ext uri="{FF2B5EF4-FFF2-40B4-BE49-F238E27FC236}">
              <a16:creationId xmlns:a16="http://schemas.microsoft.com/office/drawing/2014/main" id="{E85165BC-A9FF-4F98-8EEB-C3309CB417E8}"/>
            </a:ext>
          </a:extLst>
        </xdr:cNvPr>
        <xdr:cNvSpPr/>
      </xdr:nvSpPr>
      <xdr:spPr>
        <a:xfrm>
          <a:off x="4000500" y="629835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136525</xdr:colOff>
      <xdr:row>32</xdr:row>
      <xdr:rowOff>91228</xdr:rowOff>
    </xdr:from>
    <xdr:to>
      <xdr:col>23</xdr:col>
      <xdr:colOff>85725</xdr:colOff>
      <xdr:row>32</xdr:row>
      <xdr:rowOff>120015</xdr:rowOff>
    </xdr:to>
    <xdr:cxnSp macro="">
      <xdr:nvCxnSpPr>
        <xdr:cNvPr id="93" name="直線コネクタ 92">
          <a:extLst>
            <a:ext uri="{FF2B5EF4-FFF2-40B4-BE49-F238E27FC236}">
              <a16:creationId xmlns:a16="http://schemas.microsoft.com/office/drawing/2014/main" id="{95C2B0CB-6E62-4097-BFF7-7D6C51307BD5}"/>
            </a:ext>
          </a:extLst>
        </xdr:cNvPr>
        <xdr:cNvCxnSpPr/>
      </xdr:nvCxnSpPr>
      <xdr:spPr>
        <a:xfrm>
          <a:off x="4051300" y="6349153"/>
          <a:ext cx="711200" cy="287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85725</xdr:colOff>
      <xdr:row>33</xdr:row>
      <xdr:rowOff>9313</xdr:rowOff>
    </xdr:from>
    <xdr:to>
      <xdr:col>15</xdr:col>
      <xdr:colOff>187325</xdr:colOff>
      <xdr:row>33</xdr:row>
      <xdr:rowOff>110913</xdr:rowOff>
    </xdr:to>
    <xdr:sp macro="" textlink="">
      <xdr:nvSpPr>
        <xdr:cNvPr id="94" name="楕円 93">
          <a:extLst>
            <a:ext uri="{FF2B5EF4-FFF2-40B4-BE49-F238E27FC236}">
              <a16:creationId xmlns:a16="http://schemas.microsoft.com/office/drawing/2014/main" id="{D5B83426-9371-435B-96C5-4413B855157B}"/>
            </a:ext>
          </a:extLst>
        </xdr:cNvPr>
        <xdr:cNvSpPr/>
      </xdr:nvSpPr>
      <xdr:spPr>
        <a:xfrm>
          <a:off x="3238500" y="64386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136525</xdr:colOff>
      <xdr:row>32</xdr:row>
      <xdr:rowOff>91228</xdr:rowOff>
    </xdr:from>
    <xdr:to>
      <xdr:col>19</xdr:col>
      <xdr:colOff>136525</xdr:colOff>
      <xdr:row>33</xdr:row>
      <xdr:rowOff>60113</xdr:rowOff>
    </xdr:to>
    <xdr:cxnSp macro="">
      <xdr:nvCxnSpPr>
        <xdr:cNvPr id="95" name="直線コネクタ 94">
          <a:extLst>
            <a:ext uri="{FF2B5EF4-FFF2-40B4-BE49-F238E27FC236}">
              <a16:creationId xmlns:a16="http://schemas.microsoft.com/office/drawing/2014/main" id="{B2C3D242-4D3D-4965-AEB1-C4BC9641F5A5}"/>
            </a:ext>
          </a:extLst>
        </xdr:cNvPr>
        <xdr:cNvCxnSpPr/>
      </xdr:nvCxnSpPr>
      <xdr:spPr>
        <a:xfrm flipV="1">
          <a:off x="3289300" y="6349153"/>
          <a:ext cx="762000" cy="14033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85725</xdr:colOff>
      <xdr:row>32</xdr:row>
      <xdr:rowOff>123190</xdr:rowOff>
    </xdr:from>
    <xdr:to>
      <xdr:col>11</xdr:col>
      <xdr:colOff>187325</xdr:colOff>
      <xdr:row>33</xdr:row>
      <xdr:rowOff>53340</xdr:rowOff>
    </xdr:to>
    <xdr:sp macro="" textlink="">
      <xdr:nvSpPr>
        <xdr:cNvPr id="96" name="楕円 95">
          <a:extLst>
            <a:ext uri="{FF2B5EF4-FFF2-40B4-BE49-F238E27FC236}">
              <a16:creationId xmlns:a16="http://schemas.microsoft.com/office/drawing/2014/main" id="{DB334E0B-B008-47C2-94ED-3C07E19BA688}"/>
            </a:ext>
          </a:extLst>
        </xdr:cNvPr>
        <xdr:cNvSpPr/>
      </xdr:nvSpPr>
      <xdr:spPr>
        <a:xfrm>
          <a:off x="2476500" y="63811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xdr:col>
      <xdr:colOff>136525</xdr:colOff>
      <xdr:row>33</xdr:row>
      <xdr:rowOff>2540</xdr:rowOff>
    </xdr:from>
    <xdr:to>
      <xdr:col>15</xdr:col>
      <xdr:colOff>136525</xdr:colOff>
      <xdr:row>33</xdr:row>
      <xdr:rowOff>60113</xdr:rowOff>
    </xdr:to>
    <xdr:cxnSp macro="">
      <xdr:nvCxnSpPr>
        <xdr:cNvPr id="97" name="直線コネクタ 96">
          <a:extLst>
            <a:ext uri="{FF2B5EF4-FFF2-40B4-BE49-F238E27FC236}">
              <a16:creationId xmlns:a16="http://schemas.microsoft.com/office/drawing/2014/main" id="{1E34338D-B39E-41C8-B54B-FE935C815F4C}"/>
            </a:ext>
          </a:extLst>
        </xdr:cNvPr>
        <xdr:cNvCxnSpPr/>
      </xdr:nvCxnSpPr>
      <xdr:spPr>
        <a:xfrm>
          <a:off x="2527300" y="6431915"/>
          <a:ext cx="762000" cy="5757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111769</xdr:colOff>
      <xdr:row>29</xdr:row>
      <xdr:rowOff>132097</xdr:rowOff>
    </xdr:from>
    <xdr:ext cx="405111" cy="259045"/>
    <xdr:sp macro="" textlink="">
      <xdr:nvSpPr>
        <xdr:cNvPr id="98" name="n_1aveValue有形固定資産減価償却率">
          <a:extLst>
            <a:ext uri="{FF2B5EF4-FFF2-40B4-BE49-F238E27FC236}">
              <a16:creationId xmlns:a16="http://schemas.microsoft.com/office/drawing/2014/main" id="{ED260877-5208-47A3-B2A4-82498F3DB752}"/>
            </a:ext>
          </a:extLst>
        </xdr:cNvPr>
        <xdr:cNvSpPr txBox="1"/>
      </xdr:nvSpPr>
      <xdr:spPr>
        <a:xfrm>
          <a:off x="3836044" y="587567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124469</xdr:colOff>
      <xdr:row>29</xdr:row>
      <xdr:rowOff>135695</xdr:rowOff>
    </xdr:from>
    <xdr:ext cx="405111" cy="259045"/>
    <xdr:sp macro="" textlink="">
      <xdr:nvSpPr>
        <xdr:cNvPr id="99" name="n_2aveValue有形固定資産減価償却率">
          <a:extLst>
            <a:ext uri="{FF2B5EF4-FFF2-40B4-BE49-F238E27FC236}">
              <a16:creationId xmlns:a16="http://schemas.microsoft.com/office/drawing/2014/main" id="{325FF052-EA49-4379-BD74-1ADA62AAA49C}"/>
            </a:ext>
          </a:extLst>
        </xdr:cNvPr>
        <xdr:cNvSpPr txBox="1"/>
      </xdr:nvSpPr>
      <xdr:spPr>
        <a:xfrm>
          <a:off x="3086744" y="587927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124469</xdr:colOff>
      <xdr:row>28</xdr:row>
      <xdr:rowOff>156015</xdr:rowOff>
    </xdr:from>
    <xdr:ext cx="405111" cy="259045"/>
    <xdr:sp macro="" textlink="">
      <xdr:nvSpPr>
        <xdr:cNvPr id="100" name="n_3aveValue有形固定資産減価償却率">
          <a:extLst>
            <a:ext uri="{FF2B5EF4-FFF2-40B4-BE49-F238E27FC236}">
              <a16:creationId xmlns:a16="http://schemas.microsoft.com/office/drawing/2014/main" id="{9603A895-689A-41D3-9688-98B4F0FF15F8}"/>
            </a:ext>
          </a:extLst>
        </xdr:cNvPr>
        <xdr:cNvSpPr txBox="1"/>
      </xdr:nvSpPr>
      <xdr:spPr>
        <a:xfrm>
          <a:off x="2324744" y="572814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xdr:col>
      <xdr:colOff>124469</xdr:colOff>
      <xdr:row>28</xdr:row>
      <xdr:rowOff>141622</xdr:rowOff>
    </xdr:from>
    <xdr:ext cx="405111" cy="259045"/>
    <xdr:sp macro="" textlink="">
      <xdr:nvSpPr>
        <xdr:cNvPr id="101" name="n_4aveValue有形固定資産減価償却率">
          <a:extLst>
            <a:ext uri="{FF2B5EF4-FFF2-40B4-BE49-F238E27FC236}">
              <a16:creationId xmlns:a16="http://schemas.microsoft.com/office/drawing/2014/main" id="{8CBA2D13-976C-4183-A3EE-443D8137372C}"/>
            </a:ext>
          </a:extLst>
        </xdr:cNvPr>
        <xdr:cNvSpPr txBox="1"/>
      </xdr:nvSpPr>
      <xdr:spPr>
        <a:xfrm>
          <a:off x="1562744" y="571374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111769</xdr:colOff>
      <xdr:row>32</xdr:row>
      <xdr:rowOff>133155</xdr:rowOff>
    </xdr:from>
    <xdr:ext cx="405111" cy="259045"/>
    <xdr:sp macro="" textlink="">
      <xdr:nvSpPr>
        <xdr:cNvPr id="102" name="n_1mainValue有形固定資産減価償却率">
          <a:extLst>
            <a:ext uri="{FF2B5EF4-FFF2-40B4-BE49-F238E27FC236}">
              <a16:creationId xmlns:a16="http://schemas.microsoft.com/office/drawing/2014/main" id="{7B11617B-579C-4C7B-BD1D-C3D6F4DC6802}"/>
            </a:ext>
          </a:extLst>
        </xdr:cNvPr>
        <xdr:cNvSpPr txBox="1"/>
      </xdr:nvSpPr>
      <xdr:spPr>
        <a:xfrm>
          <a:off x="3836044" y="639108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124469</xdr:colOff>
      <xdr:row>33</xdr:row>
      <xdr:rowOff>102040</xdr:rowOff>
    </xdr:from>
    <xdr:ext cx="405111" cy="259045"/>
    <xdr:sp macro="" textlink="">
      <xdr:nvSpPr>
        <xdr:cNvPr id="103" name="n_2mainValue有形固定資産減価償却率">
          <a:extLst>
            <a:ext uri="{FF2B5EF4-FFF2-40B4-BE49-F238E27FC236}">
              <a16:creationId xmlns:a16="http://schemas.microsoft.com/office/drawing/2014/main" id="{163AE190-3F87-4C7A-A356-CA1F9E93A62C}"/>
            </a:ext>
          </a:extLst>
        </xdr:cNvPr>
        <xdr:cNvSpPr txBox="1"/>
      </xdr:nvSpPr>
      <xdr:spPr>
        <a:xfrm>
          <a:off x="3086744" y="653141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124469</xdr:colOff>
      <xdr:row>33</xdr:row>
      <xdr:rowOff>44467</xdr:rowOff>
    </xdr:from>
    <xdr:ext cx="405111" cy="259045"/>
    <xdr:sp macro="" textlink="">
      <xdr:nvSpPr>
        <xdr:cNvPr id="104" name="n_3mainValue有形固定資産減価償却率">
          <a:extLst>
            <a:ext uri="{FF2B5EF4-FFF2-40B4-BE49-F238E27FC236}">
              <a16:creationId xmlns:a16="http://schemas.microsoft.com/office/drawing/2014/main" id="{E836A354-31A3-49D1-ADE6-AC67D141EAA9}"/>
            </a:ext>
          </a:extLst>
        </xdr:cNvPr>
        <xdr:cNvSpPr txBox="1"/>
      </xdr:nvSpPr>
      <xdr:spPr>
        <a:xfrm>
          <a:off x="2324744" y="647384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20</xdr:row>
      <xdr:rowOff>149225</xdr:rowOff>
    </xdr:from>
    <xdr:to>
      <xdr:col>80</xdr:col>
      <xdr:colOff>9525</xdr:colOff>
      <xdr:row>22</xdr:row>
      <xdr:rowOff>28575</xdr:rowOff>
    </xdr:to>
    <xdr:sp macro="" textlink="">
      <xdr:nvSpPr>
        <xdr:cNvPr id="105" name="正方形/長方形 104">
          <a:extLst>
            <a:ext uri="{FF2B5EF4-FFF2-40B4-BE49-F238E27FC236}">
              <a16:creationId xmlns:a16="http://schemas.microsoft.com/office/drawing/2014/main" id="{E21DD17E-801B-4090-BF27-BA56ECDB3DBC}"/>
            </a:ext>
          </a:extLst>
        </xdr:cNvPr>
        <xdr:cNvSpPr/>
      </xdr:nvSpPr>
      <xdr:spPr>
        <a:xfrm>
          <a:off x="11303000" y="4254500"/>
          <a:ext cx="4241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（参考）債務償還比率</a:t>
          </a:r>
        </a:p>
      </xdr:txBody>
    </xdr:sp>
    <xdr:clientData/>
  </xdr:twoCellAnchor>
  <xdr:twoCellAnchor>
    <xdr:from>
      <xdr:col>63</xdr:col>
      <xdr:colOff>76468</xdr:colOff>
      <xdr:row>22</xdr:row>
      <xdr:rowOff>81217</xdr:rowOff>
    </xdr:from>
    <xdr:to>
      <xdr:col>68</xdr:col>
      <xdr:colOff>158482</xdr:colOff>
      <xdr:row>24</xdr:row>
      <xdr:rowOff>14034</xdr:rowOff>
    </xdr:to>
    <xdr:sp macro="" textlink="">
      <xdr:nvSpPr>
        <xdr:cNvPr id="106" name="正方形/長方形 105">
          <a:extLst>
            <a:ext uri="{FF2B5EF4-FFF2-40B4-BE49-F238E27FC236}">
              <a16:creationId xmlns:a16="http://schemas.microsoft.com/office/drawing/2014/main" id="{052664ED-7BED-4D76-AD7D-69C0ADB3D6BD}"/>
            </a:ext>
          </a:extLst>
        </xdr:cNvPr>
        <xdr:cNvSpPr/>
      </xdr:nvSpPr>
      <xdr:spPr>
        <a:xfrm>
          <a:off x="12373243" y="4624642"/>
          <a:ext cx="1034514" cy="27571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ja-JP" altLang="en-US" sz="1100" b="1">
              <a:solidFill>
                <a:sysClr val="windowText" lastClr="000000"/>
              </a:solidFill>
              <a:latin typeface="ＭＳ Ｐゴシック" panose="020B0600070205080204" pitchFamily="50" charset="-128"/>
              <a:ea typeface="ＭＳ Ｐゴシック" panose="020B0600070205080204" pitchFamily="50" charset="-128"/>
            </a:rPr>
            <a:t>債務償還比率</a:t>
          </a:r>
        </a:p>
      </xdr:txBody>
    </xdr:sp>
    <xdr:clientData/>
  </xdr:twoCellAnchor>
  <xdr:twoCellAnchor>
    <xdr:from>
      <xdr:col>71</xdr:col>
      <xdr:colOff>39364</xdr:colOff>
      <xdr:row>22</xdr:row>
      <xdr:rowOff>64546</xdr:rowOff>
    </xdr:from>
    <xdr:to>
      <xdr:col>75</xdr:col>
      <xdr:colOff>132085</xdr:colOff>
      <xdr:row>24</xdr:row>
      <xdr:rowOff>30705</xdr:rowOff>
    </xdr:to>
    <xdr:sp macro="" textlink="">
      <xdr:nvSpPr>
        <xdr:cNvPr id="107" name="正方形/長方形 106">
          <a:extLst>
            <a:ext uri="{FF2B5EF4-FFF2-40B4-BE49-F238E27FC236}">
              <a16:creationId xmlns:a16="http://schemas.microsoft.com/office/drawing/2014/main" id="{2CBD39E0-CA4C-42DE-9B4F-FB1641AF0AB9}"/>
            </a:ext>
          </a:extLst>
        </xdr:cNvPr>
        <xdr:cNvSpPr/>
      </xdr:nvSpPr>
      <xdr:spPr>
        <a:xfrm>
          <a:off x="13860139" y="4607971"/>
          <a:ext cx="854721" cy="309059"/>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en-US" altLang="ja-JP" sz="1300" b="1">
              <a:solidFill>
                <a:srgbClr val="FF0000"/>
              </a:solidFill>
              <a:latin typeface="ＭＳ Ｐゴシック" panose="020B0600070205080204" pitchFamily="50" charset="-128"/>
              <a:ea typeface="ＭＳ Ｐゴシック" panose="020B0600070205080204" pitchFamily="50" charset="-128"/>
            </a:rPr>
            <a:t>[ 39.6</a:t>
          </a:r>
          <a:r>
            <a:rPr kumimoji="1" lang="ja-JP" altLang="en-US" sz="1300" b="1">
              <a:solidFill>
                <a:srgbClr val="FF0000"/>
              </a:solidFill>
              <a:latin typeface="ＭＳ Ｐゴシック" panose="020B0600070205080204" pitchFamily="50" charset="-128"/>
              <a:ea typeface="ＭＳ Ｐゴシック" panose="020B0600070205080204" pitchFamily="50" charset="-128"/>
            </a:rPr>
            <a:t>％ </a:t>
          </a:r>
          <a:r>
            <a:rPr kumimoji="1" lang="en-US" altLang="ja-JP" sz="1300" b="1">
              <a:solidFill>
                <a:srgbClr val="FF0000"/>
              </a:solidFill>
              <a:latin typeface="ＭＳ Ｐゴシック" panose="020B0600070205080204" pitchFamily="50" charset="-128"/>
              <a:ea typeface="ＭＳ Ｐゴシック" panose="020B0600070205080204" pitchFamily="50" charset="-128"/>
            </a:rPr>
            <a:t>]</a:t>
          </a:r>
          <a:endParaRPr kumimoji="1" lang="ja-JP" altLang="en-US" sz="1300" b="1">
            <a:solidFill>
              <a:srgbClr val="FF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79</xdr:col>
      <xdr:colOff>149225</xdr:colOff>
      <xdr:row>21</xdr:row>
      <xdr:rowOff>57150</xdr:rowOff>
    </xdr:from>
    <xdr:to>
      <xdr:col>87</xdr:col>
      <xdr:colOff>149225</xdr:colOff>
      <xdr:row>22</xdr:row>
      <xdr:rowOff>92075</xdr:rowOff>
    </xdr:to>
    <xdr:sp macro="" textlink="">
      <xdr:nvSpPr>
        <xdr:cNvPr id="108" name="正方形/長方形 107">
          <a:extLst>
            <a:ext uri="{FF2B5EF4-FFF2-40B4-BE49-F238E27FC236}">
              <a16:creationId xmlns:a16="http://schemas.microsoft.com/office/drawing/2014/main" id="{26257D16-616B-42EB-B169-28484F59D630}"/>
            </a:ext>
          </a:extLst>
        </xdr:cNvPr>
        <xdr:cNvSpPr/>
      </xdr:nvSpPr>
      <xdr:spPr>
        <a:xfrm>
          <a:off x="15494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79</xdr:col>
      <xdr:colOff>149225</xdr:colOff>
      <xdr:row>22</xdr:row>
      <xdr:rowOff>28575</xdr:rowOff>
    </xdr:from>
    <xdr:to>
      <xdr:col>87</xdr:col>
      <xdr:colOff>149225</xdr:colOff>
      <xdr:row>23</xdr:row>
      <xdr:rowOff>111125</xdr:rowOff>
    </xdr:to>
    <xdr:sp macro="" textlink="">
      <xdr:nvSpPr>
        <xdr:cNvPr id="109" name="正方形/長方形 108">
          <a:extLst>
            <a:ext uri="{FF2B5EF4-FFF2-40B4-BE49-F238E27FC236}">
              <a16:creationId xmlns:a16="http://schemas.microsoft.com/office/drawing/2014/main" id="{5AC348C8-00B2-40D6-9E00-4E2DE33B2D86}"/>
            </a:ext>
          </a:extLst>
        </xdr:cNvPr>
        <xdr:cNvSpPr/>
      </xdr:nvSpPr>
      <xdr:spPr>
        <a:xfrm>
          <a:off x="15494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87</xdr:col>
      <xdr:colOff>149225</xdr:colOff>
      <xdr:row>21</xdr:row>
      <xdr:rowOff>57150</xdr:rowOff>
    </xdr:from>
    <xdr:to>
      <xdr:col>95</xdr:col>
      <xdr:colOff>149225</xdr:colOff>
      <xdr:row>22</xdr:row>
      <xdr:rowOff>92075</xdr:rowOff>
    </xdr:to>
    <xdr:sp macro="" textlink="">
      <xdr:nvSpPr>
        <xdr:cNvPr id="110" name="正方形/長方形 109">
          <a:extLst>
            <a:ext uri="{FF2B5EF4-FFF2-40B4-BE49-F238E27FC236}">
              <a16:creationId xmlns:a16="http://schemas.microsoft.com/office/drawing/2014/main" id="{B7BDE130-F0F3-47EC-81F3-750F8D19B4B4}"/>
            </a:ext>
          </a:extLst>
        </xdr:cNvPr>
        <xdr:cNvSpPr/>
      </xdr:nvSpPr>
      <xdr:spPr>
        <a:xfrm>
          <a:off x="17018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87</xdr:col>
      <xdr:colOff>149225</xdr:colOff>
      <xdr:row>22</xdr:row>
      <xdr:rowOff>28575</xdr:rowOff>
    </xdr:from>
    <xdr:to>
      <xdr:col>95</xdr:col>
      <xdr:colOff>149225</xdr:colOff>
      <xdr:row>23</xdr:row>
      <xdr:rowOff>111125</xdr:rowOff>
    </xdr:to>
    <xdr:sp macro="" textlink="">
      <xdr:nvSpPr>
        <xdr:cNvPr id="111" name="正方形/長方形 110">
          <a:extLst>
            <a:ext uri="{FF2B5EF4-FFF2-40B4-BE49-F238E27FC236}">
              <a16:creationId xmlns:a16="http://schemas.microsoft.com/office/drawing/2014/main" id="{8FB34771-0D09-499C-B976-0491B10508BA}"/>
            </a:ext>
          </a:extLst>
        </xdr:cNvPr>
        <xdr:cNvSpPr/>
      </xdr:nvSpPr>
      <xdr:spPr>
        <a:xfrm>
          <a:off x="17018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631.6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85725</xdr:colOff>
      <xdr:row>21</xdr:row>
      <xdr:rowOff>57150</xdr:rowOff>
    </xdr:from>
    <xdr:to>
      <xdr:col>104</xdr:col>
      <xdr:colOff>85725</xdr:colOff>
      <xdr:row>22</xdr:row>
      <xdr:rowOff>92075</xdr:rowOff>
    </xdr:to>
    <xdr:sp macro="" textlink="">
      <xdr:nvSpPr>
        <xdr:cNvPr id="112" name="正方形/長方形 111">
          <a:extLst>
            <a:ext uri="{FF2B5EF4-FFF2-40B4-BE49-F238E27FC236}">
              <a16:creationId xmlns:a16="http://schemas.microsoft.com/office/drawing/2014/main" id="{D6467240-C867-45AF-8F2B-D998B196BA55}"/>
            </a:ext>
          </a:extLst>
        </xdr:cNvPr>
        <xdr:cNvSpPr/>
      </xdr:nvSpPr>
      <xdr:spPr>
        <a:xfrm>
          <a:off x="18669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静岡県平均</a:t>
          </a:r>
        </a:p>
      </xdr:txBody>
    </xdr:sp>
    <xdr:clientData/>
  </xdr:twoCellAnchor>
  <xdr:twoCellAnchor>
    <xdr:from>
      <xdr:col>96</xdr:col>
      <xdr:colOff>85725</xdr:colOff>
      <xdr:row>22</xdr:row>
      <xdr:rowOff>28575</xdr:rowOff>
    </xdr:from>
    <xdr:to>
      <xdr:col>104</xdr:col>
      <xdr:colOff>85725</xdr:colOff>
      <xdr:row>23</xdr:row>
      <xdr:rowOff>111125</xdr:rowOff>
    </xdr:to>
    <xdr:sp macro="" textlink="">
      <xdr:nvSpPr>
        <xdr:cNvPr id="113" name="正方形/長方形 112">
          <a:extLst>
            <a:ext uri="{FF2B5EF4-FFF2-40B4-BE49-F238E27FC236}">
              <a16:creationId xmlns:a16="http://schemas.microsoft.com/office/drawing/2014/main" id="{4648CF81-71B2-428F-846E-82F0FB7F7829}"/>
            </a:ext>
          </a:extLst>
        </xdr:cNvPr>
        <xdr:cNvSpPr/>
      </xdr:nvSpPr>
      <xdr:spPr>
        <a:xfrm>
          <a:off x="18669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599.6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57</xdr:col>
      <xdr:colOff>149225</xdr:colOff>
      <xdr:row>24</xdr:row>
      <xdr:rowOff>66675</xdr:rowOff>
    </xdr:from>
    <xdr:to>
      <xdr:col>80</xdr:col>
      <xdr:colOff>9525</xdr:colOff>
      <xdr:row>36</xdr:row>
      <xdr:rowOff>168275</xdr:rowOff>
    </xdr:to>
    <xdr:sp macro="" textlink="">
      <xdr:nvSpPr>
        <xdr:cNvPr id="114" name="正方形/長方形 113">
          <a:extLst>
            <a:ext uri="{FF2B5EF4-FFF2-40B4-BE49-F238E27FC236}">
              <a16:creationId xmlns:a16="http://schemas.microsoft.com/office/drawing/2014/main" id="{98DF8887-D0FD-4037-BAD2-B3C33101CEAD}"/>
            </a:ext>
          </a:extLst>
        </xdr:cNvPr>
        <xdr:cNvSpPr/>
      </xdr:nvSpPr>
      <xdr:spPr>
        <a:xfrm>
          <a:off x="11303000" y="4953000"/>
          <a:ext cx="4241800" cy="2159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85725</xdr:colOff>
      <xdr:row>24</xdr:row>
      <xdr:rowOff>66675</xdr:rowOff>
    </xdr:from>
    <xdr:to>
      <xdr:col>106</xdr:col>
      <xdr:colOff>85725</xdr:colOff>
      <xdr:row>36</xdr:row>
      <xdr:rowOff>168275</xdr:rowOff>
    </xdr:to>
    <xdr:sp macro="" textlink="">
      <xdr:nvSpPr>
        <xdr:cNvPr id="115" name="正方形/長方形 114">
          <a:extLst>
            <a:ext uri="{FF2B5EF4-FFF2-40B4-BE49-F238E27FC236}">
              <a16:creationId xmlns:a16="http://schemas.microsoft.com/office/drawing/2014/main" id="{09C38C53-E595-4B37-BC75-0F97311AB0B4}"/>
            </a:ext>
          </a:extLst>
        </xdr:cNvPr>
        <xdr:cNvSpPr/>
      </xdr:nvSpPr>
      <xdr:spPr>
        <a:xfrm>
          <a:off x="15811500" y="4953000"/>
          <a:ext cx="4762500" cy="2159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85725</xdr:colOff>
      <xdr:row>24</xdr:row>
      <xdr:rowOff>130175</xdr:rowOff>
    </xdr:from>
    <xdr:to>
      <xdr:col>105</xdr:col>
      <xdr:colOff>85725</xdr:colOff>
      <xdr:row>26</xdr:row>
      <xdr:rowOff>41275</xdr:rowOff>
    </xdr:to>
    <xdr:sp macro="" textlink="">
      <xdr:nvSpPr>
        <xdr:cNvPr id="116" name="正方形/長方形 115">
          <a:extLst>
            <a:ext uri="{FF2B5EF4-FFF2-40B4-BE49-F238E27FC236}">
              <a16:creationId xmlns:a16="http://schemas.microsoft.com/office/drawing/2014/main" id="{69DBA4E8-468F-41F6-8244-8EC65F8F0998}"/>
            </a:ext>
          </a:extLst>
        </xdr:cNvPr>
        <xdr:cNvSpPr/>
      </xdr:nvSpPr>
      <xdr:spPr>
        <a:xfrm>
          <a:off x="15811500" y="5016500"/>
          <a:ext cx="4572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債務償還比率の分析欄</a:t>
          </a:r>
        </a:p>
      </xdr:txBody>
    </xdr:sp>
    <xdr:clientData/>
  </xdr:twoCellAnchor>
  <xdr:twoCellAnchor>
    <xdr:from>
      <xdr:col>81</xdr:col>
      <xdr:colOff>161925</xdr:colOff>
      <xdr:row>26</xdr:row>
      <xdr:rowOff>15875</xdr:rowOff>
    </xdr:from>
    <xdr:to>
      <xdr:col>105</xdr:col>
      <xdr:colOff>149225</xdr:colOff>
      <xdr:row>36</xdr:row>
      <xdr:rowOff>79375</xdr:rowOff>
    </xdr:to>
    <xdr:sp macro="" textlink="" fLocksText="0">
      <xdr:nvSpPr>
        <xdr:cNvPr id="117" name="テキスト ボックス 116">
          <a:extLst>
            <a:ext uri="{FF2B5EF4-FFF2-40B4-BE49-F238E27FC236}">
              <a16:creationId xmlns:a16="http://schemas.microsoft.com/office/drawing/2014/main" id="{0B327002-624E-4073-A5EC-507C269BA1DC}"/>
            </a:ext>
          </a:extLst>
        </xdr:cNvPr>
        <xdr:cNvSpPr txBox="1"/>
      </xdr:nvSpPr>
      <xdr:spPr>
        <a:xfrm>
          <a:off x="15887700" y="5245100"/>
          <a:ext cx="4559300" cy="1778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eaLnBrk="1" fontAlgn="auto" latinLnBrk="0" hangingPunct="1"/>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　</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充当可能基金残高が多く</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類似団体内</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平均を大幅に下回っている。また、今後数年間で多くの公共施設の更新をしていかなければならず、基金を投じることで急激な数値上昇が見込まれる。</a:t>
          </a:r>
          <a:endParaRPr lang="ja-JP" altLang="ja-JP">
            <a:effectLst/>
            <a:latin typeface="ＭＳ Ｐゴシック" panose="020B0600070205080204" pitchFamily="50" charset="-128"/>
            <a:ea typeface="ＭＳ Ｐゴシック" panose="020B0600070205080204" pitchFamily="50" charset="-128"/>
          </a:endParaRPr>
        </a:p>
        <a:p>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　今後も起債と基金積立のバランスをみながら慎重に資金運用していく。</a:t>
          </a:r>
          <a:endParaRPr lang="ja-JP" altLang="ja-JP">
            <a:effectLst/>
            <a:latin typeface="ＭＳ Ｐゴシック" panose="020B0600070205080204" pitchFamily="50" charset="-128"/>
            <a:ea typeface="ＭＳ Ｐゴシック" panose="020B0600070205080204" pitchFamily="50" charset="-128"/>
          </a:endParaRPr>
        </a:p>
      </xdr:txBody>
    </xdr:sp>
    <xdr:clientData/>
  </xdr:twoCellAnchor>
  <xdr:oneCellAnchor>
    <xdr:from>
      <xdr:col>57</xdr:col>
      <xdr:colOff>111125</xdr:colOff>
      <xdr:row>23</xdr:row>
      <xdr:rowOff>47625</xdr:rowOff>
    </xdr:from>
    <xdr:ext cx="349839" cy="225703"/>
    <xdr:sp macro="" textlink="">
      <xdr:nvSpPr>
        <xdr:cNvPr id="118" name="テキスト ボックス 117">
          <a:extLst>
            <a:ext uri="{FF2B5EF4-FFF2-40B4-BE49-F238E27FC236}">
              <a16:creationId xmlns:a16="http://schemas.microsoft.com/office/drawing/2014/main" id="{DDA29AAF-8E7D-475D-A2C3-B7BFF5D647DB}"/>
            </a:ext>
          </a:extLst>
        </xdr:cNvPr>
        <xdr:cNvSpPr txBox="1"/>
      </xdr:nvSpPr>
      <xdr:spPr>
        <a:xfrm>
          <a:off x="11264900" y="476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36</xdr:row>
      <xdr:rowOff>168275</xdr:rowOff>
    </xdr:from>
    <xdr:to>
      <xdr:col>80</xdr:col>
      <xdr:colOff>9525</xdr:colOff>
      <xdr:row>36</xdr:row>
      <xdr:rowOff>168275</xdr:rowOff>
    </xdr:to>
    <xdr:cxnSp macro="">
      <xdr:nvCxnSpPr>
        <xdr:cNvPr id="119" name="直線コネクタ 118">
          <a:extLst>
            <a:ext uri="{FF2B5EF4-FFF2-40B4-BE49-F238E27FC236}">
              <a16:creationId xmlns:a16="http://schemas.microsoft.com/office/drawing/2014/main" id="{5796E225-4863-48AA-B449-070D70ACA9A7}"/>
            </a:ext>
          </a:extLst>
        </xdr:cNvPr>
        <xdr:cNvCxnSpPr/>
      </xdr:nvCxnSpPr>
      <xdr:spPr>
        <a:xfrm>
          <a:off x="11303000" y="71120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54</xdr:col>
      <xdr:colOff>174401</xdr:colOff>
      <xdr:row>36</xdr:row>
      <xdr:rowOff>74474</xdr:rowOff>
    </xdr:from>
    <xdr:ext cx="482824" cy="225703"/>
    <xdr:sp macro="" textlink="">
      <xdr:nvSpPr>
        <xdr:cNvPr id="120" name="テキスト ボックス 119">
          <a:extLst>
            <a:ext uri="{FF2B5EF4-FFF2-40B4-BE49-F238E27FC236}">
              <a16:creationId xmlns:a16="http://schemas.microsoft.com/office/drawing/2014/main" id="{E2E31E61-B6BE-4F8A-9012-E98155E0172F}"/>
            </a:ext>
          </a:extLst>
        </xdr:cNvPr>
        <xdr:cNvSpPr txBox="1"/>
      </xdr:nvSpPr>
      <xdr:spPr>
        <a:xfrm>
          <a:off x="10756676" y="7018199"/>
          <a:ext cx="48282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1,800.0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35</xdr:row>
      <xdr:rowOff>31297</xdr:rowOff>
    </xdr:from>
    <xdr:to>
      <xdr:col>80</xdr:col>
      <xdr:colOff>9525</xdr:colOff>
      <xdr:row>35</xdr:row>
      <xdr:rowOff>31297</xdr:rowOff>
    </xdr:to>
    <xdr:cxnSp macro="">
      <xdr:nvCxnSpPr>
        <xdr:cNvPr id="121" name="直線コネクタ 120">
          <a:extLst>
            <a:ext uri="{FF2B5EF4-FFF2-40B4-BE49-F238E27FC236}">
              <a16:creationId xmlns:a16="http://schemas.microsoft.com/office/drawing/2014/main" id="{26A08CA7-C902-4242-94A8-8456D0946646}"/>
            </a:ext>
          </a:extLst>
        </xdr:cNvPr>
        <xdr:cNvCxnSpPr/>
      </xdr:nvCxnSpPr>
      <xdr:spPr>
        <a:xfrm>
          <a:off x="11303000" y="6803572"/>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54</xdr:col>
      <xdr:colOff>174401</xdr:colOff>
      <xdr:row>34</xdr:row>
      <xdr:rowOff>108946</xdr:rowOff>
    </xdr:from>
    <xdr:ext cx="482824" cy="225703"/>
    <xdr:sp macro="" textlink="">
      <xdr:nvSpPr>
        <xdr:cNvPr id="122" name="テキスト ボックス 121">
          <a:extLst>
            <a:ext uri="{FF2B5EF4-FFF2-40B4-BE49-F238E27FC236}">
              <a16:creationId xmlns:a16="http://schemas.microsoft.com/office/drawing/2014/main" id="{55232E5C-7F27-4831-9F57-68CDFD09A183}"/>
            </a:ext>
          </a:extLst>
        </xdr:cNvPr>
        <xdr:cNvSpPr txBox="1"/>
      </xdr:nvSpPr>
      <xdr:spPr>
        <a:xfrm>
          <a:off x="10756676" y="6709771"/>
          <a:ext cx="48282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1,500.0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33</xdr:row>
      <xdr:rowOff>65768</xdr:rowOff>
    </xdr:from>
    <xdr:to>
      <xdr:col>80</xdr:col>
      <xdr:colOff>9525</xdr:colOff>
      <xdr:row>33</xdr:row>
      <xdr:rowOff>65768</xdr:rowOff>
    </xdr:to>
    <xdr:cxnSp macro="">
      <xdr:nvCxnSpPr>
        <xdr:cNvPr id="123" name="直線コネクタ 122">
          <a:extLst>
            <a:ext uri="{FF2B5EF4-FFF2-40B4-BE49-F238E27FC236}">
              <a16:creationId xmlns:a16="http://schemas.microsoft.com/office/drawing/2014/main" id="{E236AAEF-B32F-4D8C-93D3-735254BA0EE6}"/>
            </a:ext>
          </a:extLst>
        </xdr:cNvPr>
        <xdr:cNvCxnSpPr/>
      </xdr:nvCxnSpPr>
      <xdr:spPr>
        <a:xfrm>
          <a:off x="11303000" y="6495143"/>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54</xdr:col>
      <xdr:colOff>174401</xdr:colOff>
      <xdr:row>32</xdr:row>
      <xdr:rowOff>143417</xdr:rowOff>
    </xdr:from>
    <xdr:ext cx="482824" cy="225703"/>
    <xdr:sp macro="" textlink="">
      <xdr:nvSpPr>
        <xdr:cNvPr id="124" name="テキスト ボックス 123">
          <a:extLst>
            <a:ext uri="{FF2B5EF4-FFF2-40B4-BE49-F238E27FC236}">
              <a16:creationId xmlns:a16="http://schemas.microsoft.com/office/drawing/2014/main" id="{12061172-D9BE-4EFE-AFA7-4D3DF000BF7D}"/>
            </a:ext>
          </a:extLst>
        </xdr:cNvPr>
        <xdr:cNvSpPr txBox="1"/>
      </xdr:nvSpPr>
      <xdr:spPr>
        <a:xfrm>
          <a:off x="10756676" y="6401342"/>
          <a:ext cx="48282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1,200.0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31</xdr:row>
      <xdr:rowOff>100239</xdr:rowOff>
    </xdr:from>
    <xdr:to>
      <xdr:col>80</xdr:col>
      <xdr:colOff>9525</xdr:colOff>
      <xdr:row>31</xdr:row>
      <xdr:rowOff>100239</xdr:rowOff>
    </xdr:to>
    <xdr:cxnSp macro="">
      <xdr:nvCxnSpPr>
        <xdr:cNvPr id="125" name="直線コネクタ 124">
          <a:extLst>
            <a:ext uri="{FF2B5EF4-FFF2-40B4-BE49-F238E27FC236}">
              <a16:creationId xmlns:a16="http://schemas.microsoft.com/office/drawing/2014/main" id="{BA911990-BB01-4562-AEC3-E248D0DD8643}"/>
            </a:ext>
          </a:extLst>
        </xdr:cNvPr>
        <xdr:cNvCxnSpPr/>
      </xdr:nvCxnSpPr>
      <xdr:spPr>
        <a:xfrm>
          <a:off x="11303000" y="6186714"/>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56036</xdr:colOff>
      <xdr:row>31</xdr:row>
      <xdr:rowOff>6438</xdr:rowOff>
    </xdr:from>
    <xdr:ext cx="410689" cy="225703"/>
    <xdr:sp macro="" textlink="">
      <xdr:nvSpPr>
        <xdr:cNvPr id="126" name="テキスト ボックス 125">
          <a:extLst>
            <a:ext uri="{FF2B5EF4-FFF2-40B4-BE49-F238E27FC236}">
              <a16:creationId xmlns:a16="http://schemas.microsoft.com/office/drawing/2014/main" id="{C9CB4BFD-2F2B-4BF7-8A6D-AE1A0B29CB9E}"/>
            </a:ext>
          </a:extLst>
        </xdr:cNvPr>
        <xdr:cNvSpPr txBox="1"/>
      </xdr:nvSpPr>
      <xdr:spPr>
        <a:xfrm>
          <a:off x="10828811" y="6092913"/>
          <a:ext cx="41068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900.0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29</xdr:row>
      <xdr:rowOff>134711</xdr:rowOff>
    </xdr:from>
    <xdr:to>
      <xdr:col>80</xdr:col>
      <xdr:colOff>9525</xdr:colOff>
      <xdr:row>29</xdr:row>
      <xdr:rowOff>134711</xdr:rowOff>
    </xdr:to>
    <xdr:cxnSp macro="">
      <xdr:nvCxnSpPr>
        <xdr:cNvPr id="127" name="直線コネクタ 126">
          <a:extLst>
            <a:ext uri="{FF2B5EF4-FFF2-40B4-BE49-F238E27FC236}">
              <a16:creationId xmlns:a16="http://schemas.microsoft.com/office/drawing/2014/main" id="{4C071264-6B8F-4F7B-A517-5F2046F9B66A}"/>
            </a:ext>
          </a:extLst>
        </xdr:cNvPr>
        <xdr:cNvCxnSpPr/>
      </xdr:nvCxnSpPr>
      <xdr:spPr>
        <a:xfrm>
          <a:off x="11303000" y="5878286"/>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56036</xdr:colOff>
      <xdr:row>29</xdr:row>
      <xdr:rowOff>40910</xdr:rowOff>
    </xdr:from>
    <xdr:ext cx="410689" cy="225703"/>
    <xdr:sp macro="" textlink="">
      <xdr:nvSpPr>
        <xdr:cNvPr id="128" name="テキスト ボックス 127">
          <a:extLst>
            <a:ext uri="{FF2B5EF4-FFF2-40B4-BE49-F238E27FC236}">
              <a16:creationId xmlns:a16="http://schemas.microsoft.com/office/drawing/2014/main" id="{60C928F8-93BC-4178-BA7A-4BE3CA8B334F}"/>
            </a:ext>
          </a:extLst>
        </xdr:cNvPr>
        <xdr:cNvSpPr txBox="1"/>
      </xdr:nvSpPr>
      <xdr:spPr>
        <a:xfrm>
          <a:off x="10828811" y="5784485"/>
          <a:ext cx="41068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600.0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27</xdr:row>
      <xdr:rowOff>169182</xdr:rowOff>
    </xdr:from>
    <xdr:to>
      <xdr:col>80</xdr:col>
      <xdr:colOff>9525</xdr:colOff>
      <xdr:row>27</xdr:row>
      <xdr:rowOff>169182</xdr:rowOff>
    </xdr:to>
    <xdr:cxnSp macro="">
      <xdr:nvCxnSpPr>
        <xdr:cNvPr id="129" name="直線コネクタ 128">
          <a:extLst>
            <a:ext uri="{FF2B5EF4-FFF2-40B4-BE49-F238E27FC236}">
              <a16:creationId xmlns:a16="http://schemas.microsoft.com/office/drawing/2014/main" id="{800083E6-E78A-4D3B-A629-43464F6B03D3}"/>
            </a:ext>
          </a:extLst>
        </xdr:cNvPr>
        <xdr:cNvCxnSpPr/>
      </xdr:nvCxnSpPr>
      <xdr:spPr>
        <a:xfrm>
          <a:off x="11303000" y="5569857"/>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56036</xdr:colOff>
      <xdr:row>27</xdr:row>
      <xdr:rowOff>75381</xdr:rowOff>
    </xdr:from>
    <xdr:ext cx="410689" cy="225703"/>
    <xdr:sp macro="" textlink="">
      <xdr:nvSpPr>
        <xdr:cNvPr id="130" name="テキスト ボックス 129">
          <a:extLst>
            <a:ext uri="{FF2B5EF4-FFF2-40B4-BE49-F238E27FC236}">
              <a16:creationId xmlns:a16="http://schemas.microsoft.com/office/drawing/2014/main" id="{8CE43BE7-3AED-46D1-AD2E-28F0620A7657}"/>
            </a:ext>
          </a:extLst>
        </xdr:cNvPr>
        <xdr:cNvSpPr txBox="1"/>
      </xdr:nvSpPr>
      <xdr:spPr>
        <a:xfrm>
          <a:off x="10828811" y="5476056"/>
          <a:ext cx="41068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300.0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26</xdr:row>
      <xdr:rowOff>32203</xdr:rowOff>
    </xdr:from>
    <xdr:to>
      <xdr:col>80</xdr:col>
      <xdr:colOff>9525</xdr:colOff>
      <xdr:row>26</xdr:row>
      <xdr:rowOff>32203</xdr:rowOff>
    </xdr:to>
    <xdr:cxnSp macro="">
      <xdr:nvCxnSpPr>
        <xdr:cNvPr id="131" name="直線コネクタ 130">
          <a:extLst>
            <a:ext uri="{FF2B5EF4-FFF2-40B4-BE49-F238E27FC236}">
              <a16:creationId xmlns:a16="http://schemas.microsoft.com/office/drawing/2014/main" id="{C6E7E71D-C45C-4B99-880B-90C8842A5AAB}"/>
            </a:ext>
          </a:extLst>
        </xdr:cNvPr>
        <xdr:cNvCxnSpPr/>
      </xdr:nvCxnSpPr>
      <xdr:spPr>
        <a:xfrm>
          <a:off x="11303000" y="5261428"/>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158628</xdr:colOff>
      <xdr:row>25</xdr:row>
      <xdr:rowOff>109852</xdr:rowOff>
    </xdr:from>
    <xdr:ext cx="308097" cy="225703"/>
    <xdr:sp macro="" textlink="">
      <xdr:nvSpPr>
        <xdr:cNvPr id="132" name="テキスト ボックス 131">
          <a:extLst>
            <a:ext uri="{FF2B5EF4-FFF2-40B4-BE49-F238E27FC236}">
              <a16:creationId xmlns:a16="http://schemas.microsoft.com/office/drawing/2014/main" id="{628987BC-7002-4572-9EA7-C38F87EB8972}"/>
            </a:ext>
          </a:extLst>
        </xdr:cNvPr>
        <xdr:cNvSpPr txBox="1"/>
      </xdr:nvSpPr>
      <xdr:spPr>
        <a:xfrm>
          <a:off x="10931403" y="5167627"/>
          <a:ext cx="308097"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24</xdr:row>
      <xdr:rowOff>66675</xdr:rowOff>
    </xdr:from>
    <xdr:to>
      <xdr:col>80</xdr:col>
      <xdr:colOff>9525</xdr:colOff>
      <xdr:row>24</xdr:row>
      <xdr:rowOff>66675</xdr:rowOff>
    </xdr:to>
    <xdr:cxnSp macro="">
      <xdr:nvCxnSpPr>
        <xdr:cNvPr id="133" name="直線コネクタ 132">
          <a:extLst>
            <a:ext uri="{FF2B5EF4-FFF2-40B4-BE49-F238E27FC236}">
              <a16:creationId xmlns:a16="http://schemas.microsoft.com/office/drawing/2014/main" id="{50E0760F-39D6-4423-8907-6394186FD840}"/>
            </a:ext>
          </a:extLst>
        </xdr:cNvPr>
        <xdr:cNvCxnSpPr/>
      </xdr:nvCxnSpPr>
      <xdr:spPr>
        <a:xfrm>
          <a:off x="11303000" y="49530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149225</xdr:colOff>
      <xdr:row>24</xdr:row>
      <xdr:rowOff>66675</xdr:rowOff>
    </xdr:from>
    <xdr:to>
      <xdr:col>80</xdr:col>
      <xdr:colOff>9525</xdr:colOff>
      <xdr:row>36</xdr:row>
      <xdr:rowOff>168275</xdr:rowOff>
    </xdr:to>
    <xdr:sp macro="" textlink="">
      <xdr:nvSpPr>
        <xdr:cNvPr id="134" name="債務償還比率グラフ枠">
          <a:extLst>
            <a:ext uri="{FF2B5EF4-FFF2-40B4-BE49-F238E27FC236}">
              <a16:creationId xmlns:a16="http://schemas.microsoft.com/office/drawing/2014/main" id="{9D3831A8-F0FC-46F0-BA3B-3912A315FBD6}"/>
            </a:ext>
          </a:extLst>
        </xdr:cNvPr>
        <xdr:cNvSpPr/>
      </xdr:nvSpPr>
      <xdr:spPr>
        <a:xfrm>
          <a:off x="11303000" y="4953000"/>
          <a:ext cx="4241800" cy="2159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20320</xdr:colOff>
      <xdr:row>26</xdr:row>
      <xdr:rowOff>32203</xdr:rowOff>
    </xdr:from>
    <xdr:to>
      <xdr:col>76</xdr:col>
      <xdr:colOff>21589</xdr:colOff>
      <xdr:row>34</xdr:row>
      <xdr:rowOff>27970</xdr:rowOff>
    </xdr:to>
    <xdr:cxnSp macro="">
      <xdr:nvCxnSpPr>
        <xdr:cNvPr id="135" name="直線コネクタ 134">
          <a:extLst>
            <a:ext uri="{FF2B5EF4-FFF2-40B4-BE49-F238E27FC236}">
              <a16:creationId xmlns:a16="http://schemas.microsoft.com/office/drawing/2014/main" id="{68895C04-D41B-49FA-A34D-398324EEA1C3}"/>
            </a:ext>
          </a:extLst>
        </xdr:cNvPr>
        <xdr:cNvCxnSpPr/>
      </xdr:nvCxnSpPr>
      <xdr:spPr>
        <a:xfrm flipV="1">
          <a:off x="14793595" y="5261428"/>
          <a:ext cx="1269" cy="136736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76</xdr:col>
      <xdr:colOff>73025</xdr:colOff>
      <xdr:row>34</xdr:row>
      <xdr:rowOff>31797</xdr:rowOff>
    </xdr:from>
    <xdr:ext cx="560923" cy="259045"/>
    <xdr:sp macro="" textlink="">
      <xdr:nvSpPr>
        <xdr:cNvPr id="136" name="債務償還比率最小値テキスト">
          <a:extLst>
            <a:ext uri="{FF2B5EF4-FFF2-40B4-BE49-F238E27FC236}">
              <a16:creationId xmlns:a16="http://schemas.microsoft.com/office/drawing/2014/main" id="{0BEE39C9-CB7A-4640-8D47-C74C1617C3C6}"/>
            </a:ext>
          </a:extLst>
        </xdr:cNvPr>
        <xdr:cNvSpPr txBox="1"/>
      </xdr:nvSpPr>
      <xdr:spPr>
        <a:xfrm>
          <a:off x="14846300" y="6632622"/>
          <a:ext cx="560923"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1,330.0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75</xdr:col>
      <xdr:colOff>123825</xdr:colOff>
      <xdr:row>34</xdr:row>
      <xdr:rowOff>27970</xdr:rowOff>
    </xdr:from>
    <xdr:to>
      <xdr:col>76</xdr:col>
      <xdr:colOff>111125</xdr:colOff>
      <xdr:row>34</xdr:row>
      <xdr:rowOff>27970</xdr:rowOff>
    </xdr:to>
    <xdr:cxnSp macro="">
      <xdr:nvCxnSpPr>
        <xdr:cNvPr id="137" name="直線コネクタ 136">
          <a:extLst>
            <a:ext uri="{FF2B5EF4-FFF2-40B4-BE49-F238E27FC236}">
              <a16:creationId xmlns:a16="http://schemas.microsoft.com/office/drawing/2014/main" id="{417FA8D8-BBD3-42F0-B827-866D8A9601AF}"/>
            </a:ext>
          </a:extLst>
        </xdr:cNvPr>
        <xdr:cNvCxnSpPr/>
      </xdr:nvCxnSpPr>
      <xdr:spPr>
        <a:xfrm>
          <a:off x="14706600" y="662879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76</xdr:col>
      <xdr:colOff>73025</xdr:colOff>
      <xdr:row>24</xdr:row>
      <xdr:rowOff>150330</xdr:rowOff>
    </xdr:from>
    <xdr:ext cx="340478" cy="259045"/>
    <xdr:sp macro="" textlink="">
      <xdr:nvSpPr>
        <xdr:cNvPr id="138" name="債務償還比率最大値テキスト">
          <a:extLst>
            <a:ext uri="{FF2B5EF4-FFF2-40B4-BE49-F238E27FC236}">
              <a16:creationId xmlns:a16="http://schemas.microsoft.com/office/drawing/2014/main" id="{02C3CC37-AE80-4E37-846C-DAB659F743B4}"/>
            </a:ext>
          </a:extLst>
        </xdr:cNvPr>
        <xdr:cNvSpPr txBox="1"/>
      </xdr:nvSpPr>
      <xdr:spPr>
        <a:xfrm>
          <a:off x="14846300" y="5036655"/>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75</xdr:col>
      <xdr:colOff>123825</xdr:colOff>
      <xdr:row>26</xdr:row>
      <xdr:rowOff>32203</xdr:rowOff>
    </xdr:from>
    <xdr:to>
      <xdr:col>76</xdr:col>
      <xdr:colOff>111125</xdr:colOff>
      <xdr:row>26</xdr:row>
      <xdr:rowOff>32203</xdr:rowOff>
    </xdr:to>
    <xdr:cxnSp macro="">
      <xdr:nvCxnSpPr>
        <xdr:cNvPr id="139" name="直線コネクタ 138">
          <a:extLst>
            <a:ext uri="{FF2B5EF4-FFF2-40B4-BE49-F238E27FC236}">
              <a16:creationId xmlns:a16="http://schemas.microsoft.com/office/drawing/2014/main" id="{AD6A9F2C-7E3D-40E4-8AFD-42383CC3F592}"/>
            </a:ext>
          </a:extLst>
        </xdr:cNvPr>
        <xdr:cNvCxnSpPr/>
      </xdr:nvCxnSpPr>
      <xdr:spPr>
        <a:xfrm>
          <a:off x="14706600" y="52614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76</xdr:col>
      <xdr:colOff>73025</xdr:colOff>
      <xdr:row>28</xdr:row>
      <xdr:rowOff>113706</xdr:rowOff>
    </xdr:from>
    <xdr:ext cx="469744" cy="259045"/>
    <xdr:sp macro="" textlink="">
      <xdr:nvSpPr>
        <xdr:cNvPr id="140" name="債務償還比率平均値テキスト">
          <a:extLst>
            <a:ext uri="{FF2B5EF4-FFF2-40B4-BE49-F238E27FC236}">
              <a16:creationId xmlns:a16="http://schemas.microsoft.com/office/drawing/2014/main" id="{6E3A9E05-7913-473A-A131-D3C1B1122F84}"/>
            </a:ext>
          </a:extLst>
        </xdr:cNvPr>
        <xdr:cNvSpPr txBox="1"/>
      </xdr:nvSpPr>
      <xdr:spPr>
        <a:xfrm>
          <a:off x="14846300" y="5685831"/>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483.2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75</xdr:col>
      <xdr:colOff>161925</xdr:colOff>
      <xdr:row>28</xdr:row>
      <xdr:rowOff>135279</xdr:rowOff>
    </xdr:from>
    <xdr:to>
      <xdr:col>76</xdr:col>
      <xdr:colOff>73025</xdr:colOff>
      <xdr:row>29</xdr:row>
      <xdr:rowOff>65429</xdr:rowOff>
    </xdr:to>
    <xdr:sp macro="" textlink="">
      <xdr:nvSpPr>
        <xdr:cNvPr id="141" name="フローチャート: 判断 140">
          <a:extLst>
            <a:ext uri="{FF2B5EF4-FFF2-40B4-BE49-F238E27FC236}">
              <a16:creationId xmlns:a16="http://schemas.microsoft.com/office/drawing/2014/main" id="{037189E8-6A0E-427F-987B-B3453979C50C}"/>
            </a:ext>
          </a:extLst>
        </xdr:cNvPr>
        <xdr:cNvSpPr/>
      </xdr:nvSpPr>
      <xdr:spPr>
        <a:xfrm>
          <a:off x="14744700" y="57074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22225</xdr:colOff>
      <xdr:row>28</xdr:row>
      <xdr:rowOff>156149</xdr:rowOff>
    </xdr:from>
    <xdr:to>
      <xdr:col>72</xdr:col>
      <xdr:colOff>123825</xdr:colOff>
      <xdr:row>29</xdr:row>
      <xdr:rowOff>86299</xdr:rowOff>
    </xdr:to>
    <xdr:sp macro="" textlink="">
      <xdr:nvSpPr>
        <xdr:cNvPr id="142" name="フローチャート: 判断 141">
          <a:extLst>
            <a:ext uri="{FF2B5EF4-FFF2-40B4-BE49-F238E27FC236}">
              <a16:creationId xmlns:a16="http://schemas.microsoft.com/office/drawing/2014/main" id="{F56BB635-45CF-49F7-80B0-197C6EA3D681}"/>
            </a:ext>
          </a:extLst>
        </xdr:cNvPr>
        <xdr:cNvSpPr/>
      </xdr:nvSpPr>
      <xdr:spPr>
        <a:xfrm>
          <a:off x="14033500" y="57282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68</xdr:col>
      <xdr:colOff>22225</xdr:colOff>
      <xdr:row>29</xdr:row>
      <xdr:rowOff>8551</xdr:rowOff>
    </xdr:from>
    <xdr:to>
      <xdr:col>68</xdr:col>
      <xdr:colOff>123825</xdr:colOff>
      <xdr:row>29</xdr:row>
      <xdr:rowOff>110151</xdr:rowOff>
    </xdr:to>
    <xdr:sp macro="" textlink="">
      <xdr:nvSpPr>
        <xdr:cNvPr id="143" name="フローチャート: 判断 142">
          <a:extLst>
            <a:ext uri="{FF2B5EF4-FFF2-40B4-BE49-F238E27FC236}">
              <a16:creationId xmlns:a16="http://schemas.microsoft.com/office/drawing/2014/main" id="{3F0D6D23-BF88-4A6A-B4BC-FAA5D61D278E}"/>
            </a:ext>
          </a:extLst>
        </xdr:cNvPr>
        <xdr:cNvSpPr/>
      </xdr:nvSpPr>
      <xdr:spPr>
        <a:xfrm>
          <a:off x="13271500" y="575212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64</xdr:col>
      <xdr:colOff>22225</xdr:colOff>
      <xdr:row>29</xdr:row>
      <xdr:rowOff>50806</xdr:rowOff>
    </xdr:from>
    <xdr:to>
      <xdr:col>64</xdr:col>
      <xdr:colOff>123825</xdr:colOff>
      <xdr:row>29</xdr:row>
      <xdr:rowOff>152406</xdr:rowOff>
    </xdr:to>
    <xdr:sp macro="" textlink="">
      <xdr:nvSpPr>
        <xdr:cNvPr id="144" name="フローチャート: 判断 143">
          <a:extLst>
            <a:ext uri="{FF2B5EF4-FFF2-40B4-BE49-F238E27FC236}">
              <a16:creationId xmlns:a16="http://schemas.microsoft.com/office/drawing/2014/main" id="{63C205E0-D053-47F5-9269-EE27F3A1D04E}"/>
            </a:ext>
          </a:extLst>
        </xdr:cNvPr>
        <xdr:cNvSpPr/>
      </xdr:nvSpPr>
      <xdr:spPr>
        <a:xfrm>
          <a:off x="12509500" y="57943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60</xdr:col>
      <xdr:colOff>22225</xdr:colOff>
      <xdr:row>29</xdr:row>
      <xdr:rowOff>35796</xdr:rowOff>
    </xdr:from>
    <xdr:to>
      <xdr:col>60</xdr:col>
      <xdr:colOff>123825</xdr:colOff>
      <xdr:row>29</xdr:row>
      <xdr:rowOff>137396</xdr:rowOff>
    </xdr:to>
    <xdr:sp macro="" textlink="">
      <xdr:nvSpPr>
        <xdr:cNvPr id="145" name="フローチャート: 判断 144">
          <a:extLst>
            <a:ext uri="{FF2B5EF4-FFF2-40B4-BE49-F238E27FC236}">
              <a16:creationId xmlns:a16="http://schemas.microsoft.com/office/drawing/2014/main" id="{D9392F42-F945-4245-B233-4E3E8BB7B752}"/>
            </a:ext>
          </a:extLst>
        </xdr:cNvPr>
        <xdr:cNvSpPr/>
      </xdr:nvSpPr>
      <xdr:spPr>
        <a:xfrm>
          <a:off x="11747500" y="57793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34925</xdr:colOff>
      <xdr:row>37</xdr:row>
      <xdr:rowOff>42724</xdr:rowOff>
    </xdr:from>
    <xdr:ext cx="762000" cy="225703"/>
    <xdr:sp macro="" textlink="">
      <xdr:nvSpPr>
        <xdr:cNvPr id="146" name="テキスト ボックス 145">
          <a:extLst>
            <a:ext uri="{FF2B5EF4-FFF2-40B4-BE49-F238E27FC236}">
              <a16:creationId xmlns:a16="http://schemas.microsoft.com/office/drawing/2014/main" id="{29CACC46-07FB-4080-84D9-27618580175B}"/>
            </a:ext>
          </a:extLst>
        </xdr:cNvPr>
        <xdr:cNvSpPr txBox="1"/>
      </xdr:nvSpPr>
      <xdr:spPr>
        <a:xfrm>
          <a:off x="146177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R02</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85725</xdr:colOff>
      <xdr:row>37</xdr:row>
      <xdr:rowOff>42724</xdr:rowOff>
    </xdr:from>
    <xdr:ext cx="762000" cy="225703"/>
    <xdr:sp macro="" textlink="">
      <xdr:nvSpPr>
        <xdr:cNvPr id="147" name="テキスト ボックス 146">
          <a:extLst>
            <a:ext uri="{FF2B5EF4-FFF2-40B4-BE49-F238E27FC236}">
              <a16:creationId xmlns:a16="http://schemas.microsoft.com/office/drawing/2014/main" id="{39E000CA-14F7-449A-8BED-D17FA375C13B}"/>
            </a:ext>
          </a:extLst>
        </xdr:cNvPr>
        <xdr:cNvSpPr txBox="1"/>
      </xdr:nvSpPr>
      <xdr:spPr>
        <a:xfrm>
          <a:off x="13906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R01</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85725</xdr:colOff>
      <xdr:row>37</xdr:row>
      <xdr:rowOff>42724</xdr:rowOff>
    </xdr:from>
    <xdr:ext cx="762000" cy="225703"/>
    <xdr:sp macro="" textlink="">
      <xdr:nvSpPr>
        <xdr:cNvPr id="148" name="テキスト ボックス 147">
          <a:extLst>
            <a:ext uri="{FF2B5EF4-FFF2-40B4-BE49-F238E27FC236}">
              <a16:creationId xmlns:a16="http://schemas.microsoft.com/office/drawing/2014/main" id="{DBCAA0BA-55DC-4654-BB72-A5ADA0522294}"/>
            </a:ext>
          </a:extLst>
        </xdr:cNvPr>
        <xdr:cNvSpPr txBox="1"/>
      </xdr:nvSpPr>
      <xdr:spPr>
        <a:xfrm>
          <a:off x="13144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H30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85725</xdr:colOff>
      <xdr:row>37</xdr:row>
      <xdr:rowOff>42724</xdr:rowOff>
    </xdr:from>
    <xdr:ext cx="762000" cy="225703"/>
    <xdr:sp macro="" textlink="">
      <xdr:nvSpPr>
        <xdr:cNvPr id="149" name="テキスト ボックス 148">
          <a:extLst>
            <a:ext uri="{FF2B5EF4-FFF2-40B4-BE49-F238E27FC236}">
              <a16:creationId xmlns:a16="http://schemas.microsoft.com/office/drawing/2014/main" id="{1C32CB63-B51D-4AF0-9C1B-5C9A5AE40A55}"/>
            </a:ext>
          </a:extLst>
        </xdr:cNvPr>
        <xdr:cNvSpPr txBox="1"/>
      </xdr:nvSpPr>
      <xdr:spPr>
        <a:xfrm>
          <a:off x="12382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H29</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59</xdr:col>
      <xdr:colOff>85725</xdr:colOff>
      <xdr:row>37</xdr:row>
      <xdr:rowOff>42724</xdr:rowOff>
    </xdr:from>
    <xdr:ext cx="762000" cy="225703"/>
    <xdr:sp macro="" textlink="">
      <xdr:nvSpPr>
        <xdr:cNvPr id="150" name="テキスト ボックス 149">
          <a:extLst>
            <a:ext uri="{FF2B5EF4-FFF2-40B4-BE49-F238E27FC236}">
              <a16:creationId xmlns:a16="http://schemas.microsoft.com/office/drawing/2014/main" id="{7155E2F5-4BAB-4202-B4ED-8918679ED673}"/>
            </a:ext>
          </a:extLst>
        </xdr:cNvPr>
        <xdr:cNvSpPr txBox="1"/>
      </xdr:nvSpPr>
      <xdr:spPr>
        <a:xfrm>
          <a:off x="11620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H28</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75</xdr:col>
      <xdr:colOff>161925</xdr:colOff>
      <xdr:row>26</xdr:row>
      <xdr:rowOff>22116</xdr:rowOff>
    </xdr:from>
    <xdr:to>
      <xdr:col>76</xdr:col>
      <xdr:colOff>73025</xdr:colOff>
      <xdr:row>26</xdr:row>
      <xdr:rowOff>123716</xdr:rowOff>
    </xdr:to>
    <xdr:sp macro="" textlink="">
      <xdr:nvSpPr>
        <xdr:cNvPr id="151" name="楕円 150">
          <a:extLst>
            <a:ext uri="{FF2B5EF4-FFF2-40B4-BE49-F238E27FC236}">
              <a16:creationId xmlns:a16="http://schemas.microsoft.com/office/drawing/2014/main" id="{41F69FBC-F904-4481-9E53-70C8A2479E69}"/>
            </a:ext>
          </a:extLst>
        </xdr:cNvPr>
        <xdr:cNvSpPr/>
      </xdr:nvSpPr>
      <xdr:spPr>
        <a:xfrm>
          <a:off x="14744700" y="525134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73025</xdr:colOff>
      <xdr:row>25</xdr:row>
      <xdr:rowOff>108493</xdr:rowOff>
    </xdr:from>
    <xdr:ext cx="405111" cy="259045"/>
    <xdr:sp macro="" textlink="">
      <xdr:nvSpPr>
        <xdr:cNvPr id="152" name="債務償還比率該当値テキスト">
          <a:extLst>
            <a:ext uri="{FF2B5EF4-FFF2-40B4-BE49-F238E27FC236}">
              <a16:creationId xmlns:a16="http://schemas.microsoft.com/office/drawing/2014/main" id="{DF0AF204-D4FC-4311-8F9F-91A51347BD23}"/>
            </a:ext>
          </a:extLst>
        </xdr:cNvPr>
        <xdr:cNvSpPr txBox="1"/>
      </xdr:nvSpPr>
      <xdr:spPr>
        <a:xfrm>
          <a:off x="14846300" y="516626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22225</xdr:colOff>
      <xdr:row>26</xdr:row>
      <xdr:rowOff>41239</xdr:rowOff>
    </xdr:from>
    <xdr:to>
      <xdr:col>72</xdr:col>
      <xdr:colOff>123825</xdr:colOff>
      <xdr:row>26</xdr:row>
      <xdr:rowOff>142839</xdr:rowOff>
    </xdr:to>
    <xdr:sp macro="" textlink="">
      <xdr:nvSpPr>
        <xdr:cNvPr id="153" name="楕円 152">
          <a:extLst>
            <a:ext uri="{FF2B5EF4-FFF2-40B4-BE49-F238E27FC236}">
              <a16:creationId xmlns:a16="http://schemas.microsoft.com/office/drawing/2014/main" id="{ACF8BF12-4BCF-4A76-8AD8-6942892DCFF0}"/>
            </a:ext>
          </a:extLst>
        </xdr:cNvPr>
        <xdr:cNvSpPr/>
      </xdr:nvSpPr>
      <xdr:spPr>
        <a:xfrm>
          <a:off x="14033500" y="52704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73025</xdr:colOff>
      <xdr:row>26</xdr:row>
      <xdr:rowOff>72916</xdr:rowOff>
    </xdr:from>
    <xdr:to>
      <xdr:col>76</xdr:col>
      <xdr:colOff>22225</xdr:colOff>
      <xdr:row>26</xdr:row>
      <xdr:rowOff>92039</xdr:rowOff>
    </xdr:to>
    <xdr:cxnSp macro="">
      <xdr:nvCxnSpPr>
        <xdr:cNvPr id="154" name="直線コネクタ 153">
          <a:extLst>
            <a:ext uri="{FF2B5EF4-FFF2-40B4-BE49-F238E27FC236}">
              <a16:creationId xmlns:a16="http://schemas.microsoft.com/office/drawing/2014/main" id="{29D29102-CD77-4D9D-BF1C-659356A185D9}"/>
            </a:ext>
          </a:extLst>
        </xdr:cNvPr>
        <xdr:cNvCxnSpPr/>
      </xdr:nvCxnSpPr>
      <xdr:spPr>
        <a:xfrm flipV="1">
          <a:off x="14084300" y="5302141"/>
          <a:ext cx="711200" cy="1912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22225</xdr:colOff>
      <xdr:row>25</xdr:row>
      <xdr:rowOff>155629</xdr:rowOff>
    </xdr:from>
    <xdr:to>
      <xdr:col>68</xdr:col>
      <xdr:colOff>123825</xdr:colOff>
      <xdr:row>26</xdr:row>
      <xdr:rowOff>85779</xdr:rowOff>
    </xdr:to>
    <xdr:sp macro="" textlink="">
      <xdr:nvSpPr>
        <xdr:cNvPr id="155" name="楕円 154">
          <a:extLst>
            <a:ext uri="{FF2B5EF4-FFF2-40B4-BE49-F238E27FC236}">
              <a16:creationId xmlns:a16="http://schemas.microsoft.com/office/drawing/2014/main" id="{4EBF1D3E-09DF-466A-A7EC-E5EA4BB64CFD}"/>
            </a:ext>
          </a:extLst>
        </xdr:cNvPr>
        <xdr:cNvSpPr/>
      </xdr:nvSpPr>
      <xdr:spPr>
        <a:xfrm>
          <a:off x="13271500" y="52134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68</xdr:col>
      <xdr:colOff>73025</xdr:colOff>
      <xdr:row>26</xdr:row>
      <xdr:rowOff>34979</xdr:rowOff>
    </xdr:from>
    <xdr:to>
      <xdr:col>72</xdr:col>
      <xdr:colOff>73025</xdr:colOff>
      <xdr:row>26</xdr:row>
      <xdr:rowOff>92039</xdr:rowOff>
    </xdr:to>
    <xdr:cxnSp macro="">
      <xdr:nvCxnSpPr>
        <xdr:cNvPr id="156" name="直線コネクタ 155">
          <a:extLst>
            <a:ext uri="{FF2B5EF4-FFF2-40B4-BE49-F238E27FC236}">
              <a16:creationId xmlns:a16="http://schemas.microsoft.com/office/drawing/2014/main" id="{6504A52F-1854-40D2-82B2-E18CDDDB56E2}"/>
            </a:ext>
          </a:extLst>
        </xdr:cNvPr>
        <xdr:cNvCxnSpPr/>
      </xdr:nvCxnSpPr>
      <xdr:spPr>
        <a:xfrm>
          <a:off x="13322300" y="5264204"/>
          <a:ext cx="762000" cy="570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64</xdr:col>
      <xdr:colOff>22225</xdr:colOff>
      <xdr:row>26</xdr:row>
      <xdr:rowOff>35070</xdr:rowOff>
    </xdr:from>
    <xdr:to>
      <xdr:col>64</xdr:col>
      <xdr:colOff>123825</xdr:colOff>
      <xdr:row>26</xdr:row>
      <xdr:rowOff>136670</xdr:rowOff>
    </xdr:to>
    <xdr:sp macro="" textlink="">
      <xdr:nvSpPr>
        <xdr:cNvPr id="157" name="楕円 156">
          <a:extLst>
            <a:ext uri="{FF2B5EF4-FFF2-40B4-BE49-F238E27FC236}">
              <a16:creationId xmlns:a16="http://schemas.microsoft.com/office/drawing/2014/main" id="{672BB26D-3E9B-425C-A850-7F88C7579C1F}"/>
            </a:ext>
          </a:extLst>
        </xdr:cNvPr>
        <xdr:cNvSpPr/>
      </xdr:nvSpPr>
      <xdr:spPr>
        <a:xfrm>
          <a:off x="12509500" y="52642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64</xdr:col>
      <xdr:colOff>73025</xdr:colOff>
      <xdr:row>26</xdr:row>
      <xdr:rowOff>34979</xdr:rowOff>
    </xdr:from>
    <xdr:to>
      <xdr:col>68</xdr:col>
      <xdr:colOff>73025</xdr:colOff>
      <xdr:row>26</xdr:row>
      <xdr:rowOff>85870</xdr:rowOff>
    </xdr:to>
    <xdr:cxnSp macro="">
      <xdr:nvCxnSpPr>
        <xdr:cNvPr id="158" name="直線コネクタ 157">
          <a:extLst>
            <a:ext uri="{FF2B5EF4-FFF2-40B4-BE49-F238E27FC236}">
              <a16:creationId xmlns:a16="http://schemas.microsoft.com/office/drawing/2014/main" id="{5AC73A36-9CDA-4675-9483-31C7FFB1945D}"/>
            </a:ext>
          </a:extLst>
        </xdr:cNvPr>
        <xdr:cNvCxnSpPr/>
      </xdr:nvCxnSpPr>
      <xdr:spPr>
        <a:xfrm flipV="1">
          <a:off x="12560300" y="5264204"/>
          <a:ext cx="762000" cy="508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60</xdr:col>
      <xdr:colOff>22225</xdr:colOff>
      <xdr:row>26</xdr:row>
      <xdr:rowOff>108476</xdr:rowOff>
    </xdr:from>
    <xdr:to>
      <xdr:col>60</xdr:col>
      <xdr:colOff>123825</xdr:colOff>
      <xdr:row>27</xdr:row>
      <xdr:rowOff>38626</xdr:rowOff>
    </xdr:to>
    <xdr:sp macro="" textlink="">
      <xdr:nvSpPr>
        <xdr:cNvPr id="159" name="楕円 158">
          <a:extLst>
            <a:ext uri="{FF2B5EF4-FFF2-40B4-BE49-F238E27FC236}">
              <a16:creationId xmlns:a16="http://schemas.microsoft.com/office/drawing/2014/main" id="{D93F5D6B-E919-4AEA-8E9F-DC332B44C62C}"/>
            </a:ext>
          </a:extLst>
        </xdr:cNvPr>
        <xdr:cNvSpPr/>
      </xdr:nvSpPr>
      <xdr:spPr>
        <a:xfrm>
          <a:off x="11747500" y="533770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60</xdr:col>
      <xdr:colOff>73025</xdr:colOff>
      <xdr:row>26</xdr:row>
      <xdr:rowOff>85870</xdr:rowOff>
    </xdr:from>
    <xdr:to>
      <xdr:col>64</xdr:col>
      <xdr:colOff>73025</xdr:colOff>
      <xdr:row>26</xdr:row>
      <xdr:rowOff>159276</xdr:rowOff>
    </xdr:to>
    <xdr:cxnSp macro="">
      <xdr:nvCxnSpPr>
        <xdr:cNvPr id="160" name="直線コネクタ 159">
          <a:extLst>
            <a:ext uri="{FF2B5EF4-FFF2-40B4-BE49-F238E27FC236}">
              <a16:creationId xmlns:a16="http://schemas.microsoft.com/office/drawing/2014/main" id="{332DAE8E-ECAA-4ECD-8E60-C013BC97C398}"/>
            </a:ext>
          </a:extLst>
        </xdr:cNvPr>
        <xdr:cNvCxnSpPr/>
      </xdr:nvCxnSpPr>
      <xdr:spPr>
        <a:xfrm flipV="1">
          <a:off x="11798300" y="5315095"/>
          <a:ext cx="762000" cy="734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71</xdr:col>
      <xdr:colOff>15952</xdr:colOff>
      <xdr:row>29</xdr:row>
      <xdr:rowOff>77426</xdr:rowOff>
    </xdr:from>
    <xdr:ext cx="469744" cy="259045"/>
    <xdr:sp macro="" textlink="">
      <xdr:nvSpPr>
        <xdr:cNvPr id="161" name="n_1aveValue債務償還比率">
          <a:extLst>
            <a:ext uri="{FF2B5EF4-FFF2-40B4-BE49-F238E27FC236}">
              <a16:creationId xmlns:a16="http://schemas.microsoft.com/office/drawing/2014/main" id="{9C9908B2-D52A-42B3-AACA-79A6CFD2FAB1}"/>
            </a:ext>
          </a:extLst>
        </xdr:cNvPr>
        <xdr:cNvSpPr txBox="1"/>
      </xdr:nvSpPr>
      <xdr:spPr>
        <a:xfrm>
          <a:off x="13836727" y="582100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503.5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28652</xdr:colOff>
      <xdr:row>29</xdr:row>
      <xdr:rowOff>101278</xdr:rowOff>
    </xdr:from>
    <xdr:ext cx="469744" cy="259045"/>
    <xdr:sp macro="" textlink="">
      <xdr:nvSpPr>
        <xdr:cNvPr id="162" name="n_2aveValue債務償還比率">
          <a:extLst>
            <a:ext uri="{FF2B5EF4-FFF2-40B4-BE49-F238E27FC236}">
              <a16:creationId xmlns:a16="http://schemas.microsoft.com/office/drawing/2014/main" id="{A8C489ED-59B7-4C0E-97D5-FFBBED0123CC}"/>
            </a:ext>
          </a:extLst>
        </xdr:cNvPr>
        <xdr:cNvSpPr txBox="1"/>
      </xdr:nvSpPr>
      <xdr:spPr>
        <a:xfrm>
          <a:off x="13087427" y="584485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526.7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28652</xdr:colOff>
      <xdr:row>29</xdr:row>
      <xdr:rowOff>143533</xdr:rowOff>
    </xdr:from>
    <xdr:ext cx="469744" cy="259045"/>
    <xdr:sp macro="" textlink="">
      <xdr:nvSpPr>
        <xdr:cNvPr id="163" name="n_3aveValue債務償還比率">
          <a:extLst>
            <a:ext uri="{FF2B5EF4-FFF2-40B4-BE49-F238E27FC236}">
              <a16:creationId xmlns:a16="http://schemas.microsoft.com/office/drawing/2014/main" id="{244244CB-08DC-4DED-B837-B8A726317086}"/>
            </a:ext>
          </a:extLst>
        </xdr:cNvPr>
        <xdr:cNvSpPr txBox="1"/>
      </xdr:nvSpPr>
      <xdr:spPr>
        <a:xfrm>
          <a:off x="12325427" y="588710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59</xdr:col>
      <xdr:colOff>28652</xdr:colOff>
      <xdr:row>29</xdr:row>
      <xdr:rowOff>128523</xdr:rowOff>
    </xdr:from>
    <xdr:ext cx="469744" cy="259045"/>
    <xdr:sp macro="" textlink="">
      <xdr:nvSpPr>
        <xdr:cNvPr id="164" name="n_4aveValue債務償還比率">
          <a:extLst>
            <a:ext uri="{FF2B5EF4-FFF2-40B4-BE49-F238E27FC236}">
              <a16:creationId xmlns:a16="http://schemas.microsoft.com/office/drawing/2014/main" id="{EFE98EFA-FA98-4179-9ED5-46706524738E}"/>
            </a:ext>
          </a:extLst>
        </xdr:cNvPr>
        <xdr:cNvSpPr txBox="1"/>
      </xdr:nvSpPr>
      <xdr:spPr>
        <a:xfrm>
          <a:off x="11563427" y="587209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48269</xdr:colOff>
      <xdr:row>24</xdr:row>
      <xdr:rowOff>159366</xdr:rowOff>
    </xdr:from>
    <xdr:ext cx="405111" cy="259045"/>
    <xdr:sp macro="" textlink="">
      <xdr:nvSpPr>
        <xdr:cNvPr id="165" name="n_1mainValue債務償還比率">
          <a:extLst>
            <a:ext uri="{FF2B5EF4-FFF2-40B4-BE49-F238E27FC236}">
              <a16:creationId xmlns:a16="http://schemas.microsoft.com/office/drawing/2014/main" id="{5808B266-574B-4AC8-B4B0-B328039D519D}"/>
            </a:ext>
          </a:extLst>
        </xdr:cNvPr>
        <xdr:cNvSpPr txBox="1"/>
      </xdr:nvSpPr>
      <xdr:spPr>
        <a:xfrm>
          <a:off x="13869044" y="504569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93286</xdr:colOff>
      <xdr:row>24</xdr:row>
      <xdr:rowOff>102306</xdr:rowOff>
    </xdr:from>
    <xdr:ext cx="340478" cy="259045"/>
    <xdr:sp macro="" textlink="">
      <xdr:nvSpPr>
        <xdr:cNvPr id="166" name="n_2mainValue債務償還比率">
          <a:extLst>
            <a:ext uri="{FF2B5EF4-FFF2-40B4-BE49-F238E27FC236}">
              <a16:creationId xmlns:a16="http://schemas.microsoft.com/office/drawing/2014/main" id="{41218BC0-F352-4E45-8DE5-721A13360807}"/>
            </a:ext>
          </a:extLst>
        </xdr:cNvPr>
        <xdr:cNvSpPr txBox="1"/>
      </xdr:nvSpPr>
      <xdr:spPr>
        <a:xfrm>
          <a:off x="13152061" y="4988631"/>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60969</xdr:colOff>
      <xdr:row>24</xdr:row>
      <xdr:rowOff>153197</xdr:rowOff>
    </xdr:from>
    <xdr:ext cx="405111" cy="259045"/>
    <xdr:sp macro="" textlink="">
      <xdr:nvSpPr>
        <xdr:cNvPr id="167" name="n_3mainValue債務償還比率">
          <a:extLst>
            <a:ext uri="{FF2B5EF4-FFF2-40B4-BE49-F238E27FC236}">
              <a16:creationId xmlns:a16="http://schemas.microsoft.com/office/drawing/2014/main" id="{86C590A8-F0FF-4EDF-A0E8-1094F918C2D7}"/>
            </a:ext>
          </a:extLst>
        </xdr:cNvPr>
        <xdr:cNvSpPr txBox="1"/>
      </xdr:nvSpPr>
      <xdr:spPr>
        <a:xfrm>
          <a:off x="12357744" y="503952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59</xdr:col>
      <xdr:colOff>28652</xdr:colOff>
      <xdr:row>25</xdr:row>
      <xdr:rowOff>55153</xdr:rowOff>
    </xdr:from>
    <xdr:ext cx="469744" cy="259045"/>
    <xdr:sp macro="" textlink="">
      <xdr:nvSpPr>
        <xdr:cNvPr id="168" name="n_4mainValue債務償還比率">
          <a:extLst>
            <a:ext uri="{FF2B5EF4-FFF2-40B4-BE49-F238E27FC236}">
              <a16:creationId xmlns:a16="http://schemas.microsoft.com/office/drawing/2014/main" id="{3F07B1CF-870A-46A8-AB4A-5D5E3AB9690F}"/>
            </a:ext>
          </a:extLst>
        </xdr:cNvPr>
        <xdr:cNvSpPr txBox="1"/>
      </xdr:nvSpPr>
      <xdr:spPr>
        <a:xfrm>
          <a:off x="11563427" y="511292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41</xdr:row>
      <xdr:rowOff>152400</xdr:rowOff>
    </xdr:from>
    <xdr:to>
      <xdr:col>36</xdr:col>
      <xdr:colOff>22225</xdr:colOff>
      <xdr:row>43</xdr:row>
      <xdr:rowOff>152400</xdr:rowOff>
    </xdr:to>
    <xdr:sp macro="" textlink="">
      <xdr:nvSpPr>
        <xdr:cNvPr id="169" name="正方形/長方形 168">
          <a:extLst>
            <a:ext uri="{FF2B5EF4-FFF2-40B4-BE49-F238E27FC236}">
              <a16:creationId xmlns:a16="http://schemas.microsoft.com/office/drawing/2014/main" id="{04E00605-8FE2-4125-9D48-4DDC6A78B5FF}"/>
            </a:ext>
          </a:extLst>
        </xdr:cNvPr>
        <xdr:cNvSpPr/>
      </xdr:nvSpPr>
      <xdr:spPr>
        <a:xfrm>
          <a:off x="1270000" y="8001000"/>
          <a:ext cx="5905500" cy="3429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solidFill>
                <a:sysClr val="windowText" lastClr="000000"/>
              </a:solidFill>
              <a:latin typeface="ＭＳ Ｐゴシック" panose="020B0600070205080204" pitchFamily="50" charset="-128"/>
              <a:ea typeface="ＭＳ Ｐゴシック" panose="020B0600070205080204" pitchFamily="50" charset="-128"/>
            </a:rPr>
            <a:t>将来負担比率と有形固定資産減価償却率の推移</a:t>
          </a:r>
        </a:p>
      </xdr:txBody>
    </xdr:sp>
    <xdr:clientData/>
  </xdr:twoCellAnchor>
  <xdr:twoCellAnchor>
    <xdr:from>
      <xdr:col>5</xdr:col>
      <xdr:colOff>22225</xdr:colOff>
      <xdr:row>63</xdr:row>
      <xdr:rowOff>142875</xdr:rowOff>
    </xdr:from>
    <xdr:to>
      <xdr:col>36</xdr:col>
      <xdr:colOff>22225</xdr:colOff>
      <xdr:row>65</xdr:row>
      <xdr:rowOff>142875</xdr:rowOff>
    </xdr:to>
    <xdr:sp macro="" textlink="">
      <xdr:nvSpPr>
        <xdr:cNvPr id="170" name="正方形/長方形 169">
          <a:extLst>
            <a:ext uri="{FF2B5EF4-FFF2-40B4-BE49-F238E27FC236}">
              <a16:creationId xmlns:a16="http://schemas.microsoft.com/office/drawing/2014/main" id="{3C906712-C8E1-4480-BA4B-082A8F7B77DF}"/>
            </a:ext>
          </a:extLst>
        </xdr:cNvPr>
        <xdr:cNvSpPr/>
      </xdr:nvSpPr>
      <xdr:spPr>
        <a:xfrm>
          <a:off x="1270000" y="11811000"/>
          <a:ext cx="5905500" cy="3429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solidFill>
                <a:sysClr val="windowText" lastClr="000000"/>
              </a:solidFill>
              <a:latin typeface="ＭＳ Ｐゴシック" panose="020B0600070205080204" pitchFamily="50" charset="-128"/>
              <a:ea typeface="ＭＳ Ｐゴシック" panose="020B0600070205080204" pitchFamily="50" charset="-128"/>
            </a:rPr>
            <a:t>将来負担比率と実質公債費比率の推移</a:t>
          </a:r>
        </a:p>
      </xdr:txBody>
    </xdr:sp>
    <xdr:clientData/>
  </xdr:twoCellAnchor>
  <xdr:oneCellAnchor>
    <xdr:from>
      <xdr:col>3</xdr:col>
      <xdr:colOff>47625</xdr:colOff>
      <xdr:row>43</xdr:row>
      <xdr:rowOff>63500</xdr:rowOff>
    </xdr:from>
    <xdr:ext cx="370358" cy="242374"/>
    <xdr:sp macro="" textlink="">
      <xdr:nvSpPr>
        <xdr:cNvPr id="171" name="テキスト ボックス 170">
          <a:extLst>
            <a:ext uri="{FF2B5EF4-FFF2-40B4-BE49-F238E27FC236}">
              <a16:creationId xmlns:a16="http://schemas.microsoft.com/office/drawing/2014/main" id="{598CB94D-930B-456B-AF02-09E3C83A0246}"/>
            </a:ext>
          </a:extLst>
        </xdr:cNvPr>
        <xdr:cNvSpPr txBox="1"/>
      </xdr:nvSpPr>
      <xdr:spPr>
        <a:xfrm>
          <a:off x="914400" y="8255000"/>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panose="020B0600070205080204" pitchFamily="50" charset="-128"/>
              <a:ea typeface="ＭＳ Ｐゴシック" panose="020B0600070205080204" pitchFamily="50" charset="-128"/>
            </a:rPr>
            <a:t>(</a:t>
          </a:r>
          <a:r>
            <a:rPr kumimoji="1" lang="ja-JP" altLang="en-US" sz="900">
              <a:latin typeface="ＭＳ Ｐゴシック" panose="020B0600070205080204" pitchFamily="50" charset="-128"/>
              <a:ea typeface="ＭＳ Ｐゴシック" panose="020B0600070205080204" pitchFamily="50" charset="-128"/>
            </a:rPr>
            <a:t>％</a:t>
          </a:r>
          <a:r>
            <a:rPr kumimoji="1" lang="en-US" altLang="ja-JP" sz="900">
              <a:latin typeface="ＭＳ Ｐゴシック" panose="020B0600070205080204" pitchFamily="50" charset="-128"/>
              <a:ea typeface="ＭＳ Ｐゴシック" panose="020B0600070205080204" pitchFamily="50" charset="-128"/>
            </a:rPr>
            <a:t>)</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22225</xdr:colOff>
      <xdr:row>58</xdr:row>
      <xdr:rowOff>158750</xdr:rowOff>
    </xdr:from>
    <xdr:ext cx="370358" cy="242374"/>
    <xdr:sp macro="" textlink="">
      <xdr:nvSpPr>
        <xdr:cNvPr id="172" name="テキスト ボックス 171">
          <a:extLst>
            <a:ext uri="{FF2B5EF4-FFF2-40B4-BE49-F238E27FC236}">
              <a16:creationId xmlns:a16="http://schemas.microsoft.com/office/drawing/2014/main" id="{531DF999-C95C-4531-BACA-3C29B02106EE}"/>
            </a:ext>
          </a:extLst>
        </xdr:cNvPr>
        <xdr:cNvSpPr txBox="1"/>
      </xdr:nvSpPr>
      <xdr:spPr>
        <a:xfrm>
          <a:off x="6985000" y="10922000"/>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panose="020B0600070205080204" pitchFamily="50" charset="-128"/>
              <a:ea typeface="ＭＳ Ｐゴシック" panose="020B0600070205080204" pitchFamily="50" charset="-128"/>
            </a:rPr>
            <a:t>(</a:t>
          </a:r>
          <a:r>
            <a:rPr kumimoji="1" lang="ja-JP" altLang="en-US" sz="900">
              <a:latin typeface="ＭＳ Ｐゴシック" panose="020B0600070205080204" pitchFamily="50" charset="-128"/>
              <a:ea typeface="ＭＳ Ｐゴシック" panose="020B0600070205080204" pitchFamily="50" charset="-128"/>
            </a:rPr>
            <a:t>％</a:t>
          </a:r>
          <a:r>
            <a:rPr kumimoji="1" lang="en-US" altLang="ja-JP" sz="900">
              <a:latin typeface="ＭＳ Ｐゴシック" panose="020B0600070205080204" pitchFamily="50" charset="-128"/>
              <a:ea typeface="ＭＳ Ｐゴシック" panose="020B0600070205080204" pitchFamily="50" charset="-128"/>
            </a:rPr>
            <a:t>)</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oneCellAnchor>
  <xdr:oneCellAnchor>
    <xdr:from>
      <xdr:col>3</xdr:col>
      <xdr:colOff>47625</xdr:colOff>
      <xdr:row>65</xdr:row>
      <xdr:rowOff>28575</xdr:rowOff>
    </xdr:from>
    <xdr:ext cx="370358" cy="242374"/>
    <xdr:sp macro="" textlink="">
      <xdr:nvSpPr>
        <xdr:cNvPr id="173" name="テキスト ボックス 172">
          <a:extLst>
            <a:ext uri="{FF2B5EF4-FFF2-40B4-BE49-F238E27FC236}">
              <a16:creationId xmlns:a16="http://schemas.microsoft.com/office/drawing/2014/main" id="{ADD1CD16-0D0D-4D9A-A936-31DEF987B0ED}"/>
            </a:ext>
          </a:extLst>
        </xdr:cNvPr>
        <xdr:cNvSpPr txBox="1"/>
      </xdr:nvSpPr>
      <xdr:spPr>
        <a:xfrm>
          <a:off x="914400" y="12039600"/>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panose="020B0600070205080204" pitchFamily="50" charset="-128"/>
              <a:ea typeface="ＭＳ Ｐゴシック" panose="020B0600070205080204" pitchFamily="50" charset="-128"/>
            </a:rPr>
            <a:t>(</a:t>
          </a:r>
          <a:r>
            <a:rPr kumimoji="1" lang="ja-JP" altLang="en-US" sz="900">
              <a:latin typeface="ＭＳ Ｐゴシック" panose="020B0600070205080204" pitchFamily="50" charset="-128"/>
              <a:ea typeface="ＭＳ Ｐゴシック" panose="020B0600070205080204" pitchFamily="50" charset="-128"/>
            </a:rPr>
            <a:t>％</a:t>
          </a:r>
          <a:r>
            <a:rPr kumimoji="1" lang="en-US" altLang="ja-JP" sz="900">
              <a:latin typeface="ＭＳ Ｐゴシック" panose="020B0600070205080204" pitchFamily="50" charset="-128"/>
              <a:ea typeface="ＭＳ Ｐゴシック" panose="020B0600070205080204" pitchFamily="50" charset="-128"/>
            </a:rPr>
            <a:t>)</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22225</xdr:colOff>
      <xdr:row>81</xdr:row>
      <xdr:rowOff>41275</xdr:rowOff>
    </xdr:from>
    <xdr:ext cx="370358" cy="242374"/>
    <xdr:sp macro="" textlink="">
      <xdr:nvSpPr>
        <xdr:cNvPr id="174" name="テキスト ボックス 173">
          <a:extLst>
            <a:ext uri="{FF2B5EF4-FFF2-40B4-BE49-F238E27FC236}">
              <a16:creationId xmlns:a16="http://schemas.microsoft.com/office/drawing/2014/main" id="{D85E6A14-D5D3-4C6F-BE34-252593E5FC00}"/>
            </a:ext>
          </a:extLst>
        </xdr:cNvPr>
        <xdr:cNvSpPr txBox="1"/>
      </xdr:nvSpPr>
      <xdr:spPr>
        <a:xfrm>
          <a:off x="6985000" y="14795500"/>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panose="020B0600070205080204" pitchFamily="50" charset="-128"/>
              <a:ea typeface="ＭＳ Ｐゴシック" panose="020B0600070205080204" pitchFamily="50" charset="-128"/>
            </a:rPr>
            <a:t>(</a:t>
          </a:r>
          <a:r>
            <a:rPr kumimoji="1" lang="ja-JP" altLang="en-US" sz="900">
              <a:latin typeface="ＭＳ Ｐゴシック" panose="020B0600070205080204" pitchFamily="50" charset="-128"/>
              <a:ea typeface="ＭＳ Ｐゴシック" panose="020B0600070205080204" pitchFamily="50" charset="-128"/>
            </a:rPr>
            <a:t>％</a:t>
          </a:r>
          <a:r>
            <a:rPr kumimoji="1" lang="en-US" altLang="ja-JP" sz="900">
              <a:latin typeface="ＭＳ Ｐゴシック" panose="020B0600070205080204" pitchFamily="50" charset="-128"/>
              <a:ea typeface="ＭＳ Ｐゴシック" panose="020B0600070205080204" pitchFamily="50" charset="-128"/>
            </a:rPr>
            <a:t>)</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oneCellAnchor>
</xdr:wsDr>
</file>

<file path=xl/drawings/drawing14.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a:extLst>
            <a:ext uri="{FF2B5EF4-FFF2-40B4-BE49-F238E27FC236}">
              <a16:creationId xmlns:a16="http://schemas.microsoft.com/office/drawing/2014/main" id="{D5F9F814-3B63-4A1B-90BA-BE05112FC78A}"/>
            </a:ext>
          </a:extLst>
        </xdr:cNvPr>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(13)-1</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市町村施設類型別ストック情報分析表①</a:t>
          </a:r>
        </a:p>
      </xdr:txBody>
    </xdr:sp>
    <xdr:clientData/>
  </xdr:twoCellAnchor>
  <xdr:twoCellAnchor>
    <xdr:from>
      <xdr:col>100</xdr:col>
      <xdr:colOff>0</xdr:colOff>
      <xdr:row>1</xdr:row>
      <xdr:rowOff>19050</xdr:rowOff>
    </xdr:from>
    <xdr:to>
      <xdr:col>120</xdr:col>
      <xdr:colOff>152400</xdr:colOff>
      <xdr:row>4</xdr:row>
      <xdr:rowOff>63500</xdr:rowOff>
    </xdr:to>
    <xdr:sp macro="" textlink="">
      <xdr:nvSpPr>
        <xdr:cNvPr id="3" name="正方形/長方形 2">
          <a:extLst>
            <a:ext uri="{FF2B5EF4-FFF2-40B4-BE49-F238E27FC236}">
              <a16:creationId xmlns:a16="http://schemas.microsoft.com/office/drawing/2014/main" id="{C9721196-C7EF-47AB-B978-508CA23160EC}"/>
            </a:ext>
          </a:extLst>
        </xdr:cNvPr>
        <xdr:cNvSpPr/>
      </xdr:nvSpPr>
      <xdr:spPr>
        <a:xfrm>
          <a:off x="19050000" y="190500"/>
          <a:ext cx="39624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127000</xdr:colOff>
      <xdr:row>4</xdr:row>
      <xdr:rowOff>38100</xdr:rowOff>
    </xdr:to>
    <xdr:sp macro="" textlink="">
      <xdr:nvSpPr>
        <xdr:cNvPr id="4" name="正方形/長方形 3">
          <a:extLst>
            <a:ext uri="{FF2B5EF4-FFF2-40B4-BE49-F238E27FC236}">
              <a16:creationId xmlns:a16="http://schemas.microsoft.com/office/drawing/2014/main" id="{048668B1-468E-4C89-B2D2-88AB755FA16A}"/>
            </a:ext>
          </a:extLst>
        </xdr:cNvPr>
        <xdr:cNvSpPr/>
      </xdr:nvSpPr>
      <xdr:spPr>
        <a:xfrm>
          <a:off x="19069050" y="215900"/>
          <a:ext cx="39179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95250</xdr:colOff>
      <xdr:row>4</xdr:row>
      <xdr:rowOff>0</xdr:rowOff>
    </xdr:to>
    <xdr:sp macro="" textlink="">
      <xdr:nvSpPr>
        <xdr:cNvPr id="5" name="正方形/長方形 4">
          <a:extLst>
            <a:ext uri="{FF2B5EF4-FFF2-40B4-BE49-F238E27FC236}">
              <a16:creationId xmlns:a16="http://schemas.microsoft.com/office/drawing/2014/main" id="{D4171E2A-448F-4152-972B-81F6D8D6DB56}"/>
            </a:ext>
          </a:extLst>
        </xdr:cNvPr>
        <xdr:cNvSpPr/>
      </xdr:nvSpPr>
      <xdr:spPr>
        <a:xfrm>
          <a:off x="19094450" y="241300"/>
          <a:ext cx="38608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静岡県西伊豆町</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a:extLst>
            <a:ext uri="{FF2B5EF4-FFF2-40B4-BE49-F238E27FC236}">
              <a16:creationId xmlns:a16="http://schemas.microsoft.com/office/drawing/2014/main" id="{01ACCBB7-89E5-4FCB-95EC-1C22946BEAD0}"/>
            </a:ext>
          </a:extLst>
        </xdr:cNvPr>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a:extLst>
            <a:ext uri="{FF2B5EF4-FFF2-40B4-BE49-F238E27FC236}">
              <a16:creationId xmlns:a16="http://schemas.microsoft.com/office/drawing/2014/main" id="{C0BC2A64-A8F1-4C63-B30C-A9A573747786}"/>
            </a:ext>
          </a:extLst>
        </xdr:cNvPr>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a:extLst>
            <a:ext uri="{FF2B5EF4-FFF2-40B4-BE49-F238E27FC236}">
              <a16:creationId xmlns:a16="http://schemas.microsoft.com/office/drawing/2014/main" id="{485ADE0B-E32A-4FAA-83DD-528EBF6C34F7}"/>
            </a:ext>
          </a:extLst>
        </xdr:cNvPr>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2</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a:extLst>
            <a:ext uri="{FF2B5EF4-FFF2-40B4-BE49-F238E27FC236}">
              <a16:creationId xmlns:a16="http://schemas.microsoft.com/office/drawing/2014/main" id="{0D653CE3-6C91-44E0-AD7E-CCA74E6C2F52}"/>
            </a:ext>
          </a:extLst>
        </xdr:cNvPr>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a:extLst>
            <a:ext uri="{FF2B5EF4-FFF2-40B4-BE49-F238E27FC236}">
              <a16:creationId xmlns:a16="http://schemas.microsoft.com/office/drawing/2014/main" id="{E7BF4246-5CD3-42FF-BB46-BE295092C58E}"/>
            </a:ext>
          </a:extLst>
        </xdr:cNvPr>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18</xdr:col>
      <xdr:colOff>127000</xdr:colOff>
      <xdr:row>15</xdr:row>
      <xdr:rowOff>63500</xdr:rowOff>
    </xdr:to>
    <xdr:sp macro="" textlink="">
      <xdr:nvSpPr>
        <xdr:cNvPr id="11" name="正方形/長方形 10">
          <a:extLst>
            <a:ext uri="{FF2B5EF4-FFF2-40B4-BE49-F238E27FC236}">
              <a16:creationId xmlns:a16="http://schemas.microsoft.com/office/drawing/2014/main" id="{55726B06-F5E7-429A-8BD2-F81214B2BD7B}"/>
            </a:ext>
          </a:extLst>
        </xdr:cNvPr>
        <xdr:cNvSpPr/>
      </xdr:nvSpPr>
      <xdr:spPr>
        <a:xfrm>
          <a:off x="2222500" y="920750"/>
          <a:ext cx="13335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7,519
7,401
105.54
9,765,554
9,371,549
153,258
3,470,067
4,357,407</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a:extLst>
            <a:ext uri="{FF2B5EF4-FFF2-40B4-BE49-F238E27FC236}">
              <a16:creationId xmlns:a16="http://schemas.microsoft.com/office/drawing/2014/main" id="{A2F7ACB7-50B3-4C9F-827B-7055B41370D4}"/>
            </a:ext>
          </a:extLst>
        </xdr:cNvPr>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a:extLst>
            <a:ext uri="{FF2B5EF4-FFF2-40B4-BE49-F238E27FC236}">
              <a16:creationId xmlns:a16="http://schemas.microsoft.com/office/drawing/2014/main" id="{EC46EF59-34C0-4813-87AF-341BB1B0DE60}"/>
            </a:ext>
          </a:extLst>
        </xdr:cNvPr>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a:extLst>
            <a:ext uri="{FF2B5EF4-FFF2-40B4-BE49-F238E27FC236}">
              <a16:creationId xmlns:a16="http://schemas.microsoft.com/office/drawing/2014/main" id="{866B9E64-A213-4F27-A5AD-C1DA2D5F8239}"/>
            </a:ext>
          </a:extLst>
        </xdr:cNvPr>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4.3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a:extLst>
            <a:ext uri="{FF2B5EF4-FFF2-40B4-BE49-F238E27FC236}">
              <a16:creationId xmlns:a16="http://schemas.microsoft.com/office/drawing/2014/main" id="{38D62A2D-7E91-4F04-9DA7-6B2EBB55F08C}"/>
            </a:ext>
          </a:extLst>
        </xdr:cNvPr>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a:extLst>
            <a:ext uri="{FF2B5EF4-FFF2-40B4-BE49-F238E27FC236}">
              <a16:creationId xmlns:a16="http://schemas.microsoft.com/office/drawing/2014/main" id="{FC4DDD7A-9B46-4AC5-AD76-9D9BA0310C91}"/>
            </a:ext>
          </a:extLst>
        </xdr:cNvPr>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0</xdr:colOff>
      <xdr:row>13</xdr:row>
      <xdr:rowOff>120650</xdr:rowOff>
    </xdr:to>
    <xdr:sp macro="" textlink="">
      <xdr:nvSpPr>
        <xdr:cNvPr id="17" name="正方形/長方形 16">
          <a:extLst>
            <a:ext uri="{FF2B5EF4-FFF2-40B4-BE49-F238E27FC236}">
              <a16:creationId xmlns:a16="http://schemas.microsoft.com/office/drawing/2014/main" id="{C82B46BD-BDB5-47DA-A354-6422AB5758F0}"/>
            </a:ext>
          </a:extLst>
        </xdr:cNvPr>
        <xdr:cNvSpPr/>
      </xdr:nvSpPr>
      <xdr:spPr>
        <a:xfrm>
          <a:off x="7175500" y="1714500"/>
          <a:ext cx="3683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H28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－２</a:t>
          </a:r>
        </a:p>
      </xdr:txBody>
    </xdr:sp>
    <xdr:clientData/>
  </xdr:twoCellAnchor>
  <xdr:twoCellAnchor>
    <xdr:from>
      <xdr:col>58</xdr:col>
      <xdr:colOff>25400</xdr:colOff>
      <xdr:row>5</xdr:row>
      <xdr:rowOff>31750</xdr:rowOff>
    </xdr:from>
    <xdr:to>
      <xdr:col>66</xdr:col>
      <xdr:colOff>25400</xdr:colOff>
      <xdr:row>12</xdr:row>
      <xdr:rowOff>101600</xdr:rowOff>
    </xdr:to>
    <xdr:sp macro="" textlink="">
      <xdr:nvSpPr>
        <xdr:cNvPr id="18" name="角丸四角形 17">
          <a:extLst>
            <a:ext uri="{FF2B5EF4-FFF2-40B4-BE49-F238E27FC236}">
              <a16:creationId xmlns:a16="http://schemas.microsoft.com/office/drawing/2014/main" id="{38779BC5-0EC7-4CE2-B728-14D9B304ECF6}"/>
            </a:ext>
          </a:extLst>
        </xdr:cNvPr>
        <xdr:cNvSpPr/>
      </xdr:nvSpPr>
      <xdr:spPr>
        <a:xfrm>
          <a:off x="11074400" y="889000"/>
          <a:ext cx="1524000" cy="1270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66</xdr:col>
      <xdr:colOff>95250</xdr:colOff>
      <xdr:row>7</xdr:row>
      <xdr:rowOff>6350</xdr:rowOff>
    </xdr:to>
    <xdr:sp macro="" textlink="">
      <xdr:nvSpPr>
        <xdr:cNvPr id="19" name="正方形/長方形 18">
          <a:extLst>
            <a:ext uri="{FF2B5EF4-FFF2-40B4-BE49-F238E27FC236}">
              <a16:creationId xmlns:a16="http://schemas.microsoft.com/office/drawing/2014/main" id="{CA7E4BDD-0453-4E5A-94A9-E651BC08FDD4}"/>
            </a:ext>
          </a:extLst>
        </xdr:cNvPr>
        <xdr:cNvSpPr/>
      </xdr:nvSpPr>
      <xdr:spPr>
        <a:xfrm>
          <a:off x="11334750" y="952500"/>
          <a:ext cx="1333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66</xdr:col>
      <xdr:colOff>95250</xdr:colOff>
      <xdr:row>8</xdr:row>
      <xdr:rowOff>101600</xdr:rowOff>
    </xdr:to>
    <xdr:sp macro="" textlink="">
      <xdr:nvSpPr>
        <xdr:cNvPr id="20" name="正方形/長方形 19">
          <a:extLst>
            <a:ext uri="{FF2B5EF4-FFF2-40B4-BE49-F238E27FC236}">
              <a16:creationId xmlns:a16="http://schemas.microsoft.com/office/drawing/2014/main" id="{914CD5D0-41F7-4A64-9E06-AF98265AAA28}"/>
            </a:ext>
          </a:extLst>
        </xdr:cNvPr>
        <xdr:cNvSpPr/>
      </xdr:nvSpPr>
      <xdr:spPr>
        <a:xfrm>
          <a:off x="11334750" y="1219200"/>
          <a:ext cx="1333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a:extLst>
            <a:ext uri="{FF2B5EF4-FFF2-40B4-BE49-F238E27FC236}">
              <a16:creationId xmlns:a16="http://schemas.microsoft.com/office/drawing/2014/main" id="{4A9DC033-D305-4E18-BEB8-8C5C1245A0D8}"/>
            </a:ext>
          </a:extLst>
        </xdr:cNvPr>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12700</xdr:rowOff>
    </xdr:from>
    <xdr:to>
      <xdr:col>59</xdr:col>
      <xdr:colOff>127000</xdr:colOff>
      <xdr:row>6</xdr:row>
      <xdr:rowOff>12700</xdr:rowOff>
    </xdr:to>
    <xdr:cxnSp macro="">
      <xdr:nvCxnSpPr>
        <xdr:cNvPr id="22" name="直線コネクタ 21">
          <a:extLst>
            <a:ext uri="{FF2B5EF4-FFF2-40B4-BE49-F238E27FC236}">
              <a16:creationId xmlns:a16="http://schemas.microsoft.com/office/drawing/2014/main" id="{37036374-5D3A-48A7-93F6-799640E1F104}"/>
            </a:ext>
          </a:extLst>
        </xdr:cNvPr>
        <xdr:cNvCxnSpPr/>
      </xdr:nvCxnSpPr>
      <xdr:spPr>
        <a:xfrm flipH="1">
          <a:off x="11156950" y="10414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133350</xdr:rowOff>
    </xdr:from>
    <xdr:to>
      <xdr:col>59</xdr:col>
      <xdr:colOff>73025</xdr:colOff>
      <xdr:row>6</xdr:row>
      <xdr:rowOff>63500</xdr:rowOff>
    </xdr:to>
    <xdr:sp macro="" textlink="">
      <xdr:nvSpPr>
        <xdr:cNvPr id="23" name="楕円 22">
          <a:extLst>
            <a:ext uri="{FF2B5EF4-FFF2-40B4-BE49-F238E27FC236}">
              <a16:creationId xmlns:a16="http://schemas.microsoft.com/office/drawing/2014/main" id="{8CD3AD22-BFA3-4133-8A92-8BB876BCB5CD}"/>
            </a:ext>
          </a:extLst>
        </xdr:cNvPr>
        <xdr:cNvSpPr/>
      </xdr:nvSpPr>
      <xdr:spPr>
        <a:xfrm>
          <a:off x="11210925" y="990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57150</xdr:rowOff>
    </xdr:from>
    <xdr:to>
      <xdr:col>59</xdr:col>
      <xdr:colOff>73025</xdr:colOff>
      <xdr:row>7</xdr:row>
      <xdr:rowOff>158750</xdr:rowOff>
    </xdr:to>
    <xdr:sp macro="" textlink="">
      <xdr:nvSpPr>
        <xdr:cNvPr id="24" name="フローチャート: 判断 23">
          <a:extLst>
            <a:ext uri="{FF2B5EF4-FFF2-40B4-BE49-F238E27FC236}">
              <a16:creationId xmlns:a16="http://schemas.microsoft.com/office/drawing/2014/main" id="{063B495F-7FD1-4F99-943F-99EBBE929663}"/>
            </a:ext>
          </a:extLst>
        </xdr:cNvPr>
        <xdr:cNvSpPr/>
      </xdr:nvSpPr>
      <xdr:spPr>
        <a:xfrm>
          <a:off x="11210925" y="1257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15875</xdr:colOff>
      <xdr:row>8</xdr:row>
      <xdr:rowOff>152400</xdr:rowOff>
    </xdr:from>
    <xdr:to>
      <xdr:col>59</xdr:col>
      <xdr:colOff>15875</xdr:colOff>
      <xdr:row>9</xdr:row>
      <xdr:rowOff>120650</xdr:rowOff>
    </xdr:to>
    <xdr:cxnSp macro="">
      <xdr:nvCxnSpPr>
        <xdr:cNvPr id="25" name="直線コネクタ 24">
          <a:extLst>
            <a:ext uri="{FF2B5EF4-FFF2-40B4-BE49-F238E27FC236}">
              <a16:creationId xmlns:a16="http://schemas.microsoft.com/office/drawing/2014/main" id="{16DD7178-CDEA-49BE-AFEC-000C3CB2B466}"/>
            </a:ext>
          </a:extLst>
        </xdr:cNvPr>
        <xdr:cNvCxnSpPr/>
      </xdr:nvCxnSpPr>
      <xdr:spPr>
        <a:xfrm>
          <a:off x="11255375"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a:extLst>
            <a:ext uri="{FF2B5EF4-FFF2-40B4-BE49-F238E27FC236}">
              <a16:creationId xmlns:a16="http://schemas.microsoft.com/office/drawing/2014/main" id="{10EEC86C-9D77-4016-850E-48CF833BA74F}"/>
            </a:ext>
          </a:extLst>
        </xdr:cNvPr>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15875</xdr:colOff>
      <xdr:row>10</xdr:row>
      <xdr:rowOff>47625</xdr:rowOff>
    </xdr:from>
    <xdr:to>
      <xdr:col>59</xdr:col>
      <xdr:colOff>15875</xdr:colOff>
      <xdr:row>11</xdr:row>
      <xdr:rowOff>15875</xdr:rowOff>
    </xdr:to>
    <xdr:cxnSp macro="">
      <xdr:nvCxnSpPr>
        <xdr:cNvPr id="27" name="直線コネクタ 26">
          <a:extLst>
            <a:ext uri="{FF2B5EF4-FFF2-40B4-BE49-F238E27FC236}">
              <a16:creationId xmlns:a16="http://schemas.microsoft.com/office/drawing/2014/main" id="{154E24B8-32CC-46CB-A116-C6F068DAA304}"/>
            </a:ext>
          </a:extLst>
        </xdr:cNvPr>
        <xdr:cNvCxnSpPr/>
      </xdr:nvCxnSpPr>
      <xdr:spPr>
        <a:xfrm flipV="1">
          <a:off x="11255375"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a:extLst>
            <a:ext uri="{FF2B5EF4-FFF2-40B4-BE49-F238E27FC236}">
              <a16:creationId xmlns:a16="http://schemas.microsoft.com/office/drawing/2014/main" id="{1C5EFF0C-6B33-45AE-A646-45B162EF1570}"/>
            </a:ext>
          </a:extLst>
        </xdr:cNvPr>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50800</xdr:rowOff>
    </xdr:from>
    <xdr:ext cx="8896666" cy="259045"/>
    <xdr:sp macro="" textlink="">
      <xdr:nvSpPr>
        <xdr:cNvPr id="29" name="テキスト ボックス 28">
          <a:extLst>
            <a:ext uri="{FF2B5EF4-FFF2-40B4-BE49-F238E27FC236}">
              <a16:creationId xmlns:a16="http://schemas.microsoft.com/office/drawing/2014/main" id="{99F8D0C7-0384-4DB1-84C7-12BBA88B7E06}"/>
            </a:ext>
          </a:extLst>
        </xdr:cNvPr>
        <xdr:cNvSpPr txBox="1"/>
      </xdr:nvSpPr>
      <xdr:spPr>
        <a:xfrm>
          <a:off x="698500" y="27940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25400</xdr:rowOff>
    </xdr:from>
    <xdr:ext cx="6046335" cy="259045"/>
    <xdr:sp macro="" textlink="">
      <xdr:nvSpPr>
        <xdr:cNvPr id="30" name="テキスト ボックス 29">
          <a:extLst>
            <a:ext uri="{FF2B5EF4-FFF2-40B4-BE49-F238E27FC236}">
              <a16:creationId xmlns:a16="http://schemas.microsoft.com/office/drawing/2014/main" id="{ACDD523B-3F6D-473D-9548-EEED4C8D49DE}"/>
            </a:ext>
          </a:extLst>
        </xdr:cNvPr>
        <xdr:cNvSpPr txBox="1"/>
      </xdr:nvSpPr>
      <xdr:spPr>
        <a:xfrm>
          <a:off x="698500" y="31115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0</xdr:rowOff>
    </xdr:from>
    <xdr:ext cx="8231805" cy="259045"/>
    <xdr:sp macro="" textlink="">
      <xdr:nvSpPr>
        <xdr:cNvPr id="31" name="テキスト ボックス 30">
          <a:extLst>
            <a:ext uri="{FF2B5EF4-FFF2-40B4-BE49-F238E27FC236}">
              <a16:creationId xmlns:a16="http://schemas.microsoft.com/office/drawing/2014/main" id="{5442FB4E-0C25-4F67-A780-224D750D490A}"/>
            </a:ext>
          </a:extLst>
        </xdr:cNvPr>
        <xdr:cNvSpPr txBox="1"/>
      </xdr:nvSpPr>
      <xdr:spPr>
        <a:xfrm>
          <a:off x="698500" y="34290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2</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3</xdr:col>
      <xdr:colOff>127000</xdr:colOff>
      <xdr:row>21</xdr:row>
      <xdr:rowOff>146050</xdr:rowOff>
    </xdr:from>
    <xdr:ext cx="4433650" cy="259045"/>
    <xdr:sp macro="" textlink="">
      <xdr:nvSpPr>
        <xdr:cNvPr id="32" name="テキスト ボックス 31">
          <a:extLst>
            <a:ext uri="{FF2B5EF4-FFF2-40B4-BE49-F238E27FC236}">
              <a16:creationId xmlns:a16="http://schemas.microsoft.com/office/drawing/2014/main" id="{490B708C-8A0D-4A44-AFBA-61C93E904863}"/>
            </a:ext>
          </a:extLst>
        </xdr:cNvPr>
        <xdr:cNvSpPr txBox="1"/>
      </xdr:nvSpPr>
      <xdr:spPr>
        <a:xfrm>
          <a:off x="698500" y="3746500"/>
          <a:ext cx="443365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類似団体関連の数値は、各年度の調査で回答のあった団体に関するもの。</a:t>
          </a:r>
        </a:p>
      </xdr:txBody>
    </xdr:sp>
    <xdr:clientData/>
  </xdr:oneCellAnchor>
  <xdr:twoCellAnchor>
    <xdr:from>
      <xdr:col>4</xdr:col>
      <xdr:colOff>0</xdr:colOff>
      <xdr:row>24</xdr:row>
      <xdr:rowOff>76200</xdr:rowOff>
    </xdr:from>
    <xdr:to>
      <xdr:col>28</xdr:col>
      <xdr:colOff>152400</xdr:colOff>
      <xdr:row>28</xdr:row>
      <xdr:rowOff>25400</xdr:rowOff>
    </xdr:to>
    <xdr:sp macro="" textlink="">
      <xdr:nvSpPr>
        <xdr:cNvPr id="33" name="正方形/長方形 32">
          <a:extLst>
            <a:ext uri="{FF2B5EF4-FFF2-40B4-BE49-F238E27FC236}">
              <a16:creationId xmlns:a16="http://schemas.microsoft.com/office/drawing/2014/main" id="{A504B60F-E439-45ED-90D0-046AEFB51825}"/>
            </a:ext>
          </a:extLst>
        </xdr:cNvPr>
        <xdr:cNvSpPr/>
      </xdr:nvSpPr>
      <xdr:spPr>
        <a:xfrm>
          <a:off x="762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道路</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28</xdr:row>
      <xdr:rowOff>50800</xdr:rowOff>
    </xdr:from>
    <xdr:to>
      <xdr:col>12</xdr:col>
      <xdr:colOff>127000</xdr:colOff>
      <xdr:row>29</xdr:row>
      <xdr:rowOff>133350</xdr:rowOff>
    </xdr:to>
    <xdr:sp macro="" textlink="">
      <xdr:nvSpPr>
        <xdr:cNvPr id="34" name="正方形/長方形 33">
          <a:extLst>
            <a:ext uri="{FF2B5EF4-FFF2-40B4-BE49-F238E27FC236}">
              <a16:creationId xmlns:a16="http://schemas.microsoft.com/office/drawing/2014/main" id="{B18CD4D7-197D-4542-A0B7-EE9704EADF1D}"/>
            </a:ext>
          </a:extLst>
        </xdr:cNvPr>
        <xdr:cNvSpPr/>
      </xdr:nvSpPr>
      <xdr:spPr>
        <a:xfrm>
          <a:off x="889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29</xdr:row>
      <xdr:rowOff>82550</xdr:rowOff>
    </xdr:from>
    <xdr:to>
      <xdr:col>12</xdr:col>
      <xdr:colOff>127000</xdr:colOff>
      <xdr:row>30</xdr:row>
      <xdr:rowOff>165100</xdr:rowOff>
    </xdr:to>
    <xdr:sp macro="" textlink="">
      <xdr:nvSpPr>
        <xdr:cNvPr id="35" name="正方形/長方形 34">
          <a:extLst>
            <a:ext uri="{FF2B5EF4-FFF2-40B4-BE49-F238E27FC236}">
              <a16:creationId xmlns:a16="http://schemas.microsoft.com/office/drawing/2014/main" id="{D73ABEDF-84D8-4ACA-988E-7269277E95E2}"/>
            </a:ext>
          </a:extLst>
        </xdr:cNvPr>
        <xdr:cNvSpPr/>
      </xdr:nvSpPr>
      <xdr:spPr>
        <a:xfrm>
          <a:off x="889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49/64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28</xdr:row>
      <xdr:rowOff>50800</xdr:rowOff>
    </xdr:from>
    <xdr:to>
      <xdr:col>18</xdr:col>
      <xdr:colOff>0</xdr:colOff>
      <xdr:row>29</xdr:row>
      <xdr:rowOff>133350</xdr:rowOff>
    </xdr:to>
    <xdr:sp macro="" textlink="">
      <xdr:nvSpPr>
        <xdr:cNvPr id="36" name="正方形/長方形 35">
          <a:extLst>
            <a:ext uri="{FF2B5EF4-FFF2-40B4-BE49-F238E27FC236}">
              <a16:creationId xmlns:a16="http://schemas.microsoft.com/office/drawing/2014/main" id="{C9434D1B-FF75-40CE-AF35-FB66DAF3EB24}"/>
            </a:ext>
          </a:extLst>
        </xdr:cNvPr>
        <xdr:cNvSpPr/>
      </xdr:nvSpPr>
      <xdr:spPr>
        <a:xfrm>
          <a:off x="1905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29</xdr:row>
      <xdr:rowOff>82550</xdr:rowOff>
    </xdr:from>
    <xdr:to>
      <xdr:col>18</xdr:col>
      <xdr:colOff>0</xdr:colOff>
      <xdr:row>30</xdr:row>
      <xdr:rowOff>165100</xdr:rowOff>
    </xdr:to>
    <xdr:sp macro="" textlink="">
      <xdr:nvSpPr>
        <xdr:cNvPr id="37" name="正方形/長方形 36">
          <a:extLst>
            <a:ext uri="{FF2B5EF4-FFF2-40B4-BE49-F238E27FC236}">
              <a16:creationId xmlns:a16="http://schemas.microsoft.com/office/drawing/2014/main" id="{AC9C5F1D-8C73-4C9C-8F02-D3AC4F79D62A}"/>
            </a:ext>
          </a:extLst>
        </xdr:cNvPr>
        <xdr:cNvSpPr/>
      </xdr:nvSpPr>
      <xdr:spPr>
        <a:xfrm>
          <a:off x="1905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28</xdr:row>
      <xdr:rowOff>50800</xdr:rowOff>
    </xdr:from>
    <xdr:to>
      <xdr:col>24</xdr:col>
      <xdr:colOff>0</xdr:colOff>
      <xdr:row>29</xdr:row>
      <xdr:rowOff>133350</xdr:rowOff>
    </xdr:to>
    <xdr:sp macro="" textlink="">
      <xdr:nvSpPr>
        <xdr:cNvPr id="38" name="正方形/長方形 37">
          <a:extLst>
            <a:ext uri="{FF2B5EF4-FFF2-40B4-BE49-F238E27FC236}">
              <a16:creationId xmlns:a16="http://schemas.microsoft.com/office/drawing/2014/main" id="{0649FE4D-46BC-4F71-AD72-716BE6A158BF}"/>
            </a:ext>
          </a:extLst>
        </xdr:cNvPr>
        <xdr:cNvSpPr/>
      </xdr:nvSpPr>
      <xdr:spPr>
        <a:xfrm>
          <a:off x="3048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静岡県平均</a:t>
          </a:r>
        </a:p>
      </xdr:txBody>
    </xdr:sp>
    <xdr:clientData/>
  </xdr:twoCellAnchor>
  <xdr:twoCellAnchor>
    <xdr:from>
      <xdr:col>16</xdr:col>
      <xdr:colOff>0</xdr:colOff>
      <xdr:row>29</xdr:row>
      <xdr:rowOff>82550</xdr:rowOff>
    </xdr:from>
    <xdr:to>
      <xdr:col>24</xdr:col>
      <xdr:colOff>0</xdr:colOff>
      <xdr:row>30</xdr:row>
      <xdr:rowOff>165100</xdr:rowOff>
    </xdr:to>
    <xdr:sp macro="" textlink="">
      <xdr:nvSpPr>
        <xdr:cNvPr id="39" name="正方形/長方形 38">
          <a:extLst>
            <a:ext uri="{FF2B5EF4-FFF2-40B4-BE49-F238E27FC236}">
              <a16:creationId xmlns:a16="http://schemas.microsoft.com/office/drawing/2014/main" id="{A5C0D6AB-6BFA-4520-AF1B-8DABDAA23743}"/>
            </a:ext>
          </a:extLst>
        </xdr:cNvPr>
        <xdr:cNvSpPr/>
      </xdr:nvSpPr>
      <xdr:spPr>
        <a:xfrm>
          <a:off x="3048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31</xdr:row>
      <xdr:rowOff>19050</xdr:rowOff>
    </xdr:from>
    <xdr:to>
      <xdr:col>28</xdr:col>
      <xdr:colOff>152400</xdr:colOff>
      <xdr:row>44</xdr:row>
      <xdr:rowOff>76200</xdr:rowOff>
    </xdr:to>
    <xdr:sp macro="" textlink="">
      <xdr:nvSpPr>
        <xdr:cNvPr id="40" name="正方形/長方形 39">
          <a:extLst>
            <a:ext uri="{FF2B5EF4-FFF2-40B4-BE49-F238E27FC236}">
              <a16:creationId xmlns:a16="http://schemas.microsoft.com/office/drawing/2014/main" id="{13B22BD9-9172-4C56-8F1B-F6EB6596D35A}"/>
            </a:ext>
          </a:extLst>
        </xdr:cNvPr>
        <xdr:cNvSpPr/>
      </xdr:nvSpPr>
      <xdr:spPr>
        <a:xfrm>
          <a:off x="762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30</xdr:row>
      <xdr:rowOff>0</xdr:rowOff>
    </xdr:from>
    <xdr:ext cx="298543" cy="225703"/>
    <xdr:sp macro="" textlink="">
      <xdr:nvSpPr>
        <xdr:cNvPr id="41" name="テキスト ボックス 40">
          <a:extLst>
            <a:ext uri="{FF2B5EF4-FFF2-40B4-BE49-F238E27FC236}">
              <a16:creationId xmlns:a16="http://schemas.microsoft.com/office/drawing/2014/main" id="{2AC9A9D2-3DA8-4C1B-98F5-33CDCC8B1EE0}"/>
            </a:ext>
          </a:extLst>
        </xdr:cNvPr>
        <xdr:cNvSpPr txBox="1"/>
      </xdr:nvSpPr>
      <xdr:spPr>
        <a:xfrm>
          <a:off x="723900" y="514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44</xdr:row>
      <xdr:rowOff>76200</xdr:rowOff>
    </xdr:from>
    <xdr:to>
      <xdr:col>28</xdr:col>
      <xdr:colOff>114300</xdr:colOff>
      <xdr:row>44</xdr:row>
      <xdr:rowOff>76200</xdr:rowOff>
    </xdr:to>
    <xdr:cxnSp macro="">
      <xdr:nvCxnSpPr>
        <xdr:cNvPr id="42" name="直線コネクタ 41">
          <a:extLst>
            <a:ext uri="{FF2B5EF4-FFF2-40B4-BE49-F238E27FC236}">
              <a16:creationId xmlns:a16="http://schemas.microsoft.com/office/drawing/2014/main" id="{A83E6759-CD78-4DB5-9A02-D00D68040554}"/>
            </a:ext>
          </a:extLst>
        </xdr:cNvPr>
        <xdr:cNvCxnSpPr/>
      </xdr:nvCxnSpPr>
      <xdr:spPr>
        <a:xfrm>
          <a:off x="762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43</xdr:row>
      <xdr:rowOff>105427</xdr:rowOff>
    </xdr:from>
    <xdr:ext cx="467179" cy="259045"/>
    <xdr:sp macro="" textlink="">
      <xdr:nvSpPr>
        <xdr:cNvPr id="43" name="テキスト ボックス 42">
          <a:extLst>
            <a:ext uri="{FF2B5EF4-FFF2-40B4-BE49-F238E27FC236}">
              <a16:creationId xmlns:a16="http://schemas.microsoft.com/office/drawing/2014/main" id="{3CAA8022-9753-4FA5-8470-5157487976E9}"/>
            </a:ext>
          </a:extLst>
        </xdr:cNvPr>
        <xdr:cNvSpPr txBox="1"/>
      </xdr:nvSpPr>
      <xdr:spPr>
        <a:xfrm>
          <a:off x="294821" y="747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42</xdr:row>
      <xdr:rowOff>38100</xdr:rowOff>
    </xdr:from>
    <xdr:to>
      <xdr:col>28</xdr:col>
      <xdr:colOff>114300</xdr:colOff>
      <xdr:row>42</xdr:row>
      <xdr:rowOff>38100</xdr:rowOff>
    </xdr:to>
    <xdr:cxnSp macro="">
      <xdr:nvCxnSpPr>
        <xdr:cNvPr id="44" name="直線コネクタ 43">
          <a:extLst>
            <a:ext uri="{FF2B5EF4-FFF2-40B4-BE49-F238E27FC236}">
              <a16:creationId xmlns:a16="http://schemas.microsoft.com/office/drawing/2014/main" id="{A9CE9423-8D39-4936-AC26-31415C3078E5}"/>
            </a:ext>
          </a:extLst>
        </xdr:cNvPr>
        <xdr:cNvCxnSpPr/>
      </xdr:nvCxnSpPr>
      <xdr:spPr>
        <a:xfrm>
          <a:off x="762000" y="723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41</xdr:row>
      <xdr:rowOff>67327</xdr:rowOff>
    </xdr:from>
    <xdr:ext cx="467179" cy="259045"/>
    <xdr:sp macro="" textlink="">
      <xdr:nvSpPr>
        <xdr:cNvPr id="45" name="テキスト ボックス 44">
          <a:extLst>
            <a:ext uri="{FF2B5EF4-FFF2-40B4-BE49-F238E27FC236}">
              <a16:creationId xmlns:a16="http://schemas.microsoft.com/office/drawing/2014/main" id="{DCCB3505-BD82-4CB3-AD87-2E3A72E42DBC}"/>
            </a:ext>
          </a:extLst>
        </xdr:cNvPr>
        <xdr:cNvSpPr txBox="1"/>
      </xdr:nvSpPr>
      <xdr:spPr>
        <a:xfrm>
          <a:off x="294821" y="709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40</xdr:row>
      <xdr:rowOff>0</xdr:rowOff>
    </xdr:from>
    <xdr:to>
      <xdr:col>28</xdr:col>
      <xdr:colOff>114300</xdr:colOff>
      <xdr:row>40</xdr:row>
      <xdr:rowOff>0</xdr:rowOff>
    </xdr:to>
    <xdr:cxnSp macro="">
      <xdr:nvCxnSpPr>
        <xdr:cNvPr id="46" name="直線コネクタ 45">
          <a:extLst>
            <a:ext uri="{FF2B5EF4-FFF2-40B4-BE49-F238E27FC236}">
              <a16:creationId xmlns:a16="http://schemas.microsoft.com/office/drawing/2014/main" id="{92AAB598-14E5-4E69-98EA-4EBD298D70C3}"/>
            </a:ext>
          </a:extLst>
        </xdr:cNvPr>
        <xdr:cNvCxnSpPr/>
      </xdr:nvCxnSpPr>
      <xdr:spPr>
        <a:xfrm>
          <a:off x="762000" y="685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39</xdr:row>
      <xdr:rowOff>29227</xdr:rowOff>
    </xdr:from>
    <xdr:ext cx="403059" cy="259045"/>
    <xdr:sp macro="" textlink="">
      <xdr:nvSpPr>
        <xdr:cNvPr id="47" name="テキスト ボックス 46">
          <a:extLst>
            <a:ext uri="{FF2B5EF4-FFF2-40B4-BE49-F238E27FC236}">
              <a16:creationId xmlns:a16="http://schemas.microsoft.com/office/drawing/2014/main" id="{12F7F7CE-2529-4938-8AF5-6801D6154023}"/>
            </a:ext>
          </a:extLst>
        </xdr:cNvPr>
        <xdr:cNvSpPr txBox="1"/>
      </xdr:nvSpPr>
      <xdr:spPr>
        <a:xfrm>
          <a:off x="358941" y="671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37</xdr:row>
      <xdr:rowOff>133350</xdr:rowOff>
    </xdr:from>
    <xdr:to>
      <xdr:col>28</xdr:col>
      <xdr:colOff>114300</xdr:colOff>
      <xdr:row>37</xdr:row>
      <xdr:rowOff>133350</xdr:rowOff>
    </xdr:to>
    <xdr:cxnSp macro="">
      <xdr:nvCxnSpPr>
        <xdr:cNvPr id="48" name="直線コネクタ 47">
          <a:extLst>
            <a:ext uri="{FF2B5EF4-FFF2-40B4-BE49-F238E27FC236}">
              <a16:creationId xmlns:a16="http://schemas.microsoft.com/office/drawing/2014/main" id="{85CF0476-AC5B-4658-AA75-520CD40D2570}"/>
            </a:ext>
          </a:extLst>
        </xdr:cNvPr>
        <xdr:cNvCxnSpPr/>
      </xdr:nvCxnSpPr>
      <xdr:spPr>
        <a:xfrm>
          <a:off x="762000" y="647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36</xdr:row>
      <xdr:rowOff>162577</xdr:rowOff>
    </xdr:from>
    <xdr:ext cx="403059" cy="259045"/>
    <xdr:sp macro="" textlink="">
      <xdr:nvSpPr>
        <xdr:cNvPr id="49" name="テキスト ボックス 48">
          <a:extLst>
            <a:ext uri="{FF2B5EF4-FFF2-40B4-BE49-F238E27FC236}">
              <a16:creationId xmlns:a16="http://schemas.microsoft.com/office/drawing/2014/main" id="{0191EF9E-FAA2-484E-8FD8-5228D312FA62}"/>
            </a:ext>
          </a:extLst>
        </xdr:cNvPr>
        <xdr:cNvSpPr txBox="1"/>
      </xdr:nvSpPr>
      <xdr:spPr>
        <a:xfrm>
          <a:off x="358941" y="633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35</xdr:row>
      <xdr:rowOff>95250</xdr:rowOff>
    </xdr:from>
    <xdr:to>
      <xdr:col>28</xdr:col>
      <xdr:colOff>114300</xdr:colOff>
      <xdr:row>35</xdr:row>
      <xdr:rowOff>95250</xdr:rowOff>
    </xdr:to>
    <xdr:cxnSp macro="">
      <xdr:nvCxnSpPr>
        <xdr:cNvPr id="50" name="直線コネクタ 49">
          <a:extLst>
            <a:ext uri="{FF2B5EF4-FFF2-40B4-BE49-F238E27FC236}">
              <a16:creationId xmlns:a16="http://schemas.microsoft.com/office/drawing/2014/main" id="{4447E16F-02E2-4FD7-A2A2-C4E52099E32B}"/>
            </a:ext>
          </a:extLst>
        </xdr:cNvPr>
        <xdr:cNvCxnSpPr/>
      </xdr:nvCxnSpPr>
      <xdr:spPr>
        <a:xfrm>
          <a:off x="762000" y="609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34</xdr:row>
      <xdr:rowOff>124477</xdr:rowOff>
    </xdr:from>
    <xdr:ext cx="403059" cy="259045"/>
    <xdr:sp macro="" textlink="">
      <xdr:nvSpPr>
        <xdr:cNvPr id="51" name="テキスト ボックス 50">
          <a:extLst>
            <a:ext uri="{FF2B5EF4-FFF2-40B4-BE49-F238E27FC236}">
              <a16:creationId xmlns:a16="http://schemas.microsoft.com/office/drawing/2014/main" id="{70EA611C-BBF9-4CF8-BAD3-73D4AE95435E}"/>
            </a:ext>
          </a:extLst>
        </xdr:cNvPr>
        <xdr:cNvSpPr txBox="1"/>
      </xdr:nvSpPr>
      <xdr:spPr>
        <a:xfrm>
          <a:off x="358941" y="595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33</xdr:row>
      <xdr:rowOff>57150</xdr:rowOff>
    </xdr:from>
    <xdr:to>
      <xdr:col>28</xdr:col>
      <xdr:colOff>114300</xdr:colOff>
      <xdr:row>33</xdr:row>
      <xdr:rowOff>57150</xdr:rowOff>
    </xdr:to>
    <xdr:cxnSp macro="">
      <xdr:nvCxnSpPr>
        <xdr:cNvPr id="52" name="直線コネクタ 51">
          <a:extLst>
            <a:ext uri="{FF2B5EF4-FFF2-40B4-BE49-F238E27FC236}">
              <a16:creationId xmlns:a16="http://schemas.microsoft.com/office/drawing/2014/main" id="{FC486FB1-33E8-4550-BF3E-6F55B525ED02}"/>
            </a:ext>
          </a:extLst>
        </xdr:cNvPr>
        <xdr:cNvCxnSpPr/>
      </xdr:nvCxnSpPr>
      <xdr:spPr>
        <a:xfrm>
          <a:off x="762000" y="571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32</xdr:row>
      <xdr:rowOff>86377</xdr:rowOff>
    </xdr:from>
    <xdr:ext cx="403059" cy="259045"/>
    <xdr:sp macro="" textlink="">
      <xdr:nvSpPr>
        <xdr:cNvPr id="53" name="テキスト ボックス 52">
          <a:extLst>
            <a:ext uri="{FF2B5EF4-FFF2-40B4-BE49-F238E27FC236}">
              <a16:creationId xmlns:a16="http://schemas.microsoft.com/office/drawing/2014/main" id="{4ED16355-E98E-4F9C-8D62-82597D7C1A61}"/>
            </a:ext>
          </a:extLst>
        </xdr:cNvPr>
        <xdr:cNvSpPr txBox="1"/>
      </xdr:nvSpPr>
      <xdr:spPr>
        <a:xfrm>
          <a:off x="358941" y="5572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31</xdr:row>
      <xdr:rowOff>19050</xdr:rowOff>
    </xdr:from>
    <xdr:to>
      <xdr:col>28</xdr:col>
      <xdr:colOff>114300</xdr:colOff>
      <xdr:row>31</xdr:row>
      <xdr:rowOff>19050</xdr:rowOff>
    </xdr:to>
    <xdr:cxnSp macro="">
      <xdr:nvCxnSpPr>
        <xdr:cNvPr id="54" name="直線コネクタ 53">
          <a:extLst>
            <a:ext uri="{FF2B5EF4-FFF2-40B4-BE49-F238E27FC236}">
              <a16:creationId xmlns:a16="http://schemas.microsoft.com/office/drawing/2014/main" id="{5AC92EA4-D635-44F7-A3C5-0E981A1F917D}"/>
            </a:ext>
          </a:extLst>
        </xdr:cNvPr>
        <xdr:cNvCxnSpPr/>
      </xdr:nvCxnSpPr>
      <xdr:spPr>
        <a:xfrm>
          <a:off x="762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30</xdr:row>
      <xdr:rowOff>48277</xdr:rowOff>
    </xdr:from>
    <xdr:ext cx="338939" cy="259045"/>
    <xdr:sp macro="" textlink="">
      <xdr:nvSpPr>
        <xdr:cNvPr id="55" name="テキスト ボックス 54">
          <a:extLst>
            <a:ext uri="{FF2B5EF4-FFF2-40B4-BE49-F238E27FC236}">
              <a16:creationId xmlns:a16="http://schemas.microsoft.com/office/drawing/2014/main" id="{1FC388B4-393F-46B1-A080-3613939674BB}"/>
            </a:ext>
          </a:extLst>
        </xdr:cNvPr>
        <xdr:cNvSpPr txBox="1"/>
      </xdr:nvSpPr>
      <xdr:spPr>
        <a:xfrm>
          <a:off x="423061" y="5191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31</xdr:row>
      <xdr:rowOff>19050</xdr:rowOff>
    </xdr:from>
    <xdr:to>
      <xdr:col>28</xdr:col>
      <xdr:colOff>152400</xdr:colOff>
      <xdr:row>44</xdr:row>
      <xdr:rowOff>76200</xdr:rowOff>
    </xdr:to>
    <xdr:sp macro="" textlink="">
      <xdr:nvSpPr>
        <xdr:cNvPr id="56" name="【道路】&#10;有形固定資産減価償却率グラフ枠">
          <a:extLst>
            <a:ext uri="{FF2B5EF4-FFF2-40B4-BE49-F238E27FC236}">
              <a16:creationId xmlns:a16="http://schemas.microsoft.com/office/drawing/2014/main" id="{8C8F8E2F-E107-476C-A843-B89DEF1180E6}"/>
            </a:ext>
          </a:extLst>
        </xdr:cNvPr>
        <xdr:cNvSpPr/>
      </xdr:nvSpPr>
      <xdr:spPr>
        <a:xfrm>
          <a:off x="762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32</xdr:row>
      <xdr:rowOff>133350</xdr:rowOff>
    </xdr:from>
    <xdr:to>
      <xdr:col>24</xdr:col>
      <xdr:colOff>62865</xdr:colOff>
      <xdr:row>41</xdr:row>
      <xdr:rowOff>169545</xdr:rowOff>
    </xdr:to>
    <xdr:cxnSp macro="">
      <xdr:nvCxnSpPr>
        <xdr:cNvPr id="57" name="直線コネクタ 56">
          <a:extLst>
            <a:ext uri="{FF2B5EF4-FFF2-40B4-BE49-F238E27FC236}">
              <a16:creationId xmlns:a16="http://schemas.microsoft.com/office/drawing/2014/main" id="{C934DF80-6A6B-420E-9BA4-2A803528934A}"/>
            </a:ext>
          </a:extLst>
        </xdr:cNvPr>
        <xdr:cNvCxnSpPr/>
      </xdr:nvCxnSpPr>
      <xdr:spPr>
        <a:xfrm flipV="1">
          <a:off x="4634865" y="5619750"/>
          <a:ext cx="0" cy="157924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42</xdr:row>
      <xdr:rowOff>1922</xdr:rowOff>
    </xdr:from>
    <xdr:ext cx="405111" cy="259045"/>
    <xdr:sp macro="" textlink="">
      <xdr:nvSpPr>
        <xdr:cNvPr id="58" name="【道路】&#10;有形固定資産減価償却率最小値テキスト">
          <a:extLst>
            <a:ext uri="{FF2B5EF4-FFF2-40B4-BE49-F238E27FC236}">
              <a16:creationId xmlns:a16="http://schemas.microsoft.com/office/drawing/2014/main" id="{4E728B48-9CDF-43CA-A9AD-A13D2E2F6362}"/>
            </a:ext>
          </a:extLst>
        </xdr:cNvPr>
        <xdr:cNvSpPr txBox="1"/>
      </xdr:nvSpPr>
      <xdr:spPr>
        <a:xfrm>
          <a:off x="4673600" y="720282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97.9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41</xdr:row>
      <xdr:rowOff>169545</xdr:rowOff>
    </xdr:from>
    <xdr:to>
      <xdr:col>24</xdr:col>
      <xdr:colOff>152400</xdr:colOff>
      <xdr:row>41</xdr:row>
      <xdr:rowOff>169545</xdr:rowOff>
    </xdr:to>
    <xdr:cxnSp macro="">
      <xdr:nvCxnSpPr>
        <xdr:cNvPr id="59" name="直線コネクタ 58">
          <a:extLst>
            <a:ext uri="{FF2B5EF4-FFF2-40B4-BE49-F238E27FC236}">
              <a16:creationId xmlns:a16="http://schemas.microsoft.com/office/drawing/2014/main" id="{604798F3-8702-4D80-9D75-634530592EC3}"/>
            </a:ext>
          </a:extLst>
        </xdr:cNvPr>
        <xdr:cNvCxnSpPr/>
      </xdr:nvCxnSpPr>
      <xdr:spPr>
        <a:xfrm>
          <a:off x="4546600" y="719899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31</xdr:row>
      <xdr:rowOff>80027</xdr:rowOff>
    </xdr:from>
    <xdr:ext cx="405111" cy="259045"/>
    <xdr:sp macro="" textlink="">
      <xdr:nvSpPr>
        <xdr:cNvPr id="60" name="【道路】&#10;有形固定資産減価償却率最大値テキスト">
          <a:extLst>
            <a:ext uri="{FF2B5EF4-FFF2-40B4-BE49-F238E27FC236}">
              <a16:creationId xmlns:a16="http://schemas.microsoft.com/office/drawing/2014/main" id="{4A726C38-940A-4221-AFB2-E39BC1403942}"/>
            </a:ext>
          </a:extLst>
        </xdr:cNvPr>
        <xdr:cNvSpPr txBox="1"/>
      </xdr:nvSpPr>
      <xdr:spPr>
        <a:xfrm>
          <a:off x="4673600" y="53949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32</xdr:row>
      <xdr:rowOff>133350</xdr:rowOff>
    </xdr:from>
    <xdr:to>
      <xdr:col>24</xdr:col>
      <xdr:colOff>152400</xdr:colOff>
      <xdr:row>32</xdr:row>
      <xdr:rowOff>133350</xdr:rowOff>
    </xdr:to>
    <xdr:cxnSp macro="">
      <xdr:nvCxnSpPr>
        <xdr:cNvPr id="61" name="直線コネクタ 60">
          <a:extLst>
            <a:ext uri="{FF2B5EF4-FFF2-40B4-BE49-F238E27FC236}">
              <a16:creationId xmlns:a16="http://schemas.microsoft.com/office/drawing/2014/main" id="{E3C17D4D-5766-48BF-938F-A64E39D8B0BF}"/>
            </a:ext>
          </a:extLst>
        </xdr:cNvPr>
        <xdr:cNvCxnSpPr/>
      </xdr:nvCxnSpPr>
      <xdr:spPr>
        <a:xfrm>
          <a:off x="4546600" y="56197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37</xdr:row>
      <xdr:rowOff>33037</xdr:rowOff>
    </xdr:from>
    <xdr:ext cx="405111" cy="259045"/>
    <xdr:sp macro="" textlink="">
      <xdr:nvSpPr>
        <xdr:cNvPr id="62" name="【道路】&#10;有形固定資産減価償却率平均値テキスト">
          <a:extLst>
            <a:ext uri="{FF2B5EF4-FFF2-40B4-BE49-F238E27FC236}">
              <a16:creationId xmlns:a16="http://schemas.microsoft.com/office/drawing/2014/main" id="{094343E5-6E48-4DCF-BA27-08E1E808A47E}"/>
            </a:ext>
          </a:extLst>
        </xdr:cNvPr>
        <xdr:cNvSpPr txBox="1"/>
      </xdr:nvSpPr>
      <xdr:spPr>
        <a:xfrm>
          <a:off x="4673600" y="637668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38</xdr:row>
      <xdr:rowOff>10160</xdr:rowOff>
    </xdr:from>
    <xdr:to>
      <xdr:col>24</xdr:col>
      <xdr:colOff>114300</xdr:colOff>
      <xdr:row>38</xdr:row>
      <xdr:rowOff>111760</xdr:rowOff>
    </xdr:to>
    <xdr:sp macro="" textlink="">
      <xdr:nvSpPr>
        <xdr:cNvPr id="63" name="フローチャート: 判断 62">
          <a:extLst>
            <a:ext uri="{FF2B5EF4-FFF2-40B4-BE49-F238E27FC236}">
              <a16:creationId xmlns:a16="http://schemas.microsoft.com/office/drawing/2014/main" id="{01F7E04E-1036-4491-8162-895C04FA9729}"/>
            </a:ext>
          </a:extLst>
        </xdr:cNvPr>
        <xdr:cNvSpPr/>
      </xdr:nvSpPr>
      <xdr:spPr>
        <a:xfrm>
          <a:off x="4584700" y="65252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38</xdr:row>
      <xdr:rowOff>2540</xdr:rowOff>
    </xdr:from>
    <xdr:to>
      <xdr:col>20</xdr:col>
      <xdr:colOff>38100</xdr:colOff>
      <xdr:row>38</xdr:row>
      <xdr:rowOff>104140</xdr:rowOff>
    </xdr:to>
    <xdr:sp macro="" textlink="">
      <xdr:nvSpPr>
        <xdr:cNvPr id="64" name="フローチャート: 判断 63">
          <a:extLst>
            <a:ext uri="{FF2B5EF4-FFF2-40B4-BE49-F238E27FC236}">
              <a16:creationId xmlns:a16="http://schemas.microsoft.com/office/drawing/2014/main" id="{E6077B79-7D8F-49A1-9885-D14873D60D98}"/>
            </a:ext>
          </a:extLst>
        </xdr:cNvPr>
        <xdr:cNvSpPr/>
      </xdr:nvSpPr>
      <xdr:spPr>
        <a:xfrm>
          <a:off x="3746500" y="65176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38</xdr:row>
      <xdr:rowOff>13970</xdr:rowOff>
    </xdr:from>
    <xdr:to>
      <xdr:col>15</xdr:col>
      <xdr:colOff>101600</xdr:colOff>
      <xdr:row>38</xdr:row>
      <xdr:rowOff>115570</xdr:rowOff>
    </xdr:to>
    <xdr:sp macro="" textlink="">
      <xdr:nvSpPr>
        <xdr:cNvPr id="65" name="フローチャート: 判断 64">
          <a:extLst>
            <a:ext uri="{FF2B5EF4-FFF2-40B4-BE49-F238E27FC236}">
              <a16:creationId xmlns:a16="http://schemas.microsoft.com/office/drawing/2014/main" id="{89E99E47-89C3-460D-92B0-3D4EBD80B57C}"/>
            </a:ext>
          </a:extLst>
        </xdr:cNvPr>
        <xdr:cNvSpPr/>
      </xdr:nvSpPr>
      <xdr:spPr>
        <a:xfrm>
          <a:off x="2857500" y="65290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37</xdr:row>
      <xdr:rowOff>133985</xdr:rowOff>
    </xdr:from>
    <xdr:to>
      <xdr:col>10</xdr:col>
      <xdr:colOff>165100</xdr:colOff>
      <xdr:row>38</xdr:row>
      <xdr:rowOff>64135</xdr:rowOff>
    </xdr:to>
    <xdr:sp macro="" textlink="">
      <xdr:nvSpPr>
        <xdr:cNvPr id="66" name="フローチャート: 判断 65">
          <a:extLst>
            <a:ext uri="{FF2B5EF4-FFF2-40B4-BE49-F238E27FC236}">
              <a16:creationId xmlns:a16="http://schemas.microsoft.com/office/drawing/2014/main" id="{CC0B3A68-DB69-4086-9C94-D48CE1DEC124}"/>
            </a:ext>
          </a:extLst>
        </xdr:cNvPr>
        <xdr:cNvSpPr/>
      </xdr:nvSpPr>
      <xdr:spPr>
        <a:xfrm>
          <a:off x="1968500" y="64776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37</xdr:row>
      <xdr:rowOff>90170</xdr:rowOff>
    </xdr:from>
    <xdr:to>
      <xdr:col>6</xdr:col>
      <xdr:colOff>38100</xdr:colOff>
      <xdr:row>38</xdr:row>
      <xdr:rowOff>20320</xdr:rowOff>
    </xdr:to>
    <xdr:sp macro="" textlink="">
      <xdr:nvSpPr>
        <xdr:cNvPr id="67" name="フローチャート: 判断 66">
          <a:extLst>
            <a:ext uri="{FF2B5EF4-FFF2-40B4-BE49-F238E27FC236}">
              <a16:creationId xmlns:a16="http://schemas.microsoft.com/office/drawing/2014/main" id="{3F2048B7-9C16-490B-901B-3AC79291F556}"/>
            </a:ext>
          </a:extLst>
        </xdr:cNvPr>
        <xdr:cNvSpPr/>
      </xdr:nvSpPr>
      <xdr:spPr>
        <a:xfrm>
          <a:off x="1079500" y="64338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44</xdr:row>
      <xdr:rowOff>73677</xdr:rowOff>
    </xdr:from>
    <xdr:ext cx="762000" cy="259045"/>
    <xdr:sp macro="" textlink="">
      <xdr:nvSpPr>
        <xdr:cNvPr id="68" name="テキスト ボックス 67">
          <a:extLst>
            <a:ext uri="{FF2B5EF4-FFF2-40B4-BE49-F238E27FC236}">
              <a16:creationId xmlns:a16="http://schemas.microsoft.com/office/drawing/2014/main" id="{6196CA55-2F2E-48BE-83DC-51C6569F43E2}"/>
            </a:ext>
          </a:extLst>
        </xdr:cNvPr>
        <xdr:cNvSpPr txBox="1"/>
      </xdr:nvSpPr>
      <xdr:spPr>
        <a:xfrm>
          <a:off x="4445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44</xdr:row>
      <xdr:rowOff>73677</xdr:rowOff>
    </xdr:from>
    <xdr:ext cx="762000" cy="259045"/>
    <xdr:sp macro="" textlink="">
      <xdr:nvSpPr>
        <xdr:cNvPr id="69" name="テキスト ボックス 68">
          <a:extLst>
            <a:ext uri="{FF2B5EF4-FFF2-40B4-BE49-F238E27FC236}">
              <a16:creationId xmlns:a16="http://schemas.microsoft.com/office/drawing/2014/main" id="{41B524BF-01CE-4E1B-9C1F-3A89D4ADFBEF}"/>
            </a:ext>
          </a:extLst>
        </xdr:cNvPr>
        <xdr:cNvSpPr txBox="1"/>
      </xdr:nvSpPr>
      <xdr:spPr>
        <a:xfrm>
          <a:off x="3606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44</xdr:row>
      <xdr:rowOff>73677</xdr:rowOff>
    </xdr:from>
    <xdr:ext cx="762000" cy="259045"/>
    <xdr:sp macro="" textlink="">
      <xdr:nvSpPr>
        <xdr:cNvPr id="70" name="テキスト ボックス 69">
          <a:extLst>
            <a:ext uri="{FF2B5EF4-FFF2-40B4-BE49-F238E27FC236}">
              <a16:creationId xmlns:a16="http://schemas.microsoft.com/office/drawing/2014/main" id="{E51F6330-0545-49B3-9B85-D524A4BC800B}"/>
            </a:ext>
          </a:extLst>
        </xdr:cNvPr>
        <xdr:cNvSpPr txBox="1"/>
      </xdr:nvSpPr>
      <xdr:spPr>
        <a:xfrm>
          <a:off x="2717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44</xdr:row>
      <xdr:rowOff>73677</xdr:rowOff>
    </xdr:from>
    <xdr:ext cx="762000" cy="259045"/>
    <xdr:sp macro="" textlink="">
      <xdr:nvSpPr>
        <xdr:cNvPr id="71" name="テキスト ボックス 70">
          <a:extLst>
            <a:ext uri="{FF2B5EF4-FFF2-40B4-BE49-F238E27FC236}">
              <a16:creationId xmlns:a16="http://schemas.microsoft.com/office/drawing/2014/main" id="{621FD065-7AB4-4268-AE2A-D73C3BCFD566}"/>
            </a:ext>
          </a:extLst>
        </xdr:cNvPr>
        <xdr:cNvSpPr txBox="1"/>
      </xdr:nvSpPr>
      <xdr:spPr>
        <a:xfrm>
          <a:off x="1828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44</xdr:row>
      <xdr:rowOff>73677</xdr:rowOff>
    </xdr:from>
    <xdr:ext cx="762000" cy="259045"/>
    <xdr:sp macro="" textlink="">
      <xdr:nvSpPr>
        <xdr:cNvPr id="72" name="テキスト ボックス 71">
          <a:extLst>
            <a:ext uri="{FF2B5EF4-FFF2-40B4-BE49-F238E27FC236}">
              <a16:creationId xmlns:a16="http://schemas.microsoft.com/office/drawing/2014/main" id="{4731C581-2C95-4248-AFA1-C4FFB0DD45D4}"/>
            </a:ext>
          </a:extLst>
        </xdr:cNvPr>
        <xdr:cNvSpPr txBox="1"/>
      </xdr:nvSpPr>
      <xdr:spPr>
        <a:xfrm>
          <a:off x="939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38</xdr:row>
      <xdr:rowOff>126365</xdr:rowOff>
    </xdr:from>
    <xdr:to>
      <xdr:col>24</xdr:col>
      <xdr:colOff>114300</xdr:colOff>
      <xdr:row>39</xdr:row>
      <xdr:rowOff>56515</xdr:rowOff>
    </xdr:to>
    <xdr:sp macro="" textlink="">
      <xdr:nvSpPr>
        <xdr:cNvPr id="73" name="楕円 72">
          <a:extLst>
            <a:ext uri="{FF2B5EF4-FFF2-40B4-BE49-F238E27FC236}">
              <a16:creationId xmlns:a16="http://schemas.microsoft.com/office/drawing/2014/main" id="{77B29FF4-46E0-438F-895B-DA69E6B1CCB4}"/>
            </a:ext>
          </a:extLst>
        </xdr:cNvPr>
        <xdr:cNvSpPr/>
      </xdr:nvSpPr>
      <xdr:spPr>
        <a:xfrm>
          <a:off x="4584700" y="66414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38</xdr:row>
      <xdr:rowOff>104792</xdr:rowOff>
    </xdr:from>
    <xdr:ext cx="405111" cy="259045"/>
    <xdr:sp macro="" textlink="">
      <xdr:nvSpPr>
        <xdr:cNvPr id="74" name="【道路】&#10;有形固定資産減価償却率該当値テキスト">
          <a:extLst>
            <a:ext uri="{FF2B5EF4-FFF2-40B4-BE49-F238E27FC236}">
              <a16:creationId xmlns:a16="http://schemas.microsoft.com/office/drawing/2014/main" id="{202E259C-6831-4DE4-BDD6-62E058979510}"/>
            </a:ext>
          </a:extLst>
        </xdr:cNvPr>
        <xdr:cNvSpPr txBox="1"/>
      </xdr:nvSpPr>
      <xdr:spPr>
        <a:xfrm>
          <a:off x="4673600" y="661989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38</xdr:row>
      <xdr:rowOff>101600</xdr:rowOff>
    </xdr:from>
    <xdr:to>
      <xdr:col>20</xdr:col>
      <xdr:colOff>38100</xdr:colOff>
      <xdr:row>39</xdr:row>
      <xdr:rowOff>31750</xdr:rowOff>
    </xdr:to>
    <xdr:sp macro="" textlink="">
      <xdr:nvSpPr>
        <xdr:cNvPr id="75" name="楕円 74">
          <a:extLst>
            <a:ext uri="{FF2B5EF4-FFF2-40B4-BE49-F238E27FC236}">
              <a16:creationId xmlns:a16="http://schemas.microsoft.com/office/drawing/2014/main" id="{60EC7307-8478-4BE8-812A-414DC652F648}"/>
            </a:ext>
          </a:extLst>
        </xdr:cNvPr>
        <xdr:cNvSpPr/>
      </xdr:nvSpPr>
      <xdr:spPr>
        <a:xfrm>
          <a:off x="3746500" y="6616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38</xdr:row>
      <xdr:rowOff>152400</xdr:rowOff>
    </xdr:from>
    <xdr:to>
      <xdr:col>24</xdr:col>
      <xdr:colOff>63500</xdr:colOff>
      <xdr:row>39</xdr:row>
      <xdr:rowOff>5715</xdr:rowOff>
    </xdr:to>
    <xdr:cxnSp macro="">
      <xdr:nvCxnSpPr>
        <xdr:cNvPr id="76" name="直線コネクタ 75">
          <a:extLst>
            <a:ext uri="{FF2B5EF4-FFF2-40B4-BE49-F238E27FC236}">
              <a16:creationId xmlns:a16="http://schemas.microsoft.com/office/drawing/2014/main" id="{703F2DB7-CDC1-432A-8007-1CE15C594324}"/>
            </a:ext>
          </a:extLst>
        </xdr:cNvPr>
        <xdr:cNvCxnSpPr/>
      </xdr:nvCxnSpPr>
      <xdr:spPr>
        <a:xfrm>
          <a:off x="3797300" y="6667500"/>
          <a:ext cx="838200" cy="2476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38</xdr:row>
      <xdr:rowOff>73025</xdr:rowOff>
    </xdr:from>
    <xdr:to>
      <xdr:col>15</xdr:col>
      <xdr:colOff>101600</xdr:colOff>
      <xdr:row>39</xdr:row>
      <xdr:rowOff>3175</xdr:rowOff>
    </xdr:to>
    <xdr:sp macro="" textlink="">
      <xdr:nvSpPr>
        <xdr:cNvPr id="77" name="楕円 76">
          <a:extLst>
            <a:ext uri="{FF2B5EF4-FFF2-40B4-BE49-F238E27FC236}">
              <a16:creationId xmlns:a16="http://schemas.microsoft.com/office/drawing/2014/main" id="{C7FDF9E8-E549-4FD9-B6E9-5EA633A34871}"/>
            </a:ext>
          </a:extLst>
        </xdr:cNvPr>
        <xdr:cNvSpPr/>
      </xdr:nvSpPr>
      <xdr:spPr>
        <a:xfrm>
          <a:off x="2857500" y="65881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38</xdr:row>
      <xdr:rowOff>123825</xdr:rowOff>
    </xdr:from>
    <xdr:to>
      <xdr:col>19</xdr:col>
      <xdr:colOff>177800</xdr:colOff>
      <xdr:row>38</xdr:row>
      <xdr:rowOff>152400</xdr:rowOff>
    </xdr:to>
    <xdr:cxnSp macro="">
      <xdr:nvCxnSpPr>
        <xdr:cNvPr id="78" name="直線コネクタ 77">
          <a:extLst>
            <a:ext uri="{FF2B5EF4-FFF2-40B4-BE49-F238E27FC236}">
              <a16:creationId xmlns:a16="http://schemas.microsoft.com/office/drawing/2014/main" id="{92CBA17E-FCAC-42A9-9FB4-599DD436F52B}"/>
            </a:ext>
          </a:extLst>
        </xdr:cNvPr>
        <xdr:cNvCxnSpPr/>
      </xdr:nvCxnSpPr>
      <xdr:spPr>
        <a:xfrm>
          <a:off x="2908300" y="6638925"/>
          <a:ext cx="889000" cy="2857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38</xdr:row>
      <xdr:rowOff>46355</xdr:rowOff>
    </xdr:from>
    <xdr:to>
      <xdr:col>10</xdr:col>
      <xdr:colOff>165100</xdr:colOff>
      <xdr:row>38</xdr:row>
      <xdr:rowOff>147955</xdr:rowOff>
    </xdr:to>
    <xdr:sp macro="" textlink="">
      <xdr:nvSpPr>
        <xdr:cNvPr id="79" name="楕円 78">
          <a:extLst>
            <a:ext uri="{FF2B5EF4-FFF2-40B4-BE49-F238E27FC236}">
              <a16:creationId xmlns:a16="http://schemas.microsoft.com/office/drawing/2014/main" id="{8EF43EB8-0C8E-4A4F-95EE-977758467C4C}"/>
            </a:ext>
          </a:extLst>
        </xdr:cNvPr>
        <xdr:cNvSpPr/>
      </xdr:nvSpPr>
      <xdr:spPr>
        <a:xfrm>
          <a:off x="1968500" y="65614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38</xdr:row>
      <xdr:rowOff>97155</xdr:rowOff>
    </xdr:from>
    <xdr:to>
      <xdr:col>15</xdr:col>
      <xdr:colOff>50800</xdr:colOff>
      <xdr:row>38</xdr:row>
      <xdr:rowOff>123825</xdr:rowOff>
    </xdr:to>
    <xdr:cxnSp macro="">
      <xdr:nvCxnSpPr>
        <xdr:cNvPr id="80" name="直線コネクタ 79">
          <a:extLst>
            <a:ext uri="{FF2B5EF4-FFF2-40B4-BE49-F238E27FC236}">
              <a16:creationId xmlns:a16="http://schemas.microsoft.com/office/drawing/2014/main" id="{2F0D145B-ED98-4B3F-9353-11638AD7AE65}"/>
            </a:ext>
          </a:extLst>
        </xdr:cNvPr>
        <xdr:cNvCxnSpPr/>
      </xdr:nvCxnSpPr>
      <xdr:spPr>
        <a:xfrm>
          <a:off x="2019300" y="6612255"/>
          <a:ext cx="889000" cy="266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36</xdr:row>
      <xdr:rowOff>120667</xdr:rowOff>
    </xdr:from>
    <xdr:ext cx="405111" cy="259045"/>
    <xdr:sp macro="" textlink="">
      <xdr:nvSpPr>
        <xdr:cNvPr id="81" name="n_1aveValue【道路】&#10;有形固定資産減価償却率">
          <a:extLst>
            <a:ext uri="{FF2B5EF4-FFF2-40B4-BE49-F238E27FC236}">
              <a16:creationId xmlns:a16="http://schemas.microsoft.com/office/drawing/2014/main" id="{04EBC031-17EE-4EA3-BC1E-CF9B548A95A4}"/>
            </a:ext>
          </a:extLst>
        </xdr:cNvPr>
        <xdr:cNvSpPr txBox="1"/>
      </xdr:nvSpPr>
      <xdr:spPr>
        <a:xfrm>
          <a:off x="3582044" y="629286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36</xdr:row>
      <xdr:rowOff>132097</xdr:rowOff>
    </xdr:from>
    <xdr:ext cx="405111" cy="259045"/>
    <xdr:sp macro="" textlink="">
      <xdr:nvSpPr>
        <xdr:cNvPr id="82" name="n_2aveValue【道路】&#10;有形固定資産減価償却率">
          <a:extLst>
            <a:ext uri="{FF2B5EF4-FFF2-40B4-BE49-F238E27FC236}">
              <a16:creationId xmlns:a16="http://schemas.microsoft.com/office/drawing/2014/main" id="{0E582F35-9B99-4585-B2FB-DF175EA632B1}"/>
            </a:ext>
          </a:extLst>
        </xdr:cNvPr>
        <xdr:cNvSpPr txBox="1"/>
      </xdr:nvSpPr>
      <xdr:spPr>
        <a:xfrm>
          <a:off x="2705744" y="630429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36</xdr:row>
      <xdr:rowOff>80662</xdr:rowOff>
    </xdr:from>
    <xdr:ext cx="405111" cy="259045"/>
    <xdr:sp macro="" textlink="">
      <xdr:nvSpPr>
        <xdr:cNvPr id="83" name="n_3aveValue【道路】&#10;有形固定資産減価償却率">
          <a:extLst>
            <a:ext uri="{FF2B5EF4-FFF2-40B4-BE49-F238E27FC236}">
              <a16:creationId xmlns:a16="http://schemas.microsoft.com/office/drawing/2014/main" id="{D6A9E8C0-B6E3-4270-9C8A-BAB2729F830E}"/>
            </a:ext>
          </a:extLst>
        </xdr:cNvPr>
        <xdr:cNvSpPr txBox="1"/>
      </xdr:nvSpPr>
      <xdr:spPr>
        <a:xfrm>
          <a:off x="1816744" y="625286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36</xdr:row>
      <xdr:rowOff>36847</xdr:rowOff>
    </xdr:from>
    <xdr:ext cx="405111" cy="259045"/>
    <xdr:sp macro="" textlink="">
      <xdr:nvSpPr>
        <xdr:cNvPr id="84" name="n_4aveValue【道路】&#10;有形固定資産減価償却率">
          <a:extLst>
            <a:ext uri="{FF2B5EF4-FFF2-40B4-BE49-F238E27FC236}">
              <a16:creationId xmlns:a16="http://schemas.microsoft.com/office/drawing/2014/main" id="{F73A1237-F652-490C-B019-0C2C6F43B2C2}"/>
            </a:ext>
          </a:extLst>
        </xdr:cNvPr>
        <xdr:cNvSpPr txBox="1"/>
      </xdr:nvSpPr>
      <xdr:spPr>
        <a:xfrm>
          <a:off x="927744" y="620904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39</xdr:row>
      <xdr:rowOff>22877</xdr:rowOff>
    </xdr:from>
    <xdr:ext cx="405111" cy="259045"/>
    <xdr:sp macro="" textlink="">
      <xdr:nvSpPr>
        <xdr:cNvPr id="85" name="n_1mainValue【道路】&#10;有形固定資産減価償却率">
          <a:extLst>
            <a:ext uri="{FF2B5EF4-FFF2-40B4-BE49-F238E27FC236}">
              <a16:creationId xmlns:a16="http://schemas.microsoft.com/office/drawing/2014/main" id="{E7441B7A-1979-4549-9A58-7C3C7F39F6DE}"/>
            </a:ext>
          </a:extLst>
        </xdr:cNvPr>
        <xdr:cNvSpPr txBox="1"/>
      </xdr:nvSpPr>
      <xdr:spPr>
        <a:xfrm>
          <a:off x="3582044" y="67094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38</xdr:row>
      <xdr:rowOff>165752</xdr:rowOff>
    </xdr:from>
    <xdr:ext cx="405111" cy="259045"/>
    <xdr:sp macro="" textlink="">
      <xdr:nvSpPr>
        <xdr:cNvPr id="86" name="n_2mainValue【道路】&#10;有形固定資産減価償却率">
          <a:extLst>
            <a:ext uri="{FF2B5EF4-FFF2-40B4-BE49-F238E27FC236}">
              <a16:creationId xmlns:a16="http://schemas.microsoft.com/office/drawing/2014/main" id="{CAB860F8-3D4E-4CE3-AE8E-B7EA74057D73}"/>
            </a:ext>
          </a:extLst>
        </xdr:cNvPr>
        <xdr:cNvSpPr txBox="1"/>
      </xdr:nvSpPr>
      <xdr:spPr>
        <a:xfrm>
          <a:off x="2705744" y="668085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68.5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38</xdr:row>
      <xdr:rowOff>139082</xdr:rowOff>
    </xdr:from>
    <xdr:ext cx="405111" cy="259045"/>
    <xdr:sp macro="" textlink="">
      <xdr:nvSpPr>
        <xdr:cNvPr id="87" name="n_3mainValue【道路】&#10;有形固定資産減価償却率">
          <a:extLst>
            <a:ext uri="{FF2B5EF4-FFF2-40B4-BE49-F238E27FC236}">
              <a16:creationId xmlns:a16="http://schemas.microsoft.com/office/drawing/2014/main" id="{09ED91E8-68D1-4541-A9DD-FED02AC23582}"/>
            </a:ext>
          </a:extLst>
        </xdr:cNvPr>
        <xdr:cNvSpPr txBox="1"/>
      </xdr:nvSpPr>
      <xdr:spPr>
        <a:xfrm>
          <a:off x="1816744" y="665418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24</xdr:row>
      <xdr:rowOff>76200</xdr:rowOff>
    </xdr:from>
    <xdr:to>
      <xdr:col>59</xdr:col>
      <xdr:colOff>88900</xdr:colOff>
      <xdr:row>28</xdr:row>
      <xdr:rowOff>25400</xdr:rowOff>
    </xdr:to>
    <xdr:sp macro="" textlink="">
      <xdr:nvSpPr>
        <xdr:cNvPr id="88" name="正方形/長方形 87">
          <a:extLst>
            <a:ext uri="{FF2B5EF4-FFF2-40B4-BE49-F238E27FC236}">
              <a16:creationId xmlns:a16="http://schemas.microsoft.com/office/drawing/2014/main" id="{3B39C89C-1C94-467C-8BD9-00E20950C2F8}"/>
            </a:ext>
          </a:extLst>
        </xdr:cNvPr>
        <xdr:cNvSpPr/>
      </xdr:nvSpPr>
      <xdr:spPr>
        <a:xfrm>
          <a:off x="6604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道路</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一人当たり延長</a:t>
          </a:r>
        </a:p>
      </xdr:txBody>
    </xdr:sp>
    <xdr:clientData/>
  </xdr:twoCellAnchor>
  <xdr:twoCellAnchor>
    <xdr:from>
      <xdr:col>35</xdr:col>
      <xdr:colOff>63500</xdr:colOff>
      <xdr:row>28</xdr:row>
      <xdr:rowOff>50800</xdr:rowOff>
    </xdr:from>
    <xdr:to>
      <xdr:col>43</xdr:col>
      <xdr:colOff>63500</xdr:colOff>
      <xdr:row>29</xdr:row>
      <xdr:rowOff>133350</xdr:rowOff>
    </xdr:to>
    <xdr:sp macro="" textlink="">
      <xdr:nvSpPr>
        <xdr:cNvPr id="89" name="正方形/長方形 88">
          <a:extLst>
            <a:ext uri="{FF2B5EF4-FFF2-40B4-BE49-F238E27FC236}">
              <a16:creationId xmlns:a16="http://schemas.microsoft.com/office/drawing/2014/main" id="{582AC018-ADC1-4B7A-B843-21178E61498E}"/>
            </a:ext>
          </a:extLst>
        </xdr:cNvPr>
        <xdr:cNvSpPr/>
      </xdr:nvSpPr>
      <xdr:spPr>
        <a:xfrm>
          <a:off x="6731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29</xdr:row>
      <xdr:rowOff>82550</xdr:rowOff>
    </xdr:from>
    <xdr:to>
      <xdr:col>43</xdr:col>
      <xdr:colOff>63500</xdr:colOff>
      <xdr:row>30</xdr:row>
      <xdr:rowOff>165100</xdr:rowOff>
    </xdr:to>
    <xdr:sp macro="" textlink="">
      <xdr:nvSpPr>
        <xdr:cNvPr id="90" name="正方形/長方形 89">
          <a:extLst>
            <a:ext uri="{FF2B5EF4-FFF2-40B4-BE49-F238E27FC236}">
              <a16:creationId xmlns:a16="http://schemas.microsoft.com/office/drawing/2014/main" id="{D5ECA3DC-BFCC-4CA9-BE6C-B7AD9CE5BAA3}"/>
            </a:ext>
          </a:extLst>
        </xdr:cNvPr>
        <xdr:cNvSpPr/>
      </xdr:nvSpPr>
      <xdr:spPr>
        <a:xfrm>
          <a:off x="6731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28</xdr:row>
      <xdr:rowOff>50800</xdr:rowOff>
    </xdr:from>
    <xdr:to>
      <xdr:col>48</xdr:col>
      <xdr:colOff>127000</xdr:colOff>
      <xdr:row>29</xdr:row>
      <xdr:rowOff>133350</xdr:rowOff>
    </xdr:to>
    <xdr:sp macro="" textlink="">
      <xdr:nvSpPr>
        <xdr:cNvPr id="91" name="正方形/長方形 90">
          <a:extLst>
            <a:ext uri="{FF2B5EF4-FFF2-40B4-BE49-F238E27FC236}">
              <a16:creationId xmlns:a16="http://schemas.microsoft.com/office/drawing/2014/main" id="{D7B96B81-9E55-4186-90AE-49E8FAEBED5B}"/>
            </a:ext>
          </a:extLst>
        </xdr:cNvPr>
        <xdr:cNvSpPr/>
      </xdr:nvSpPr>
      <xdr:spPr>
        <a:xfrm>
          <a:off x="7747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29</xdr:row>
      <xdr:rowOff>82550</xdr:rowOff>
    </xdr:from>
    <xdr:to>
      <xdr:col>48</xdr:col>
      <xdr:colOff>127000</xdr:colOff>
      <xdr:row>30</xdr:row>
      <xdr:rowOff>165100</xdr:rowOff>
    </xdr:to>
    <xdr:sp macro="" textlink="">
      <xdr:nvSpPr>
        <xdr:cNvPr id="92" name="正方形/長方形 91">
          <a:extLst>
            <a:ext uri="{FF2B5EF4-FFF2-40B4-BE49-F238E27FC236}">
              <a16:creationId xmlns:a16="http://schemas.microsoft.com/office/drawing/2014/main" id="{810CBECD-81B8-4E6E-9984-6130D96B83F5}"/>
            </a:ext>
          </a:extLst>
        </xdr:cNvPr>
        <xdr:cNvSpPr/>
      </xdr:nvSpPr>
      <xdr:spPr>
        <a:xfrm>
          <a:off x="7747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9.862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28</xdr:row>
      <xdr:rowOff>50800</xdr:rowOff>
    </xdr:from>
    <xdr:to>
      <xdr:col>54</xdr:col>
      <xdr:colOff>127000</xdr:colOff>
      <xdr:row>29</xdr:row>
      <xdr:rowOff>133350</xdr:rowOff>
    </xdr:to>
    <xdr:sp macro="" textlink="">
      <xdr:nvSpPr>
        <xdr:cNvPr id="93" name="正方形/長方形 92">
          <a:extLst>
            <a:ext uri="{FF2B5EF4-FFF2-40B4-BE49-F238E27FC236}">
              <a16:creationId xmlns:a16="http://schemas.microsoft.com/office/drawing/2014/main" id="{5816B2C8-484D-40D6-AC72-E60B4E395A9C}"/>
            </a:ext>
          </a:extLst>
        </xdr:cNvPr>
        <xdr:cNvSpPr/>
      </xdr:nvSpPr>
      <xdr:spPr>
        <a:xfrm>
          <a:off x="8890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静岡県平均</a:t>
          </a:r>
        </a:p>
      </xdr:txBody>
    </xdr:sp>
    <xdr:clientData/>
  </xdr:twoCellAnchor>
  <xdr:twoCellAnchor>
    <xdr:from>
      <xdr:col>46</xdr:col>
      <xdr:colOff>127000</xdr:colOff>
      <xdr:row>29</xdr:row>
      <xdr:rowOff>82550</xdr:rowOff>
    </xdr:from>
    <xdr:to>
      <xdr:col>54</xdr:col>
      <xdr:colOff>127000</xdr:colOff>
      <xdr:row>30</xdr:row>
      <xdr:rowOff>165100</xdr:rowOff>
    </xdr:to>
    <xdr:sp macro="" textlink="">
      <xdr:nvSpPr>
        <xdr:cNvPr id="94" name="正方形/長方形 93">
          <a:extLst>
            <a:ext uri="{FF2B5EF4-FFF2-40B4-BE49-F238E27FC236}">
              <a16:creationId xmlns:a16="http://schemas.microsoft.com/office/drawing/2014/main" id="{780B6B9A-C24D-4AD4-A8E9-70949E16406F}"/>
            </a:ext>
          </a:extLst>
        </xdr:cNvPr>
        <xdr:cNvSpPr/>
      </xdr:nvSpPr>
      <xdr:spPr>
        <a:xfrm>
          <a:off x="8890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10.945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31</xdr:row>
      <xdr:rowOff>19050</xdr:rowOff>
    </xdr:from>
    <xdr:to>
      <xdr:col>59</xdr:col>
      <xdr:colOff>88900</xdr:colOff>
      <xdr:row>44</xdr:row>
      <xdr:rowOff>76200</xdr:rowOff>
    </xdr:to>
    <xdr:sp macro="" textlink="">
      <xdr:nvSpPr>
        <xdr:cNvPr id="95" name="正方形/長方形 94">
          <a:extLst>
            <a:ext uri="{FF2B5EF4-FFF2-40B4-BE49-F238E27FC236}">
              <a16:creationId xmlns:a16="http://schemas.microsoft.com/office/drawing/2014/main" id="{2213A55B-019F-449F-A990-6DC9B8E18029}"/>
            </a:ext>
          </a:extLst>
        </xdr:cNvPr>
        <xdr:cNvSpPr/>
      </xdr:nvSpPr>
      <xdr:spPr>
        <a:xfrm>
          <a:off x="6604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30</xdr:row>
      <xdr:rowOff>0</xdr:rowOff>
    </xdr:from>
    <xdr:ext cx="343427" cy="225703"/>
    <xdr:sp macro="" textlink="">
      <xdr:nvSpPr>
        <xdr:cNvPr id="96" name="テキスト ボックス 95">
          <a:extLst>
            <a:ext uri="{FF2B5EF4-FFF2-40B4-BE49-F238E27FC236}">
              <a16:creationId xmlns:a16="http://schemas.microsoft.com/office/drawing/2014/main" id="{9C8C19DB-EE3F-45B0-BE57-BCAC235C2D8D}"/>
            </a:ext>
          </a:extLst>
        </xdr:cNvPr>
        <xdr:cNvSpPr txBox="1"/>
      </xdr:nvSpPr>
      <xdr:spPr>
        <a:xfrm>
          <a:off x="6565900" y="5143500"/>
          <a:ext cx="343427"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ｍ</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44</xdr:row>
      <xdr:rowOff>76200</xdr:rowOff>
    </xdr:from>
    <xdr:to>
      <xdr:col>59</xdr:col>
      <xdr:colOff>50800</xdr:colOff>
      <xdr:row>44</xdr:row>
      <xdr:rowOff>76200</xdr:rowOff>
    </xdr:to>
    <xdr:cxnSp macro="">
      <xdr:nvCxnSpPr>
        <xdr:cNvPr id="97" name="直線コネクタ 96">
          <a:extLst>
            <a:ext uri="{FF2B5EF4-FFF2-40B4-BE49-F238E27FC236}">
              <a16:creationId xmlns:a16="http://schemas.microsoft.com/office/drawing/2014/main" id="{C2D9C732-4EB5-43CA-BCFD-D36AAD282873}"/>
            </a:ext>
          </a:extLst>
        </xdr:cNvPr>
        <xdr:cNvCxnSpPr/>
      </xdr:nvCxnSpPr>
      <xdr:spPr>
        <a:xfrm>
          <a:off x="6604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41</xdr:row>
      <xdr:rowOff>133350</xdr:rowOff>
    </xdr:from>
    <xdr:to>
      <xdr:col>59</xdr:col>
      <xdr:colOff>50800</xdr:colOff>
      <xdr:row>41</xdr:row>
      <xdr:rowOff>133350</xdr:rowOff>
    </xdr:to>
    <xdr:cxnSp macro="">
      <xdr:nvCxnSpPr>
        <xdr:cNvPr id="98" name="直線コネクタ 97">
          <a:extLst>
            <a:ext uri="{FF2B5EF4-FFF2-40B4-BE49-F238E27FC236}">
              <a16:creationId xmlns:a16="http://schemas.microsoft.com/office/drawing/2014/main" id="{6897C73C-FBEA-4875-B579-084745875C32}"/>
            </a:ext>
          </a:extLst>
        </xdr:cNvPr>
        <xdr:cNvCxnSpPr/>
      </xdr:nvCxnSpPr>
      <xdr:spPr>
        <a:xfrm>
          <a:off x="6604000" y="716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40</xdr:row>
      <xdr:rowOff>162577</xdr:rowOff>
    </xdr:from>
    <xdr:ext cx="467179" cy="259045"/>
    <xdr:sp macro="" textlink="">
      <xdr:nvSpPr>
        <xdr:cNvPr id="99" name="テキスト ボックス 98">
          <a:extLst>
            <a:ext uri="{FF2B5EF4-FFF2-40B4-BE49-F238E27FC236}">
              <a16:creationId xmlns:a16="http://schemas.microsoft.com/office/drawing/2014/main" id="{C1EAD9BB-4AFB-45F2-9DD8-461A257DEDE1}"/>
            </a:ext>
          </a:extLst>
        </xdr:cNvPr>
        <xdr:cNvSpPr txBox="1"/>
      </xdr:nvSpPr>
      <xdr:spPr>
        <a:xfrm>
          <a:off x="6136821" y="70205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39</xdr:row>
      <xdr:rowOff>19050</xdr:rowOff>
    </xdr:from>
    <xdr:to>
      <xdr:col>59</xdr:col>
      <xdr:colOff>50800</xdr:colOff>
      <xdr:row>39</xdr:row>
      <xdr:rowOff>19050</xdr:rowOff>
    </xdr:to>
    <xdr:cxnSp macro="">
      <xdr:nvCxnSpPr>
        <xdr:cNvPr id="100" name="直線コネクタ 99">
          <a:extLst>
            <a:ext uri="{FF2B5EF4-FFF2-40B4-BE49-F238E27FC236}">
              <a16:creationId xmlns:a16="http://schemas.microsoft.com/office/drawing/2014/main" id="{9972AA16-291B-4F4D-BA23-BDD525E013AB}"/>
            </a:ext>
          </a:extLst>
        </xdr:cNvPr>
        <xdr:cNvCxnSpPr/>
      </xdr:nvCxnSpPr>
      <xdr:spPr>
        <a:xfrm>
          <a:off x="6604000" y="670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38</xdr:row>
      <xdr:rowOff>48277</xdr:rowOff>
    </xdr:from>
    <xdr:ext cx="531299" cy="259045"/>
    <xdr:sp macro="" textlink="">
      <xdr:nvSpPr>
        <xdr:cNvPr id="101" name="テキスト ボックス 100">
          <a:extLst>
            <a:ext uri="{FF2B5EF4-FFF2-40B4-BE49-F238E27FC236}">
              <a16:creationId xmlns:a16="http://schemas.microsoft.com/office/drawing/2014/main" id="{4E9121B2-AF54-4EF8-B4DE-739CD9EE7AE4}"/>
            </a:ext>
          </a:extLst>
        </xdr:cNvPr>
        <xdr:cNvSpPr txBox="1"/>
      </xdr:nvSpPr>
      <xdr:spPr>
        <a:xfrm>
          <a:off x="6072701" y="6563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36</xdr:row>
      <xdr:rowOff>76200</xdr:rowOff>
    </xdr:from>
    <xdr:to>
      <xdr:col>59</xdr:col>
      <xdr:colOff>50800</xdr:colOff>
      <xdr:row>36</xdr:row>
      <xdr:rowOff>76200</xdr:rowOff>
    </xdr:to>
    <xdr:cxnSp macro="">
      <xdr:nvCxnSpPr>
        <xdr:cNvPr id="102" name="直線コネクタ 101">
          <a:extLst>
            <a:ext uri="{FF2B5EF4-FFF2-40B4-BE49-F238E27FC236}">
              <a16:creationId xmlns:a16="http://schemas.microsoft.com/office/drawing/2014/main" id="{19562E82-5BB3-4765-A194-0F2BC33FE097}"/>
            </a:ext>
          </a:extLst>
        </xdr:cNvPr>
        <xdr:cNvCxnSpPr/>
      </xdr:nvCxnSpPr>
      <xdr:spPr>
        <a:xfrm>
          <a:off x="6604000" y="624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35</xdr:row>
      <xdr:rowOff>105427</xdr:rowOff>
    </xdr:from>
    <xdr:ext cx="595419" cy="259045"/>
    <xdr:sp macro="" textlink="">
      <xdr:nvSpPr>
        <xdr:cNvPr id="103" name="テキスト ボックス 102">
          <a:extLst>
            <a:ext uri="{FF2B5EF4-FFF2-40B4-BE49-F238E27FC236}">
              <a16:creationId xmlns:a16="http://schemas.microsoft.com/office/drawing/2014/main" id="{FDF9704B-B0A7-4CE0-9789-90AA05A68C1C}"/>
            </a:ext>
          </a:extLst>
        </xdr:cNvPr>
        <xdr:cNvSpPr txBox="1"/>
      </xdr:nvSpPr>
      <xdr:spPr>
        <a:xfrm>
          <a:off x="6008581" y="6106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33</xdr:row>
      <xdr:rowOff>133350</xdr:rowOff>
    </xdr:from>
    <xdr:to>
      <xdr:col>59</xdr:col>
      <xdr:colOff>50800</xdr:colOff>
      <xdr:row>33</xdr:row>
      <xdr:rowOff>133350</xdr:rowOff>
    </xdr:to>
    <xdr:cxnSp macro="">
      <xdr:nvCxnSpPr>
        <xdr:cNvPr id="104" name="直線コネクタ 103">
          <a:extLst>
            <a:ext uri="{FF2B5EF4-FFF2-40B4-BE49-F238E27FC236}">
              <a16:creationId xmlns:a16="http://schemas.microsoft.com/office/drawing/2014/main" id="{741ABAFA-239F-45A8-9EF6-F082B36A5EEF}"/>
            </a:ext>
          </a:extLst>
        </xdr:cNvPr>
        <xdr:cNvCxnSpPr/>
      </xdr:nvCxnSpPr>
      <xdr:spPr>
        <a:xfrm>
          <a:off x="6604000" y="579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32</xdr:row>
      <xdr:rowOff>162577</xdr:rowOff>
    </xdr:from>
    <xdr:ext cx="595419" cy="259045"/>
    <xdr:sp macro="" textlink="">
      <xdr:nvSpPr>
        <xdr:cNvPr id="105" name="テキスト ボックス 104">
          <a:extLst>
            <a:ext uri="{FF2B5EF4-FFF2-40B4-BE49-F238E27FC236}">
              <a16:creationId xmlns:a16="http://schemas.microsoft.com/office/drawing/2014/main" id="{1D8B0E01-C8A8-4EE4-9264-FD0CEAFF7B1F}"/>
            </a:ext>
          </a:extLst>
        </xdr:cNvPr>
        <xdr:cNvSpPr txBox="1"/>
      </xdr:nvSpPr>
      <xdr:spPr>
        <a:xfrm>
          <a:off x="6008581" y="5648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31</xdr:row>
      <xdr:rowOff>19050</xdr:rowOff>
    </xdr:from>
    <xdr:to>
      <xdr:col>59</xdr:col>
      <xdr:colOff>50800</xdr:colOff>
      <xdr:row>31</xdr:row>
      <xdr:rowOff>19050</xdr:rowOff>
    </xdr:to>
    <xdr:cxnSp macro="">
      <xdr:nvCxnSpPr>
        <xdr:cNvPr id="106" name="直線コネクタ 105">
          <a:extLst>
            <a:ext uri="{FF2B5EF4-FFF2-40B4-BE49-F238E27FC236}">
              <a16:creationId xmlns:a16="http://schemas.microsoft.com/office/drawing/2014/main" id="{5CF0F142-5E67-42E8-9E0A-435A3D313AC5}"/>
            </a:ext>
          </a:extLst>
        </xdr:cNvPr>
        <xdr:cNvCxnSpPr/>
      </xdr:nvCxnSpPr>
      <xdr:spPr>
        <a:xfrm>
          <a:off x="6604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30</xdr:row>
      <xdr:rowOff>48277</xdr:rowOff>
    </xdr:from>
    <xdr:ext cx="595419" cy="259045"/>
    <xdr:sp macro="" textlink="">
      <xdr:nvSpPr>
        <xdr:cNvPr id="107" name="テキスト ボックス 106">
          <a:extLst>
            <a:ext uri="{FF2B5EF4-FFF2-40B4-BE49-F238E27FC236}">
              <a16:creationId xmlns:a16="http://schemas.microsoft.com/office/drawing/2014/main" id="{FB28F261-69B2-452E-84AB-F36CD434A1E6}"/>
            </a:ext>
          </a:extLst>
        </xdr:cNvPr>
        <xdr:cNvSpPr txBox="1"/>
      </xdr:nvSpPr>
      <xdr:spPr>
        <a:xfrm>
          <a:off x="6008581" y="519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31</xdr:row>
      <xdr:rowOff>19050</xdr:rowOff>
    </xdr:from>
    <xdr:to>
      <xdr:col>59</xdr:col>
      <xdr:colOff>88900</xdr:colOff>
      <xdr:row>44</xdr:row>
      <xdr:rowOff>76200</xdr:rowOff>
    </xdr:to>
    <xdr:sp macro="" textlink="">
      <xdr:nvSpPr>
        <xdr:cNvPr id="108" name="【道路】&#10;一人当たり延長グラフ枠">
          <a:extLst>
            <a:ext uri="{FF2B5EF4-FFF2-40B4-BE49-F238E27FC236}">
              <a16:creationId xmlns:a16="http://schemas.microsoft.com/office/drawing/2014/main" id="{F6C8CD82-35E0-48D4-B25A-3B8200593EFC}"/>
            </a:ext>
          </a:extLst>
        </xdr:cNvPr>
        <xdr:cNvSpPr/>
      </xdr:nvSpPr>
      <xdr:spPr>
        <a:xfrm>
          <a:off x="6604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33</xdr:row>
      <xdr:rowOff>47012</xdr:rowOff>
    </xdr:from>
    <xdr:to>
      <xdr:col>54</xdr:col>
      <xdr:colOff>189865</xdr:colOff>
      <xdr:row>41</xdr:row>
      <xdr:rowOff>98612</xdr:rowOff>
    </xdr:to>
    <xdr:cxnSp macro="">
      <xdr:nvCxnSpPr>
        <xdr:cNvPr id="109" name="直線コネクタ 108">
          <a:extLst>
            <a:ext uri="{FF2B5EF4-FFF2-40B4-BE49-F238E27FC236}">
              <a16:creationId xmlns:a16="http://schemas.microsoft.com/office/drawing/2014/main" id="{79E7C089-0A48-4030-AE22-239D6940B3E6}"/>
            </a:ext>
          </a:extLst>
        </xdr:cNvPr>
        <xdr:cNvCxnSpPr/>
      </xdr:nvCxnSpPr>
      <xdr:spPr>
        <a:xfrm flipV="1">
          <a:off x="10476865" y="5704862"/>
          <a:ext cx="0" cy="14232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41</xdr:row>
      <xdr:rowOff>102439</xdr:rowOff>
    </xdr:from>
    <xdr:ext cx="469744" cy="259045"/>
    <xdr:sp macro="" textlink="">
      <xdr:nvSpPr>
        <xdr:cNvPr id="110" name="【道路】&#10;一人当たり延長最小値テキスト">
          <a:extLst>
            <a:ext uri="{FF2B5EF4-FFF2-40B4-BE49-F238E27FC236}">
              <a16:creationId xmlns:a16="http://schemas.microsoft.com/office/drawing/2014/main" id="{0B7DC2D2-7A45-4E1D-B306-9BE9DFD523CE}"/>
            </a:ext>
          </a:extLst>
        </xdr:cNvPr>
        <xdr:cNvSpPr txBox="1"/>
      </xdr:nvSpPr>
      <xdr:spPr>
        <a:xfrm>
          <a:off x="10515600" y="713188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3.799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41</xdr:row>
      <xdr:rowOff>98612</xdr:rowOff>
    </xdr:from>
    <xdr:to>
      <xdr:col>55</xdr:col>
      <xdr:colOff>88900</xdr:colOff>
      <xdr:row>41</xdr:row>
      <xdr:rowOff>98612</xdr:rowOff>
    </xdr:to>
    <xdr:cxnSp macro="">
      <xdr:nvCxnSpPr>
        <xdr:cNvPr id="111" name="直線コネクタ 110">
          <a:extLst>
            <a:ext uri="{FF2B5EF4-FFF2-40B4-BE49-F238E27FC236}">
              <a16:creationId xmlns:a16="http://schemas.microsoft.com/office/drawing/2014/main" id="{2B77DC0B-6F4F-4A16-9F7F-BA7676C9DB15}"/>
            </a:ext>
          </a:extLst>
        </xdr:cNvPr>
        <xdr:cNvCxnSpPr/>
      </xdr:nvCxnSpPr>
      <xdr:spPr>
        <a:xfrm>
          <a:off x="10388600" y="712806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31</xdr:row>
      <xdr:rowOff>165139</xdr:rowOff>
    </xdr:from>
    <xdr:ext cx="599010" cy="259045"/>
    <xdr:sp macro="" textlink="">
      <xdr:nvSpPr>
        <xdr:cNvPr id="112" name="【道路】&#10;一人当たり延長最大値テキスト">
          <a:extLst>
            <a:ext uri="{FF2B5EF4-FFF2-40B4-BE49-F238E27FC236}">
              <a16:creationId xmlns:a16="http://schemas.microsoft.com/office/drawing/2014/main" id="{7065E4A8-F41C-4270-9F06-D2AFBD9C87A9}"/>
            </a:ext>
          </a:extLst>
        </xdr:cNvPr>
        <xdr:cNvSpPr txBox="1"/>
      </xdr:nvSpPr>
      <xdr:spPr>
        <a:xfrm>
          <a:off x="10515600" y="548008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159.442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33</xdr:row>
      <xdr:rowOff>47012</xdr:rowOff>
    </xdr:from>
    <xdr:to>
      <xdr:col>55</xdr:col>
      <xdr:colOff>88900</xdr:colOff>
      <xdr:row>33</xdr:row>
      <xdr:rowOff>47012</xdr:rowOff>
    </xdr:to>
    <xdr:cxnSp macro="">
      <xdr:nvCxnSpPr>
        <xdr:cNvPr id="113" name="直線コネクタ 112">
          <a:extLst>
            <a:ext uri="{FF2B5EF4-FFF2-40B4-BE49-F238E27FC236}">
              <a16:creationId xmlns:a16="http://schemas.microsoft.com/office/drawing/2014/main" id="{1131F147-40F9-4211-92DC-C2707159637D}"/>
            </a:ext>
          </a:extLst>
        </xdr:cNvPr>
        <xdr:cNvCxnSpPr/>
      </xdr:nvCxnSpPr>
      <xdr:spPr>
        <a:xfrm>
          <a:off x="10388600" y="570486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39</xdr:row>
      <xdr:rowOff>99620</xdr:rowOff>
    </xdr:from>
    <xdr:ext cx="534377" cy="259045"/>
    <xdr:sp macro="" textlink="">
      <xdr:nvSpPr>
        <xdr:cNvPr id="114" name="【道路】&#10;一人当たり延長平均値テキスト">
          <a:extLst>
            <a:ext uri="{FF2B5EF4-FFF2-40B4-BE49-F238E27FC236}">
              <a16:creationId xmlns:a16="http://schemas.microsoft.com/office/drawing/2014/main" id="{DB7E8E95-65B2-4918-A3E2-9207356E3A73}"/>
            </a:ext>
          </a:extLst>
        </xdr:cNvPr>
        <xdr:cNvSpPr txBox="1"/>
      </xdr:nvSpPr>
      <xdr:spPr>
        <a:xfrm>
          <a:off x="10515600" y="6786170"/>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33.274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39</xdr:row>
      <xdr:rowOff>121193</xdr:rowOff>
    </xdr:from>
    <xdr:to>
      <xdr:col>55</xdr:col>
      <xdr:colOff>50800</xdr:colOff>
      <xdr:row>40</xdr:row>
      <xdr:rowOff>51343</xdr:rowOff>
    </xdr:to>
    <xdr:sp macro="" textlink="">
      <xdr:nvSpPr>
        <xdr:cNvPr id="115" name="フローチャート: 判断 114">
          <a:extLst>
            <a:ext uri="{FF2B5EF4-FFF2-40B4-BE49-F238E27FC236}">
              <a16:creationId xmlns:a16="http://schemas.microsoft.com/office/drawing/2014/main" id="{0CB57B89-F239-47B8-A6DC-1335BB0AD7BC}"/>
            </a:ext>
          </a:extLst>
        </xdr:cNvPr>
        <xdr:cNvSpPr/>
      </xdr:nvSpPr>
      <xdr:spPr>
        <a:xfrm>
          <a:off x="10426700" y="68077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39</xdr:row>
      <xdr:rowOff>111500</xdr:rowOff>
    </xdr:from>
    <xdr:to>
      <xdr:col>50</xdr:col>
      <xdr:colOff>165100</xdr:colOff>
      <xdr:row>40</xdr:row>
      <xdr:rowOff>41650</xdr:rowOff>
    </xdr:to>
    <xdr:sp macro="" textlink="">
      <xdr:nvSpPr>
        <xdr:cNvPr id="116" name="フローチャート: 判断 115">
          <a:extLst>
            <a:ext uri="{FF2B5EF4-FFF2-40B4-BE49-F238E27FC236}">
              <a16:creationId xmlns:a16="http://schemas.microsoft.com/office/drawing/2014/main" id="{D4E32716-03C2-449F-822E-321A90B6D414}"/>
            </a:ext>
          </a:extLst>
        </xdr:cNvPr>
        <xdr:cNvSpPr/>
      </xdr:nvSpPr>
      <xdr:spPr>
        <a:xfrm>
          <a:off x="9588500" y="67980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39</xdr:row>
      <xdr:rowOff>109516</xdr:rowOff>
    </xdr:from>
    <xdr:to>
      <xdr:col>46</xdr:col>
      <xdr:colOff>38100</xdr:colOff>
      <xdr:row>40</xdr:row>
      <xdr:rowOff>39666</xdr:rowOff>
    </xdr:to>
    <xdr:sp macro="" textlink="">
      <xdr:nvSpPr>
        <xdr:cNvPr id="117" name="フローチャート: 判断 116">
          <a:extLst>
            <a:ext uri="{FF2B5EF4-FFF2-40B4-BE49-F238E27FC236}">
              <a16:creationId xmlns:a16="http://schemas.microsoft.com/office/drawing/2014/main" id="{FC3773A2-7E1B-4932-850A-00A217E35C35}"/>
            </a:ext>
          </a:extLst>
        </xdr:cNvPr>
        <xdr:cNvSpPr/>
      </xdr:nvSpPr>
      <xdr:spPr>
        <a:xfrm>
          <a:off x="8699500" y="67960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39</xdr:row>
      <xdr:rowOff>125618</xdr:rowOff>
    </xdr:from>
    <xdr:to>
      <xdr:col>41</xdr:col>
      <xdr:colOff>101600</xdr:colOff>
      <xdr:row>40</xdr:row>
      <xdr:rowOff>55768</xdr:rowOff>
    </xdr:to>
    <xdr:sp macro="" textlink="">
      <xdr:nvSpPr>
        <xdr:cNvPr id="118" name="フローチャート: 判断 117">
          <a:extLst>
            <a:ext uri="{FF2B5EF4-FFF2-40B4-BE49-F238E27FC236}">
              <a16:creationId xmlns:a16="http://schemas.microsoft.com/office/drawing/2014/main" id="{43BCD09B-CE7D-4B0C-9B1A-6107CF94C9D5}"/>
            </a:ext>
          </a:extLst>
        </xdr:cNvPr>
        <xdr:cNvSpPr/>
      </xdr:nvSpPr>
      <xdr:spPr>
        <a:xfrm>
          <a:off x="7810500" y="68121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39</xdr:row>
      <xdr:rowOff>92636</xdr:rowOff>
    </xdr:from>
    <xdr:to>
      <xdr:col>36</xdr:col>
      <xdr:colOff>165100</xdr:colOff>
      <xdr:row>40</xdr:row>
      <xdr:rowOff>22786</xdr:rowOff>
    </xdr:to>
    <xdr:sp macro="" textlink="">
      <xdr:nvSpPr>
        <xdr:cNvPr id="119" name="フローチャート: 判断 118">
          <a:extLst>
            <a:ext uri="{FF2B5EF4-FFF2-40B4-BE49-F238E27FC236}">
              <a16:creationId xmlns:a16="http://schemas.microsoft.com/office/drawing/2014/main" id="{2D000B77-29E5-4D0A-BEBB-63E3BBD33C1B}"/>
            </a:ext>
          </a:extLst>
        </xdr:cNvPr>
        <xdr:cNvSpPr/>
      </xdr:nvSpPr>
      <xdr:spPr>
        <a:xfrm>
          <a:off x="6921500" y="67791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44</xdr:row>
      <xdr:rowOff>73677</xdr:rowOff>
    </xdr:from>
    <xdr:ext cx="762000" cy="259045"/>
    <xdr:sp macro="" textlink="">
      <xdr:nvSpPr>
        <xdr:cNvPr id="120" name="テキスト ボックス 119">
          <a:extLst>
            <a:ext uri="{FF2B5EF4-FFF2-40B4-BE49-F238E27FC236}">
              <a16:creationId xmlns:a16="http://schemas.microsoft.com/office/drawing/2014/main" id="{52E0019C-B514-418E-8323-EB73F754D74D}"/>
            </a:ext>
          </a:extLst>
        </xdr:cNvPr>
        <xdr:cNvSpPr txBox="1"/>
      </xdr:nvSpPr>
      <xdr:spPr>
        <a:xfrm>
          <a:off x="10287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44</xdr:row>
      <xdr:rowOff>73677</xdr:rowOff>
    </xdr:from>
    <xdr:ext cx="762000" cy="259045"/>
    <xdr:sp macro="" textlink="">
      <xdr:nvSpPr>
        <xdr:cNvPr id="121" name="テキスト ボックス 120">
          <a:extLst>
            <a:ext uri="{FF2B5EF4-FFF2-40B4-BE49-F238E27FC236}">
              <a16:creationId xmlns:a16="http://schemas.microsoft.com/office/drawing/2014/main" id="{4E20F577-131C-4DA6-8333-B2AD3156B951}"/>
            </a:ext>
          </a:extLst>
        </xdr:cNvPr>
        <xdr:cNvSpPr txBox="1"/>
      </xdr:nvSpPr>
      <xdr:spPr>
        <a:xfrm>
          <a:off x="9448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44</xdr:row>
      <xdr:rowOff>73677</xdr:rowOff>
    </xdr:from>
    <xdr:ext cx="762000" cy="259045"/>
    <xdr:sp macro="" textlink="">
      <xdr:nvSpPr>
        <xdr:cNvPr id="122" name="テキスト ボックス 121">
          <a:extLst>
            <a:ext uri="{FF2B5EF4-FFF2-40B4-BE49-F238E27FC236}">
              <a16:creationId xmlns:a16="http://schemas.microsoft.com/office/drawing/2014/main" id="{FA4F5B47-5B8F-4C16-B104-924D503FEB74}"/>
            </a:ext>
          </a:extLst>
        </xdr:cNvPr>
        <xdr:cNvSpPr txBox="1"/>
      </xdr:nvSpPr>
      <xdr:spPr>
        <a:xfrm>
          <a:off x="8559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44</xdr:row>
      <xdr:rowOff>73677</xdr:rowOff>
    </xdr:from>
    <xdr:ext cx="762000" cy="259045"/>
    <xdr:sp macro="" textlink="">
      <xdr:nvSpPr>
        <xdr:cNvPr id="123" name="テキスト ボックス 122">
          <a:extLst>
            <a:ext uri="{FF2B5EF4-FFF2-40B4-BE49-F238E27FC236}">
              <a16:creationId xmlns:a16="http://schemas.microsoft.com/office/drawing/2014/main" id="{1D2AAAE2-11EF-459E-8B2C-64ED0F816EEF}"/>
            </a:ext>
          </a:extLst>
        </xdr:cNvPr>
        <xdr:cNvSpPr txBox="1"/>
      </xdr:nvSpPr>
      <xdr:spPr>
        <a:xfrm>
          <a:off x="7670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44</xdr:row>
      <xdr:rowOff>73677</xdr:rowOff>
    </xdr:from>
    <xdr:ext cx="762000" cy="259045"/>
    <xdr:sp macro="" textlink="">
      <xdr:nvSpPr>
        <xdr:cNvPr id="124" name="テキスト ボックス 123">
          <a:extLst>
            <a:ext uri="{FF2B5EF4-FFF2-40B4-BE49-F238E27FC236}">
              <a16:creationId xmlns:a16="http://schemas.microsoft.com/office/drawing/2014/main" id="{BC1242B5-EEF4-48ED-A235-31DED6E994F8}"/>
            </a:ext>
          </a:extLst>
        </xdr:cNvPr>
        <xdr:cNvSpPr txBox="1"/>
      </xdr:nvSpPr>
      <xdr:spPr>
        <a:xfrm>
          <a:off x="6781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38</xdr:row>
      <xdr:rowOff>169244</xdr:rowOff>
    </xdr:from>
    <xdr:to>
      <xdr:col>55</xdr:col>
      <xdr:colOff>50800</xdr:colOff>
      <xdr:row>39</xdr:row>
      <xdr:rowOff>99394</xdr:rowOff>
    </xdr:to>
    <xdr:sp macro="" textlink="">
      <xdr:nvSpPr>
        <xdr:cNvPr id="125" name="楕円 124">
          <a:extLst>
            <a:ext uri="{FF2B5EF4-FFF2-40B4-BE49-F238E27FC236}">
              <a16:creationId xmlns:a16="http://schemas.microsoft.com/office/drawing/2014/main" id="{A7654FA6-DD9A-4548-96F4-C28E4B66CD4B}"/>
            </a:ext>
          </a:extLst>
        </xdr:cNvPr>
        <xdr:cNvSpPr/>
      </xdr:nvSpPr>
      <xdr:spPr>
        <a:xfrm>
          <a:off x="10426700" y="66843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38</xdr:row>
      <xdr:rowOff>20671</xdr:rowOff>
    </xdr:from>
    <xdr:ext cx="534377" cy="259045"/>
    <xdr:sp macro="" textlink="">
      <xdr:nvSpPr>
        <xdr:cNvPr id="126" name="【道路】&#10;一人当たり延長該当値テキスト">
          <a:extLst>
            <a:ext uri="{FF2B5EF4-FFF2-40B4-BE49-F238E27FC236}">
              <a16:creationId xmlns:a16="http://schemas.microsoft.com/office/drawing/2014/main" id="{F3C8668D-E429-446F-8630-45553126E8A5}"/>
            </a:ext>
          </a:extLst>
        </xdr:cNvPr>
        <xdr:cNvSpPr txBox="1"/>
      </xdr:nvSpPr>
      <xdr:spPr>
        <a:xfrm>
          <a:off x="10515600" y="653577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46.769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39</xdr:row>
      <xdr:rowOff>10065</xdr:rowOff>
    </xdr:from>
    <xdr:to>
      <xdr:col>50</xdr:col>
      <xdr:colOff>165100</xdr:colOff>
      <xdr:row>39</xdr:row>
      <xdr:rowOff>111665</xdr:rowOff>
    </xdr:to>
    <xdr:sp macro="" textlink="">
      <xdr:nvSpPr>
        <xdr:cNvPr id="127" name="楕円 126">
          <a:extLst>
            <a:ext uri="{FF2B5EF4-FFF2-40B4-BE49-F238E27FC236}">
              <a16:creationId xmlns:a16="http://schemas.microsoft.com/office/drawing/2014/main" id="{1B8A04BC-DB54-416E-9F86-C9F85A3EC03C}"/>
            </a:ext>
          </a:extLst>
        </xdr:cNvPr>
        <xdr:cNvSpPr/>
      </xdr:nvSpPr>
      <xdr:spPr>
        <a:xfrm>
          <a:off x="9588500" y="66966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39</xdr:row>
      <xdr:rowOff>48594</xdr:rowOff>
    </xdr:from>
    <xdr:to>
      <xdr:col>55</xdr:col>
      <xdr:colOff>0</xdr:colOff>
      <xdr:row>39</xdr:row>
      <xdr:rowOff>60865</xdr:rowOff>
    </xdr:to>
    <xdr:cxnSp macro="">
      <xdr:nvCxnSpPr>
        <xdr:cNvPr id="128" name="直線コネクタ 127">
          <a:extLst>
            <a:ext uri="{FF2B5EF4-FFF2-40B4-BE49-F238E27FC236}">
              <a16:creationId xmlns:a16="http://schemas.microsoft.com/office/drawing/2014/main" id="{8CCC371A-0511-4C27-B793-6B2B8FD09D21}"/>
            </a:ext>
          </a:extLst>
        </xdr:cNvPr>
        <xdr:cNvCxnSpPr/>
      </xdr:nvCxnSpPr>
      <xdr:spPr>
        <a:xfrm flipV="1">
          <a:off x="9639300" y="6735144"/>
          <a:ext cx="838200" cy="1227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39</xdr:row>
      <xdr:rowOff>21413</xdr:rowOff>
    </xdr:from>
    <xdr:to>
      <xdr:col>46</xdr:col>
      <xdr:colOff>38100</xdr:colOff>
      <xdr:row>39</xdr:row>
      <xdr:rowOff>123013</xdr:rowOff>
    </xdr:to>
    <xdr:sp macro="" textlink="">
      <xdr:nvSpPr>
        <xdr:cNvPr id="129" name="楕円 128">
          <a:extLst>
            <a:ext uri="{FF2B5EF4-FFF2-40B4-BE49-F238E27FC236}">
              <a16:creationId xmlns:a16="http://schemas.microsoft.com/office/drawing/2014/main" id="{D265299E-E3DC-46BA-A80C-A011F1F72C4A}"/>
            </a:ext>
          </a:extLst>
        </xdr:cNvPr>
        <xdr:cNvSpPr/>
      </xdr:nvSpPr>
      <xdr:spPr>
        <a:xfrm>
          <a:off x="8699500" y="67079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39</xdr:row>
      <xdr:rowOff>60865</xdr:rowOff>
    </xdr:from>
    <xdr:to>
      <xdr:col>50</xdr:col>
      <xdr:colOff>114300</xdr:colOff>
      <xdr:row>39</xdr:row>
      <xdr:rowOff>72213</xdr:rowOff>
    </xdr:to>
    <xdr:cxnSp macro="">
      <xdr:nvCxnSpPr>
        <xdr:cNvPr id="130" name="直線コネクタ 129">
          <a:extLst>
            <a:ext uri="{FF2B5EF4-FFF2-40B4-BE49-F238E27FC236}">
              <a16:creationId xmlns:a16="http://schemas.microsoft.com/office/drawing/2014/main" id="{21636FF0-9F64-470A-9B46-069AF10A4C15}"/>
            </a:ext>
          </a:extLst>
        </xdr:cNvPr>
        <xdr:cNvCxnSpPr/>
      </xdr:nvCxnSpPr>
      <xdr:spPr>
        <a:xfrm flipV="1">
          <a:off x="8750300" y="6747415"/>
          <a:ext cx="889000" cy="113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39</xdr:row>
      <xdr:rowOff>143504</xdr:rowOff>
    </xdr:from>
    <xdr:to>
      <xdr:col>41</xdr:col>
      <xdr:colOff>101600</xdr:colOff>
      <xdr:row>40</xdr:row>
      <xdr:rowOff>73654</xdr:rowOff>
    </xdr:to>
    <xdr:sp macro="" textlink="">
      <xdr:nvSpPr>
        <xdr:cNvPr id="131" name="楕円 130">
          <a:extLst>
            <a:ext uri="{FF2B5EF4-FFF2-40B4-BE49-F238E27FC236}">
              <a16:creationId xmlns:a16="http://schemas.microsoft.com/office/drawing/2014/main" id="{AEBD6EF4-91A6-437E-9E8B-77925E9B94A3}"/>
            </a:ext>
          </a:extLst>
        </xdr:cNvPr>
        <xdr:cNvSpPr/>
      </xdr:nvSpPr>
      <xdr:spPr>
        <a:xfrm>
          <a:off x="7810500" y="683005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39</xdr:row>
      <xdr:rowOff>72213</xdr:rowOff>
    </xdr:from>
    <xdr:to>
      <xdr:col>45</xdr:col>
      <xdr:colOff>177800</xdr:colOff>
      <xdr:row>40</xdr:row>
      <xdr:rowOff>22854</xdr:rowOff>
    </xdr:to>
    <xdr:cxnSp macro="">
      <xdr:nvCxnSpPr>
        <xdr:cNvPr id="132" name="直線コネクタ 131">
          <a:extLst>
            <a:ext uri="{FF2B5EF4-FFF2-40B4-BE49-F238E27FC236}">
              <a16:creationId xmlns:a16="http://schemas.microsoft.com/office/drawing/2014/main" id="{FAB0DFBD-7337-4912-99EE-FB96E2A027DB}"/>
            </a:ext>
          </a:extLst>
        </xdr:cNvPr>
        <xdr:cNvCxnSpPr/>
      </xdr:nvCxnSpPr>
      <xdr:spPr>
        <a:xfrm flipV="1">
          <a:off x="7861300" y="6758763"/>
          <a:ext cx="889000" cy="1220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24911</xdr:colOff>
      <xdr:row>40</xdr:row>
      <xdr:rowOff>32777</xdr:rowOff>
    </xdr:from>
    <xdr:ext cx="534377" cy="259045"/>
    <xdr:sp macro="" textlink="">
      <xdr:nvSpPr>
        <xdr:cNvPr id="133" name="n_1aveValue【道路】&#10;一人当たり延長">
          <a:extLst>
            <a:ext uri="{FF2B5EF4-FFF2-40B4-BE49-F238E27FC236}">
              <a16:creationId xmlns:a16="http://schemas.microsoft.com/office/drawing/2014/main" id="{48F748CE-3639-4CAB-9989-8D4046F46118}"/>
            </a:ext>
          </a:extLst>
        </xdr:cNvPr>
        <xdr:cNvSpPr txBox="1"/>
      </xdr:nvSpPr>
      <xdr:spPr>
        <a:xfrm>
          <a:off x="9359411" y="689077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34.334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101111</xdr:colOff>
      <xdr:row>40</xdr:row>
      <xdr:rowOff>30793</xdr:rowOff>
    </xdr:from>
    <xdr:ext cx="534377" cy="259045"/>
    <xdr:sp macro="" textlink="">
      <xdr:nvSpPr>
        <xdr:cNvPr id="134" name="n_2aveValue【道路】&#10;一人当たり延長">
          <a:extLst>
            <a:ext uri="{FF2B5EF4-FFF2-40B4-BE49-F238E27FC236}">
              <a16:creationId xmlns:a16="http://schemas.microsoft.com/office/drawing/2014/main" id="{60462BAA-9675-49D1-BFF0-F7986C5361A3}"/>
            </a:ext>
          </a:extLst>
        </xdr:cNvPr>
        <xdr:cNvSpPr txBox="1"/>
      </xdr:nvSpPr>
      <xdr:spPr>
        <a:xfrm>
          <a:off x="8483111" y="688879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34.551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39</xdr:col>
      <xdr:colOff>164611</xdr:colOff>
      <xdr:row>38</xdr:row>
      <xdr:rowOff>72295</xdr:rowOff>
    </xdr:from>
    <xdr:ext cx="534377" cy="259045"/>
    <xdr:sp macro="" textlink="">
      <xdr:nvSpPr>
        <xdr:cNvPr id="135" name="n_3aveValue【道路】&#10;一人当たり延長">
          <a:extLst>
            <a:ext uri="{FF2B5EF4-FFF2-40B4-BE49-F238E27FC236}">
              <a16:creationId xmlns:a16="http://schemas.microsoft.com/office/drawing/2014/main" id="{E3999FE6-DCB6-4402-B3DD-01865B196211}"/>
            </a:ext>
          </a:extLst>
        </xdr:cNvPr>
        <xdr:cNvSpPr txBox="1"/>
      </xdr:nvSpPr>
      <xdr:spPr>
        <a:xfrm>
          <a:off x="7594111" y="658739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32.790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37611</xdr:colOff>
      <xdr:row>38</xdr:row>
      <xdr:rowOff>39313</xdr:rowOff>
    </xdr:from>
    <xdr:ext cx="534377" cy="259045"/>
    <xdr:sp macro="" textlink="">
      <xdr:nvSpPr>
        <xdr:cNvPr id="136" name="n_4aveValue【道路】&#10;一人当たり延長">
          <a:extLst>
            <a:ext uri="{FF2B5EF4-FFF2-40B4-BE49-F238E27FC236}">
              <a16:creationId xmlns:a16="http://schemas.microsoft.com/office/drawing/2014/main" id="{1D23F5CB-DE06-440A-99D1-C7378ACD230C}"/>
            </a:ext>
          </a:extLst>
        </xdr:cNvPr>
        <xdr:cNvSpPr txBox="1"/>
      </xdr:nvSpPr>
      <xdr:spPr>
        <a:xfrm>
          <a:off x="6705111" y="655441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36.397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24911</xdr:colOff>
      <xdr:row>37</xdr:row>
      <xdr:rowOff>128192</xdr:rowOff>
    </xdr:from>
    <xdr:ext cx="534377" cy="259045"/>
    <xdr:sp macro="" textlink="">
      <xdr:nvSpPr>
        <xdr:cNvPr id="137" name="n_1mainValue【道路】&#10;一人当たり延長">
          <a:extLst>
            <a:ext uri="{FF2B5EF4-FFF2-40B4-BE49-F238E27FC236}">
              <a16:creationId xmlns:a16="http://schemas.microsoft.com/office/drawing/2014/main" id="{B214EEA1-C13A-42FB-ADC7-BF4400461F49}"/>
            </a:ext>
          </a:extLst>
        </xdr:cNvPr>
        <xdr:cNvSpPr txBox="1"/>
      </xdr:nvSpPr>
      <xdr:spPr>
        <a:xfrm>
          <a:off x="9359411" y="647184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45.427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101111</xdr:colOff>
      <xdr:row>37</xdr:row>
      <xdr:rowOff>139540</xdr:rowOff>
    </xdr:from>
    <xdr:ext cx="534377" cy="259045"/>
    <xdr:sp macro="" textlink="">
      <xdr:nvSpPr>
        <xdr:cNvPr id="138" name="n_2mainValue【道路】&#10;一人当たり延長">
          <a:extLst>
            <a:ext uri="{FF2B5EF4-FFF2-40B4-BE49-F238E27FC236}">
              <a16:creationId xmlns:a16="http://schemas.microsoft.com/office/drawing/2014/main" id="{F971D356-9317-4ACB-8379-941179C1ED5B}"/>
            </a:ext>
          </a:extLst>
        </xdr:cNvPr>
        <xdr:cNvSpPr txBox="1"/>
      </xdr:nvSpPr>
      <xdr:spPr>
        <a:xfrm>
          <a:off x="8483111" y="648319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44.186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39</xdr:col>
      <xdr:colOff>164611</xdr:colOff>
      <xdr:row>40</xdr:row>
      <xdr:rowOff>64781</xdr:rowOff>
    </xdr:from>
    <xdr:ext cx="534377" cy="259045"/>
    <xdr:sp macro="" textlink="">
      <xdr:nvSpPr>
        <xdr:cNvPr id="139" name="n_3mainValue【道路】&#10;一人当たり延長">
          <a:extLst>
            <a:ext uri="{FF2B5EF4-FFF2-40B4-BE49-F238E27FC236}">
              <a16:creationId xmlns:a16="http://schemas.microsoft.com/office/drawing/2014/main" id="{B053E2A7-1513-4DA4-8A8B-79DC41376DF8}"/>
            </a:ext>
          </a:extLst>
        </xdr:cNvPr>
        <xdr:cNvSpPr txBox="1"/>
      </xdr:nvSpPr>
      <xdr:spPr>
        <a:xfrm>
          <a:off x="7594111" y="692278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30.834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46</xdr:row>
      <xdr:rowOff>114300</xdr:rowOff>
    </xdr:from>
    <xdr:to>
      <xdr:col>28</xdr:col>
      <xdr:colOff>152400</xdr:colOff>
      <xdr:row>50</xdr:row>
      <xdr:rowOff>63500</xdr:rowOff>
    </xdr:to>
    <xdr:sp macro="" textlink="">
      <xdr:nvSpPr>
        <xdr:cNvPr id="140" name="正方形/長方形 139">
          <a:extLst>
            <a:ext uri="{FF2B5EF4-FFF2-40B4-BE49-F238E27FC236}">
              <a16:creationId xmlns:a16="http://schemas.microsoft.com/office/drawing/2014/main" id="{FC21F46F-1AB9-4C71-857B-51DD60A83BB3}"/>
            </a:ext>
          </a:extLst>
        </xdr:cNvPr>
        <xdr:cNvSpPr/>
      </xdr:nvSpPr>
      <xdr:spPr>
        <a:xfrm>
          <a:off x="762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橋りょう・トンネル</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50</xdr:row>
      <xdr:rowOff>88900</xdr:rowOff>
    </xdr:from>
    <xdr:to>
      <xdr:col>12</xdr:col>
      <xdr:colOff>127000</xdr:colOff>
      <xdr:row>52</xdr:row>
      <xdr:rowOff>0</xdr:rowOff>
    </xdr:to>
    <xdr:sp macro="" textlink="">
      <xdr:nvSpPr>
        <xdr:cNvPr id="141" name="正方形/長方形 140">
          <a:extLst>
            <a:ext uri="{FF2B5EF4-FFF2-40B4-BE49-F238E27FC236}">
              <a16:creationId xmlns:a16="http://schemas.microsoft.com/office/drawing/2014/main" id="{B7B321DD-42FB-4318-B782-D31E90D6F6E5}"/>
            </a:ext>
          </a:extLst>
        </xdr:cNvPr>
        <xdr:cNvSpPr/>
      </xdr:nvSpPr>
      <xdr:spPr>
        <a:xfrm>
          <a:off x="889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51</xdr:row>
      <xdr:rowOff>120650</xdr:rowOff>
    </xdr:from>
    <xdr:to>
      <xdr:col>12</xdr:col>
      <xdr:colOff>127000</xdr:colOff>
      <xdr:row>53</xdr:row>
      <xdr:rowOff>31750</xdr:rowOff>
    </xdr:to>
    <xdr:sp macro="" textlink="">
      <xdr:nvSpPr>
        <xdr:cNvPr id="142" name="正方形/長方形 141">
          <a:extLst>
            <a:ext uri="{FF2B5EF4-FFF2-40B4-BE49-F238E27FC236}">
              <a16:creationId xmlns:a16="http://schemas.microsoft.com/office/drawing/2014/main" id="{474F82A9-75DB-4A48-BA92-12F5DC690443}"/>
            </a:ext>
          </a:extLst>
        </xdr:cNvPr>
        <xdr:cNvSpPr/>
      </xdr:nvSpPr>
      <xdr:spPr>
        <a:xfrm>
          <a:off x="889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60/63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50</xdr:row>
      <xdr:rowOff>88900</xdr:rowOff>
    </xdr:from>
    <xdr:to>
      <xdr:col>18</xdr:col>
      <xdr:colOff>0</xdr:colOff>
      <xdr:row>52</xdr:row>
      <xdr:rowOff>0</xdr:rowOff>
    </xdr:to>
    <xdr:sp macro="" textlink="">
      <xdr:nvSpPr>
        <xdr:cNvPr id="143" name="正方形/長方形 142">
          <a:extLst>
            <a:ext uri="{FF2B5EF4-FFF2-40B4-BE49-F238E27FC236}">
              <a16:creationId xmlns:a16="http://schemas.microsoft.com/office/drawing/2014/main" id="{7D549FE5-CDE0-474D-A747-03F2FFB90F91}"/>
            </a:ext>
          </a:extLst>
        </xdr:cNvPr>
        <xdr:cNvSpPr/>
      </xdr:nvSpPr>
      <xdr:spPr>
        <a:xfrm>
          <a:off x="1905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51</xdr:row>
      <xdr:rowOff>120650</xdr:rowOff>
    </xdr:from>
    <xdr:to>
      <xdr:col>18</xdr:col>
      <xdr:colOff>0</xdr:colOff>
      <xdr:row>53</xdr:row>
      <xdr:rowOff>31750</xdr:rowOff>
    </xdr:to>
    <xdr:sp macro="" textlink="">
      <xdr:nvSpPr>
        <xdr:cNvPr id="144" name="正方形/長方形 143">
          <a:extLst>
            <a:ext uri="{FF2B5EF4-FFF2-40B4-BE49-F238E27FC236}">
              <a16:creationId xmlns:a16="http://schemas.microsoft.com/office/drawing/2014/main" id="{5961A3F3-4CB5-490D-AD36-C2C8BA5D1E96}"/>
            </a:ext>
          </a:extLst>
        </xdr:cNvPr>
        <xdr:cNvSpPr/>
      </xdr:nvSpPr>
      <xdr:spPr>
        <a:xfrm>
          <a:off x="1905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50</xdr:row>
      <xdr:rowOff>88900</xdr:rowOff>
    </xdr:from>
    <xdr:to>
      <xdr:col>24</xdr:col>
      <xdr:colOff>0</xdr:colOff>
      <xdr:row>52</xdr:row>
      <xdr:rowOff>0</xdr:rowOff>
    </xdr:to>
    <xdr:sp macro="" textlink="">
      <xdr:nvSpPr>
        <xdr:cNvPr id="145" name="正方形/長方形 144">
          <a:extLst>
            <a:ext uri="{FF2B5EF4-FFF2-40B4-BE49-F238E27FC236}">
              <a16:creationId xmlns:a16="http://schemas.microsoft.com/office/drawing/2014/main" id="{67E00A45-986D-42FE-A07D-0320B6EE7F9A}"/>
            </a:ext>
          </a:extLst>
        </xdr:cNvPr>
        <xdr:cNvSpPr/>
      </xdr:nvSpPr>
      <xdr:spPr>
        <a:xfrm>
          <a:off x="3048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静岡県平均</a:t>
          </a:r>
        </a:p>
      </xdr:txBody>
    </xdr:sp>
    <xdr:clientData/>
  </xdr:twoCellAnchor>
  <xdr:twoCellAnchor>
    <xdr:from>
      <xdr:col>16</xdr:col>
      <xdr:colOff>0</xdr:colOff>
      <xdr:row>51</xdr:row>
      <xdr:rowOff>120650</xdr:rowOff>
    </xdr:from>
    <xdr:to>
      <xdr:col>24</xdr:col>
      <xdr:colOff>0</xdr:colOff>
      <xdr:row>53</xdr:row>
      <xdr:rowOff>31750</xdr:rowOff>
    </xdr:to>
    <xdr:sp macro="" textlink="">
      <xdr:nvSpPr>
        <xdr:cNvPr id="146" name="正方形/長方形 145">
          <a:extLst>
            <a:ext uri="{FF2B5EF4-FFF2-40B4-BE49-F238E27FC236}">
              <a16:creationId xmlns:a16="http://schemas.microsoft.com/office/drawing/2014/main" id="{D15B4C24-A3A7-4D44-905A-3CF0DEE33EA0}"/>
            </a:ext>
          </a:extLst>
        </xdr:cNvPr>
        <xdr:cNvSpPr/>
      </xdr:nvSpPr>
      <xdr:spPr>
        <a:xfrm>
          <a:off x="3048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58.5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53</xdr:row>
      <xdr:rowOff>57150</xdr:rowOff>
    </xdr:from>
    <xdr:to>
      <xdr:col>28</xdr:col>
      <xdr:colOff>152400</xdr:colOff>
      <xdr:row>66</xdr:row>
      <xdr:rowOff>114300</xdr:rowOff>
    </xdr:to>
    <xdr:sp macro="" textlink="">
      <xdr:nvSpPr>
        <xdr:cNvPr id="147" name="正方形/長方形 146">
          <a:extLst>
            <a:ext uri="{FF2B5EF4-FFF2-40B4-BE49-F238E27FC236}">
              <a16:creationId xmlns:a16="http://schemas.microsoft.com/office/drawing/2014/main" id="{4484B666-8B00-4030-8EE5-B1749A8FC8C5}"/>
            </a:ext>
          </a:extLst>
        </xdr:cNvPr>
        <xdr:cNvSpPr/>
      </xdr:nvSpPr>
      <xdr:spPr>
        <a:xfrm>
          <a:off x="762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52</xdr:row>
      <xdr:rowOff>38100</xdr:rowOff>
    </xdr:from>
    <xdr:ext cx="298543" cy="225703"/>
    <xdr:sp macro="" textlink="">
      <xdr:nvSpPr>
        <xdr:cNvPr id="148" name="テキスト ボックス 147">
          <a:extLst>
            <a:ext uri="{FF2B5EF4-FFF2-40B4-BE49-F238E27FC236}">
              <a16:creationId xmlns:a16="http://schemas.microsoft.com/office/drawing/2014/main" id="{2608B816-C2FA-4803-83D9-872241DFB6F9}"/>
            </a:ext>
          </a:extLst>
        </xdr:cNvPr>
        <xdr:cNvSpPr txBox="1"/>
      </xdr:nvSpPr>
      <xdr:spPr>
        <a:xfrm>
          <a:off x="723900" y="895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66</xdr:row>
      <xdr:rowOff>114300</xdr:rowOff>
    </xdr:from>
    <xdr:to>
      <xdr:col>28</xdr:col>
      <xdr:colOff>114300</xdr:colOff>
      <xdr:row>66</xdr:row>
      <xdr:rowOff>114300</xdr:rowOff>
    </xdr:to>
    <xdr:cxnSp macro="">
      <xdr:nvCxnSpPr>
        <xdr:cNvPr id="149" name="直線コネクタ 148">
          <a:extLst>
            <a:ext uri="{FF2B5EF4-FFF2-40B4-BE49-F238E27FC236}">
              <a16:creationId xmlns:a16="http://schemas.microsoft.com/office/drawing/2014/main" id="{2D5A080B-5FCC-4832-BF71-B91E396D7C90}"/>
            </a:ext>
          </a:extLst>
        </xdr:cNvPr>
        <xdr:cNvCxnSpPr/>
      </xdr:nvCxnSpPr>
      <xdr:spPr>
        <a:xfrm>
          <a:off x="762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65</xdr:row>
      <xdr:rowOff>143527</xdr:rowOff>
    </xdr:from>
    <xdr:ext cx="467179" cy="259045"/>
    <xdr:sp macro="" textlink="">
      <xdr:nvSpPr>
        <xdr:cNvPr id="150" name="テキスト ボックス 149">
          <a:extLst>
            <a:ext uri="{FF2B5EF4-FFF2-40B4-BE49-F238E27FC236}">
              <a16:creationId xmlns:a16="http://schemas.microsoft.com/office/drawing/2014/main" id="{F94E8AB0-996E-4DA8-B2D9-165882B84545}"/>
            </a:ext>
          </a:extLst>
        </xdr:cNvPr>
        <xdr:cNvSpPr txBox="1"/>
      </xdr:nvSpPr>
      <xdr:spPr>
        <a:xfrm>
          <a:off x="294821" y="1128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64</xdr:row>
      <xdr:rowOff>130628</xdr:rowOff>
    </xdr:from>
    <xdr:to>
      <xdr:col>28</xdr:col>
      <xdr:colOff>114300</xdr:colOff>
      <xdr:row>64</xdr:row>
      <xdr:rowOff>130628</xdr:rowOff>
    </xdr:to>
    <xdr:cxnSp macro="">
      <xdr:nvCxnSpPr>
        <xdr:cNvPr id="151" name="直線コネクタ 150">
          <a:extLst>
            <a:ext uri="{FF2B5EF4-FFF2-40B4-BE49-F238E27FC236}">
              <a16:creationId xmlns:a16="http://schemas.microsoft.com/office/drawing/2014/main" id="{5C499C8C-6781-403B-B00D-AD700E17DE61}"/>
            </a:ext>
          </a:extLst>
        </xdr:cNvPr>
        <xdr:cNvCxnSpPr/>
      </xdr:nvCxnSpPr>
      <xdr:spPr>
        <a:xfrm>
          <a:off x="762000" y="11103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63</xdr:row>
      <xdr:rowOff>159855</xdr:rowOff>
    </xdr:from>
    <xdr:ext cx="467179" cy="259045"/>
    <xdr:sp macro="" textlink="">
      <xdr:nvSpPr>
        <xdr:cNvPr id="152" name="テキスト ボックス 151">
          <a:extLst>
            <a:ext uri="{FF2B5EF4-FFF2-40B4-BE49-F238E27FC236}">
              <a16:creationId xmlns:a16="http://schemas.microsoft.com/office/drawing/2014/main" id="{9E5D559A-13A8-4424-91F0-2CB72EE78735}"/>
            </a:ext>
          </a:extLst>
        </xdr:cNvPr>
        <xdr:cNvSpPr txBox="1"/>
      </xdr:nvSpPr>
      <xdr:spPr>
        <a:xfrm>
          <a:off x="294821" y="10961205"/>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62</xdr:row>
      <xdr:rowOff>146957</xdr:rowOff>
    </xdr:from>
    <xdr:to>
      <xdr:col>28</xdr:col>
      <xdr:colOff>114300</xdr:colOff>
      <xdr:row>62</xdr:row>
      <xdr:rowOff>146957</xdr:rowOff>
    </xdr:to>
    <xdr:cxnSp macro="">
      <xdr:nvCxnSpPr>
        <xdr:cNvPr id="153" name="直線コネクタ 152">
          <a:extLst>
            <a:ext uri="{FF2B5EF4-FFF2-40B4-BE49-F238E27FC236}">
              <a16:creationId xmlns:a16="http://schemas.microsoft.com/office/drawing/2014/main" id="{B25868D7-01C3-4D1D-877A-BAAD466DB5A7}"/>
            </a:ext>
          </a:extLst>
        </xdr:cNvPr>
        <xdr:cNvCxnSpPr/>
      </xdr:nvCxnSpPr>
      <xdr:spPr>
        <a:xfrm>
          <a:off x="762000" y="1077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62</xdr:row>
      <xdr:rowOff>4734</xdr:rowOff>
    </xdr:from>
    <xdr:ext cx="403059" cy="259045"/>
    <xdr:sp macro="" textlink="">
      <xdr:nvSpPr>
        <xdr:cNvPr id="154" name="テキスト ボックス 153">
          <a:extLst>
            <a:ext uri="{FF2B5EF4-FFF2-40B4-BE49-F238E27FC236}">
              <a16:creationId xmlns:a16="http://schemas.microsoft.com/office/drawing/2014/main" id="{80BD9BFD-EB01-4103-BA97-723D5495885E}"/>
            </a:ext>
          </a:extLst>
        </xdr:cNvPr>
        <xdr:cNvSpPr txBox="1"/>
      </xdr:nvSpPr>
      <xdr:spPr>
        <a:xfrm>
          <a:off x="358941" y="106346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60</xdr:row>
      <xdr:rowOff>163285</xdr:rowOff>
    </xdr:from>
    <xdr:to>
      <xdr:col>28</xdr:col>
      <xdr:colOff>114300</xdr:colOff>
      <xdr:row>60</xdr:row>
      <xdr:rowOff>163285</xdr:rowOff>
    </xdr:to>
    <xdr:cxnSp macro="">
      <xdr:nvCxnSpPr>
        <xdr:cNvPr id="155" name="直線コネクタ 154">
          <a:extLst>
            <a:ext uri="{FF2B5EF4-FFF2-40B4-BE49-F238E27FC236}">
              <a16:creationId xmlns:a16="http://schemas.microsoft.com/office/drawing/2014/main" id="{387AB227-CE76-42FA-B2B5-D61CBDEDBE60}"/>
            </a:ext>
          </a:extLst>
        </xdr:cNvPr>
        <xdr:cNvCxnSpPr/>
      </xdr:nvCxnSpPr>
      <xdr:spPr>
        <a:xfrm>
          <a:off x="762000" y="1045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60</xdr:row>
      <xdr:rowOff>21062</xdr:rowOff>
    </xdr:from>
    <xdr:ext cx="403059" cy="259045"/>
    <xdr:sp macro="" textlink="">
      <xdr:nvSpPr>
        <xdr:cNvPr id="156" name="テキスト ボックス 155">
          <a:extLst>
            <a:ext uri="{FF2B5EF4-FFF2-40B4-BE49-F238E27FC236}">
              <a16:creationId xmlns:a16="http://schemas.microsoft.com/office/drawing/2014/main" id="{A208AEA8-89C7-4C73-863F-3D2B229D460E}"/>
            </a:ext>
          </a:extLst>
        </xdr:cNvPr>
        <xdr:cNvSpPr txBox="1"/>
      </xdr:nvSpPr>
      <xdr:spPr>
        <a:xfrm>
          <a:off x="358941" y="1030806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59</xdr:row>
      <xdr:rowOff>8165</xdr:rowOff>
    </xdr:from>
    <xdr:to>
      <xdr:col>28</xdr:col>
      <xdr:colOff>114300</xdr:colOff>
      <xdr:row>59</xdr:row>
      <xdr:rowOff>8165</xdr:rowOff>
    </xdr:to>
    <xdr:cxnSp macro="">
      <xdr:nvCxnSpPr>
        <xdr:cNvPr id="157" name="直線コネクタ 156">
          <a:extLst>
            <a:ext uri="{FF2B5EF4-FFF2-40B4-BE49-F238E27FC236}">
              <a16:creationId xmlns:a16="http://schemas.microsoft.com/office/drawing/2014/main" id="{2DF9A6B2-0416-4A55-ACAE-3EB0949D4EFF}"/>
            </a:ext>
          </a:extLst>
        </xdr:cNvPr>
        <xdr:cNvCxnSpPr/>
      </xdr:nvCxnSpPr>
      <xdr:spPr>
        <a:xfrm>
          <a:off x="762000" y="1012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58</xdr:row>
      <xdr:rowOff>37392</xdr:rowOff>
    </xdr:from>
    <xdr:ext cx="403059" cy="259045"/>
    <xdr:sp macro="" textlink="">
      <xdr:nvSpPr>
        <xdr:cNvPr id="158" name="テキスト ボックス 157">
          <a:extLst>
            <a:ext uri="{FF2B5EF4-FFF2-40B4-BE49-F238E27FC236}">
              <a16:creationId xmlns:a16="http://schemas.microsoft.com/office/drawing/2014/main" id="{689616A5-1510-4A47-88F1-51D8B5E55268}"/>
            </a:ext>
          </a:extLst>
        </xdr:cNvPr>
        <xdr:cNvSpPr txBox="1"/>
      </xdr:nvSpPr>
      <xdr:spPr>
        <a:xfrm>
          <a:off x="358941" y="998149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24493</xdr:rowOff>
    </xdr:from>
    <xdr:to>
      <xdr:col>28</xdr:col>
      <xdr:colOff>114300</xdr:colOff>
      <xdr:row>57</xdr:row>
      <xdr:rowOff>24493</xdr:rowOff>
    </xdr:to>
    <xdr:cxnSp macro="">
      <xdr:nvCxnSpPr>
        <xdr:cNvPr id="159" name="直線コネクタ 158">
          <a:extLst>
            <a:ext uri="{FF2B5EF4-FFF2-40B4-BE49-F238E27FC236}">
              <a16:creationId xmlns:a16="http://schemas.microsoft.com/office/drawing/2014/main" id="{1C038762-E411-48B8-BA58-55EAD49CCF43}"/>
            </a:ext>
          </a:extLst>
        </xdr:cNvPr>
        <xdr:cNvCxnSpPr/>
      </xdr:nvCxnSpPr>
      <xdr:spPr>
        <a:xfrm>
          <a:off x="762000" y="979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56</xdr:row>
      <xdr:rowOff>53720</xdr:rowOff>
    </xdr:from>
    <xdr:ext cx="403059" cy="259045"/>
    <xdr:sp macro="" textlink="">
      <xdr:nvSpPr>
        <xdr:cNvPr id="160" name="テキスト ボックス 159">
          <a:extLst>
            <a:ext uri="{FF2B5EF4-FFF2-40B4-BE49-F238E27FC236}">
              <a16:creationId xmlns:a16="http://schemas.microsoft.com/office/drawing/2014/main" id="{7F1CFF24-59FE-4BFF-9F8F-E6BFFF8AE6DA}"/>
            </a:ext>
          </a:extLst>
        </xdr:cNvPr>
        <xdr:cNvSpPr txBox="1"/>
      </xdr:nvSpPr>
      <xdr:spPr>
        <a:xfrm>
          <a:off x="358941" y="9654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55</xdr:row>
      <xdr:rowOff>40822</xdr:rowOff>
    </xdr:from>
    <xdr:to>
      <xdr:col>28</xdr:col>
      <xdr:colOff>114300</xdr:colOff>
      <xdr:row>55</xdr:row>
      <xdr:rowOff>40822</xdr:rowOff>
    </xdr:to>
    <xdr:cxnSp macro="">
      <xdr:nvCxnSpPr>
        <xdr:cNvPr id="161" name="直線コネクタ 160">
          <a:extLst>
            <a:ext uri="{FF2B5EF4-FFF2-40B4-BE49-F238E27FC236}">
              <a16:creationId xmlns:a16="http://schemas.microsoft.com/office/drawing/2014/main" id="{5D188B5F-994C-4C85-8D9C-2771C6B87DA0}"/>
            </a:ext>
          </a:extLst>
        </xdr:cNvPr>
        <xdr:cNvCxnSpPr/>
      </xdr:nvCxnSpPr>
      <xdr:spPr>
        <a:xfrm>
          <a:off x="762000" y="947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54</xdr:row>
      <xdr:rowOff>70049</xdr:rowOff>
    </xdr:from>
    <xdr:ext cx="338939" cy="259045"/>
    <xdr:sp macro="" textlink="">
      <xdr:nvSpPr>
        <xdr:cNvPr id="162" name="テキスト ボックス 161">
          <a:extLst>
            <a:ext uri="{FF2B5EF4-FFF2-40B4-BE49-F238E27FC236}">
              <a16:creationId xmlns:a16="http://schemas.microsoft.com/office/drawing/2014/main" id="{342684E8-F816-4DCF-91A0-395F41EE847E}"/>
            </a:ext>
          </a:extLst>
        </xdr:cNvPr>
        <xdr:cNvSpPr txBox="1"/>
      </xdr:nvSpPr>
      <xdr:spPr>
        <a:xfrm>
          <a:off x="423061" y="9328349"/>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57150</xdr:rowOff>
    </xdr:from>
    <xdr:to>
      <xdr:col>28</xdr:col>
      <xdr:colOff>114300</xdr:colOff>
      <xdr:row>53</xdr:row>
      <xdr:rowOff>57150</xdr:rowOff>
    </xdr:to>
    <xdr:cxnSp macro="">
      <xdr:nvCxnSpPr>
        <xdr:cNvPr id="163" name="直線コネクタ 162">
          <a:extLst>
            <a:ext uri="{FF2B5EF4-FFF2-40B4-BE49-F238E27FC236}">
              <a16:creationId xmlns:a16="http://schemas.microsoft.com/office/drawing/2014/main" id="{18F08D16-13FE-401C-965E-3BF82EC01E1A}"/>
            </a:ext>
          </a:extLst>
        </xdr:cNvPr>
        <xdr:cNvCxnSpPr/>
      </xdr:nvCxnSpPr>
      <xdr:spPr>
        <a:xfrm>
          <a:off x="762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53</xdr:row>
      <xdr:rowOff>57150</xdr:rowOff>
    </xdr:from>
    <xdr:to>
      <xdr:col>28</xdr:col>
      <xdr:colOff>152400</xdr:colOff>
      <xdr:row>66</xdr:row>
      <xdr:rowOff>114300</xdr:rowOff>
    </xdr:to>
    <xdr:sp macro="" textlink="">
      <xdr:nvSpPr>
        <xdr:cNvPr id="164" name="【橋りょう・トンネル】&#10;有形固定資産減価償却率グラフ枠">
          <a:extLst>
            <a:ext uri="{FF2B5EF4-FFF2-40B4-BE49-F238E27FC236}">
              <a16:creationId xmlns:a16="http://schemas.microsoft.com/office/drawing/2014/main" id="{F01851A8-6575-43B9-A9D0-05A04D8DCCBB}"/>
            </a:ext>
          </a:extLst>
        </xdr:cNvPr>
        <xdr:cNvSpPr/>
      </xdr:nvSpPr>
      <xdr:spPr>
        <a:xfrm>
          <a:off x="762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55</xdr:row>
      <xdr:rowOff>75112</xdr:rowOff>
    </xdr:from>
    <xdr:to>
      <xdr:col>24</xdr:col>
      <xdr:colOff>62865</xdr:colOff>
      <xdr:row>63</xdr:row>
      <xdr:rowOff>135527</xdr:rowOff>
    </xdr:to>
    <xdr:cxnSp macro="">
      <xdr:nvCxnSpPr>
        <xdr:cNvPr id="165" name="直線コネクタ 164">
          <a:extLst>
            <a:ext uri="{FF2B5EF4-FFF2-40B4-BE49-F238E27FC236}">
              <a16:creationId xmlns:a16="http://schemas.microsoft.com/office/drawing/2014/main" id="{E7E9DB92-2121-4206-B46B-72185C87B984}"/>
            </a:ext>
          </a:extLst>
        </xdr:cNvPr>
        <xdr:cNvCxnSpPr/>
      </xdr:nvCxnSpPr>
      <xdr:spPr>
        <a:xfrm flipV="1">
          <a:off x="4634865" y="9504862"/>
          <a:ext cx="0" cy="143201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63</xdr:row>
      <xdr:rowOff>139354</xdr:rowOff>
    </xdr:from>
    <xdr:ext cx="405111" cy="259045"/>
    <xdr:sp macro="" textlink="">
      <xdr:nvSpPr>
        <xdr:cNvPr id="166" name="【橋りょう・トンネル】&#10;有形固定資産減価償却率最小値テキスト">
          <a:extLst>
            <a:ext uri="{FF2B5EF4-FFF2-40B4-BE49-F238E27FC236}">
              <a16:creationId xmlns:a16="http://schemas.microsoft.com/office/drawing/2014/main" id="{7EA0414C-24DB-451F-92BF-5A44EC9C76D2}"/>
            </a:ext>
          </a:extLst>
        </xdr:cNvPr>
        <xdr:cNvSpPr txBox="1"/>
      </xdr:nvSpPr>
      <xdr:spPr>
        <a:xfrm>
          <a:off x="4673600" y="1094070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89.8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63</xdr:row>
      <xdr:rowOff>135527</xdr:rowOff>
    </xdr:from>
    <xdr:to>
      <xdr:col>24</xdr:col>
      <xdr:colOff>152400</xdr:colOff>
      <xdr:row>63</xdr:row>
      <xdr:rowOff>135527</xdr:rowOff>
    </xdr:to>
    <xdr:cxnSp macro="">
      <xdr:nvCxnSpPr>
        <xdr:cNvPr id="167" name="直線コネクタ 166">
          <a:extLst>
            <a:ext uri="{FF2B5EF4-FFF2-40B4-BE49-F238E27FC236}">
              <a16:creationId xmlns:a16="http://schemas.microsoft.com/office/drawing/2014/main" id="{8F5365AF-B400-4374-8C63-7D0F4C8C2BC1}"/>
            </a:ext>
          </a:extLst>
        </xdr:cNvPr>
        <xdr:cNvCxnSpPr/>
      </xdr:nvCxnSpPr>
      <xdr:spPr>
        <a:xfrm>
          <a:off x="4546600" y="1093687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54</xdr:row>
      <xdr:rowOff>21789</xdr:rowOff>
    </xdr:from>
    <xdr:ext cx="340478" cy="259045"/>
    <xdr:sp macro="" textlink="">
      <xdr:nvSpPr>
        <xdr:cNvPr id="168" name="【橋りょう・トンネル】&#10;有形固定資産減価償却率最大値テキスト">
          <a:extLst>
            <a:ext uri="{FF2B5EF4-FFF2-40B4-BE49-F238E27FC236}">
              <a16:creationId xmlns:a16="http://schemas.microsoft.com/office/drawing/2014/main" id="{F4515096-7C85-482F-8AB0-ECF55A3F1FBD}"/>
            </a:ext>
          </a:extLst>
        </xdr:cNvPr>
        <xdr:cNvSpPr txBox="1"/>
      </xdr:nvSpPr>
      <xdr:spPr>
        <a:xfrm>
          <a:off x="4673600" y="9280089"/>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55</xdr:row>
      <xdr:rowOff>75112</xdr:rowOff>
    </xdr:from>
    <xdr:to>
      <xdr:col>24</xdr:col>
      <xdr:colOff>152400</xdr:colOff>
      <xdr:row>55</xdr:row>
      <xdr:rowOff>75112</xdr:rowOff>
    </xdr:to>
    <xdr:cxnSp macro="">
      <xdr:nvCxnSpPr>
        <xdr:cNvPr id="169" name="直線コネクタ 168">
          <a:extLst>
            <a:ext uri="{FF2B5EF4-FFF2-40B4-BE49-F238E27FC236}">
              <a16:creationId xmlns:a16="http://schemas.microsoft.com/office/drawing/2014/main" id="{101774DF-E7E7-4840-9BD7-2F82AF9B95CC}"/>
            </a:ext>
          </a:extLst>
        </xdr:cNvPr>
        <xdr:cNvCxnSpPr/>
      </xdr:nvCxnSpPr>
      <xdr:spPr>
        <a:xfrm>
          <a:off x="4546600" y="950486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60</xdr:row>
      <xdr:rowOff>74947</xdr:rowOff>
    </xdr:from>
    <xdr:ext cx="405111" cy="259045"/>
    <xdr:sp macro="" textlink="">
      <xdr:nvSpPr>
        <xdr:cNvPr id="170" name="【橋りょう・トンネル】&#10;有形固定資産減価償却率平均値テキスト">
          <a:extLst>
            <a:ext uri="{FF2B5EF4-FFF2-40B4-BE49-F238E27FC236}">
              <a16:creationId xmlns:a16="http://schemas.microsoft.com/office/drawing/2014/main" id="{3F0479C2-064B-4CEB-B6C1-9802827855DF}"/>
            </a:ext>
          </a:extLst>
        </xdr:cNvPr>
        <xdr:cNvSpPr txBox="1"/>
      </xdr:nvSpPr>
      <xdr:spPr>
        <a:xfrm>
          <a:off x="4673600" y="1036194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61</xdr:row>
      <xdr:rowOff>52070</xdr:rowOff>
    </xdr:from>
    <xdr:to>
      <xdr:col>24</xdr:col>
      <xdr:colOff>114300</xdr:colOff>
      <xdr:row>61</xdr:row>
      <xdr:rowOff>153670</xdr:rowOff>
    </xdr:to>
    <xdr:sp macro="" textlink="">
      <xdr:nvSpPr>
        <xdr:cNvPr id="171" name="フローチャート: 判断 170">
          <a:extLst>
            <a:ext uri="{FF2B5EF4-FFF2-40B4-BE49-F238E27FC236}">
              <a16:creationId xmlns:a16="http://schemas.microsoft.com/office/drawing/2014/main" id="{285E33A0-F62C-4920-82A5-BF86F215A20C}"/>
            </a:ext>
          </a:extLst>
        </xdr:cNvPr>
        <xdr:cNvSpPr/>
      </xdr:nvSpPr>
      <xdr:spPr>
        <a:xfrm>
          <a:off x="4584700" y="105105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61</xdr:row>
      <xdr:rowOff>39007</xdr:rowOff>
    </xdr:from>
    <xdr:to>
      <xdr:col>20</xdr:col>
      <xdr:colOff>38100</xdr:colOff>
      <xdr:row>61</xdr:row>
      <xdr:rowOff>140607</xdr:rowOff>
    </xdr:to>
    <xdr:sp macro="" textlink="">
      <xdr:nvSpPr>
        <xdr:cNvPr id="172" name="フローチャート: 判断 171">
          <a:extLst>
            <a:ext uri="{FF2B5EF4-FFF2-40B4-BE49-F238E27FC236}">
              <a16:creationId xmlns:a16="http://schemas.microsoft.com/office/drawing/2014/main" id="{390D8932-04BB-4A2B-8B1B-83D05D4AB206}"/>
            </a:ext>
          </a:extLst>
        </xdr:cNvPr>
        <xdr:cNvSpPr/>
      </xdr:nvSpPr>
      <xdr:spPr>
        <a:xfrm>
          <a:off x="3746500" y="104974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61</xdr:row>
      <xdr:rowOff>35741</xdr:rowOff>
    </xdr:from>
    <xdr:to>
      <xdr:col>15</xdr:col>
      <xdr:colOff>101600</xdr:colOff>
      <xdr:row>61</xdr:row>
      <xdr:rowOff>137341</xdr:rowOff>
    </xdr:to>
    <xdr:sp macro="" textlink="">
      <xdr:nvSpPr>
        <xdr:cNvPr id="173" name="フローチャート: 判断 172">
          <a:extLst>
            <a:ext uri="{FF2B5EF4-FFF2-40B4-BE49-F238E27FC236}">
              <a16:creationId xmlns:a16="http://schemas.microsoft.com/office/drawing/2014/main" id="{1FF77E79-D347-45CF-80D6-E15120C8416F}"/>
            </a:ext>
          </a:extLst>
        </xdr:cNvPr>
        <xdr:cNvSpPr/>
      </xdr:nvSpPr>
      <xdr:spPr>
        <a:xfrm>
          <a:off x="2857500" y="104941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60</xdr:row>
      <xdr:rowOff>171269</xdr:rowOff>
    </xdr:from>
    <xdr:to>
      <xdr:col>10</xdr:col>
      <xdr:colOff>165100</xdr:colOff>
      <xdr:row>61</xdr:row>
      <xdr:rowOff>101419</xdr:rowOff>
    </xdr:to>
    <xdr:sp macro="" textlink="">
      <xdr:nvSpPr>
        <xdr:cNvPr id="174" name="フローチャート: 判断 173">
          <a:extLst>
            <a:ext uri="{FF2B5EF4-FFF2-40B4-BE49-F238E27FC236}">
              <a16:creationId xmlns:a16="http://schemas.microsoft.com/office/drawing/2014/main" id="{A0872C63-E689-4F38-8F7E-8207CEE439AE}"/>
            </a:ext>
          </a:extLst>
        </xdr:cNvPr>
        <xdr:cNvSpPr/>
      </xdr:nvSpPr>
      <xdr:spPr>
        <a:xfrm>
          <a:off x="1968500" y="104582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60</xdr:row>
      <xdr:rowOff>130447</xdr:rowOff>
    </xdr:from>
    <xdr:to>
      <xdr:col>6</xdr:col>
      <xdr:colOff>38100</xdr:colOff>
      <xdr:row>61</xdr:row>
      <xdr:rowOff>60597</xdr:rowOff>
    </xdr:to>
    <xdr:sp macro="" textlink="">
      <xdr:nvSpPr>
        <xdr:cNvPr id="175" name="フローチャート: 判断 174">
          <a:extLst>
            <a:ext uri="{FF2B5EF4-FFF2-40B4-BE49-F238E27FC236}">
              <a16:creationId xmlns:a16="http://schemas.microsoft.com/office/drawing/2014/main" id="{801BD6D4-DF97-453E-9AF7-24CEF97DE96C}"/>
            </a:ext>
          </a:extLst>
        </xdr:cNvPr>
        <xdr:cNvSpPr/>
      </xdr:nvSpPr>
      <xdr:spPr>
        <a:xfrm>
          <a:off x="1079500" y="1041744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66</xdr:row>
      <xdr:rowOff>111777</xdr:rowOff>
    </xdr:from>
    <xdr:ext cx="762000" cy="259045"/>
    <xdr:sp macro="" textlink="">
      <xdr:nvSpPr>
        <xdr:cNvPr id="176" name="テキスト ボックス 175">
          <a:extLst>
            <a:ext uri="{FF2B5EF4-FFF2-40B4-BE49-F238E27FC236}">
              <a16:creationId xmlns:a16="http://schemas.microsoft.com/office/drawing/2014/main" id="{C212879C-4CD7-4EAC-8E93-F424DF2C35C5}"/>
            </a:ext>
          </a:extLst>
        </xdr:cNvPr>
        <xdr:cNvSpPr txBox="1"/>
      </xdr:nvSpPr>
      <xdr:spPr>
        <a:xfrm>
          <a:off x="4445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66</xdr:row>
      <xdr:rowOff>111777</xdr:rowOff>
    </xdr:from>
    <xdr:ext cx="762000" cy="259045"/>
    <xdr:sp macro="" textlink="">
      <xdr:nvSpPr>
        <xdr:cNvPr id="177" name="テキスト ボックス 176">
          <a:extLst>
            <a:ext uri="{FF2B5EF4-FFF2-40B4-BE49-F238E27FC236}">
              <a16:creationId xmlns:a16="http://schemas.microsoft.com/office/drawing/2014/main" id="{F72AA442-F0D5-4CAC-B7C0-50027C0A42F0}"/>
            </a:ext>
          </a:extLst>
        </xdr:cNvPr>
        <xdr:cNvSpPr txBox="1"/>
      </xdr:nvSpPr>
      <xdr:spPr>
        <a:xfrm>
          <a:off x="3606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66</xdr:row>
      <xdr:rowOff>111777</xdr:rowOff>
    </xdr:from>
    <xdr:ext cx="762000" cy="259045"/>
    <xdr:sp macro="" textlink="">
      <xdr:nvSpPr>
        <xdr:cNvPr id="178" name="テキスト ボックス 177">
          <a:extLst>
            <a:ext uri="{FF2B5EF4-FFF2-40B4-BE49-F238E27FC236}">
              <a16:creationId xmlns:a16="http://schemas.microsoft.com/office/drawing/2014/main" id="{47F37034-5314-40B2-8481-7D8E6AAB913A}"/>
            </a:ext>
          </a:extLst>
        </xdr:cNvPr>
        <xdr:cNvSpPr txBox="1"/>
      </xdr:nvSpPr>
      <xdr:spPr>
        <a:xfrm>
          <a:off x="2717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66</xdr:row>
      <xdr:rowOff>111777</xdr:rowOff>
    </xdr:from>
    <xdr:ext cx="762000" cy="259045"/>
    <xdr:sp macro="" textlink="">
      <xdr:nvSpPr>
        <xdr:cNvPr id="179" name="テキスト ボックス 178">
          <a:extLst>
            <a:ext uri="{FF2B5EF4-FFF2-40B4-BE49-F238E27FC236}">
              <a16:creationId xmlns:a16="http://schemas.microsoft.com/office/drawing/2014/main" id="{09C091FF-EB5E-4828-9B74-B6A64B1C7A81}"/>
            </a:ext>
          </a:extLst>
        </xdr:cNvPr>
        <xdr:cNvSpPr txBox="1"/>
      </xdr:nvSpPr>
      <xdr:spPr>
        <a:xfrm>
          <a:off x="1828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66</xdr:row>
      <xdr:rowOff>111777</xdr:rowOff>
    </xdr:from>
    <xdr:ext cx="762000" cy="259045"/>
    <xdr:sp macro="" textlink="">
      <xdr:nvSpPr>
        <xdr:cNvPr id="180" name="テキスト ボックス 179">
          <a:extLst>
            <a:ext uri="{FF2B5EF4-FFF2-40B4-BE49-F238E27FC236}">
              <a16:creationId xmlns:a16="http://schemas.microsoft.com/office/drawing/2014/main" id="{7B2D24A3-6E17-4DDD-BF19-C52CFD287A7B}"/>
            </a:ext>
          </a:extLst>
        </xdr:cNvPr>
        <xdr:cNvSpPr txBox="1"/>
      </xdr:nvSpPr>
      <xdr:spPr>
        <a:xfrm>
          <a:off x="939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62</xdr:row>
      <xdr:rowOff>128815</xdr:rowOff>
    </xdr:from>
    <xdr:to>
      <xdr:col>24</xdr:col>
      <xdr:colOff>114300</xdr:colOff>
      <xdr:row>63</xdr:row>
      <xdr:rowOff>58965</xdr:rowOff>
    </xdr:to>
    <xdr:sp macro="" textlink="">
      <xdr:nvSpPr>
        <xdr:cNvPr id="181" name="楕円 180">
          <a:extLst>
            <a:ext uri="{FF2B5EF4-FFF2-40B4-BE49-F238E27FC236}">
              <a16:creationId xmlns:a16="http://schemas.microsoft.com/office/drawing/2014/main" id="{A22CF5E3-308B-49A0-820A-91D6825B4F60}"/>
            </a:ext>
          </a:extLst>
        </xdr:cNvPr>
        <xdr:cNvSpPr/>
      </xdr:nvSpPr>
      <xdr:spPr>
        <a:xfrm>
          <a:off x="4584700" y="107587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62</xdr:row>
      <xdr:rowOff>107242</xdr:rowOff>
    </xdr:from>
    <xdr:ext cx="405111" cy="259045"/>
    <xdr:sp macro="" textlink="">
      <xdr:nvSpPr>
        <xdr:cNvPr id="182" name="【橋りょう・トンネル】&#10;有形固定資産減価償却率該当値テキスト">
          <a:extLst>
            <a:ext uri="{FF2B5EF4-FFF2-40B4-BE49-F238E27FC236}">
              <a16:creationId xmlns:a16="http://schemas.microsoft.com/office/drawing/2014/main" id="{2A9E97DB-594C-4D7E-BC50-6A5CC9DB5A3C}"/>
            </a:ext>
          </a:extLst>
        </xdr:cNvPr>
        <xdr:cNvSpPr txBox="1"/>
      </xdr:nvSpPr>
      <xdr:spPr>
        <a:xfrm>
          <a:off x="4673600" y="1073714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62</xdr:row>
      <xdr:rowOff>145143</xdr:rowOff>
    </xdr:from>
    <xdr:to>
      <xdr:col>20</xdr:col>
      <xdr:colOff>38100</xdr:colOff>
      <xdr:row>63</xdr:row>
      <xdr:rowOff>75293</xdr:rowOff>
    </xdr:to>
    <xdr:sp macro="" textlink="">
      <xdr:nvSpPr>
        <xdr:cNvPr id="183" name="楕円 182">
          <a:extLst>
            <a:ext uri="{FF2B5EF4-FFF2-40B4-BE49-F238E27FC236}">
              <a16:creationId xmlns:a16="http://schemas.microsoft.com/office/drawing/2014/main" id="{139C37A3-F64D-4829-A701-D12AF6F59809}"/>
            </a:ext>
          </a:extLst>
        </xdr:cNvPr>
        <xdr:cNvSpPr/>
      </xdr:nvSpPr>
      <xdr:spPr>
        <a:xfrm>
          <a:off x="3746500" y="107750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63</xdr:row>
      <xdr:rowOff>8165</xdr:rowOff>
    </xdr:from>
    <xdr:to>
      <xdr:col>24</xdr:col>
      <xdr:colOff>63500</xdr:colOff>
      <xdr:row>63</xdr:row>
      <xdr:rowOff>24493</xdr:rowOff>
    </xdr:to>
    <xdr:cxnSp macro="">
      <xdr:nvCxnSpPr>
        <xdr:cNvPr id="184" name="直線コネクタ 183">
          <a:extLst>
            <a:ext uri="{FF2B5EF4-FFF2-40B4-BE49-F238E27FC236}">
              <a16:creationId xmlns:a16="http://schemas.microsoft.com/office/drawing/2014/main" id="{E6E85051-72C3-4CFD-A3FB-E33646D150E1}"/>
            </a:ext>
          </a:extLst>
        </xdr:cNvPr>
        <xdr:cNvCxnSpPr/>
      </xdr:nvCxnSpPr>
      <xdr:spPr>
        <a:xfrm flipV="1">
          <a:off x="3797300" y="10809515"/>
          <a:ext cx="838200" cy="163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62</xdr:row>
      <xdr:rowOff>145143</xdr:rowOff>
    </xdr:from>
    <xdr:to>
      <xdr:col>15</xdr:col>
      <xdr:colOff>101600</xdr:colOff>
      <xdr:row>63</xdr:row>
      <xdr:rowOff>75293</xdr:rowOff>
    </xdr:to>
    <xdr:sp macro="" textlink="">
      <xdr:nvSpPr>
        <xdr:cNvPr id="185" name="楕円 184">
          <a:extLst>
            <a:ext uri="{FF2B5EF4-FFF2-40B4-BE49-F238E27FC236}">
              <a16:creationId xmlns:a16="http://schemas.microsoft.com/office/drawing/2014/main" id="{343EA29B-5DD5-495C-87FE-9C6F053BC9CD}"/>
            </a:ext>
          </a:extLst>
        </xdr:cNvPr>
        <xdr:cNvSpPr/>
      </xdr:nvSpPr>
      <xdr:spPr>
        <a:xfrm>
          <a:off x="2857500" y="107750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63</xdr:row>
      <xdr:rowOff>24493</xdr:rowOff>
    </xdr:from>
    <xdr:to>
      <xdr:col>19</xdr:col>
      <xdr:colOff>177800</xdr:colOff>
      <xdr:row>63</xdr:row>
      <xdr:rowOff>24493</xdr:rowOff>
    </xdr:to>
    <xdr:cxnSp macro="">
      <xdr:nvCxnSpPr>
        <xdr:cNvPr id="186" name="直線コネクタ 185">
          <a:extLst>
            <a:ext uri="{FF2B5EF4-FFF2-40B4-BE49-F238E27FC236}">
              <a16:creationId xmlns:a16="http://schemas.microsoft.com/office/drawing/2014/main" id="{1A021D96-C34A-4BDC-AFB9-C03B242BDD9D}"/>
            </a:ext>
          </a:extLst>
        </xdr:cNvPr>
        <xdr:cNvCxnSpPr/>
      </xdr:nvCxnSpPr>
      <xdr:spPr>
        <a:xfrm>
          <a:off x="2908300" y="10825843"/>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62</xdr:row>
      <xdr:rowOff>136978</xdr:rowOff>
    </xdr:from>
    <xdr:to>
      <xdr:col>10</xdr:col>
      <xdr:colOff>165100</xdr:colOff>
      <xdr:row>63</xdr:row>
      <xdr:rowOff>67128</xdr:rowOff>
    </xdr:to>
    <xdr:sp macro="" textlink="">
      <xdr:nvSpPr>
        <xdr:cNvPr id="187" name="楕円 186">
          <a:extLst>
            <a:ext uri="{FF2B5EF4-FFF2-40B4-BE49-F238E27FC236}">
              <a16:creationId xmlns:a16="http://schemas.microsoft.com/office/drawing/2014/main" id="{2D253912-02D1-4825-84D0-A8ABE2193D20}"/>
            </a:ext>
          </a:extLst>
        </xdr:cNvPr>
        <xdr:cNvSpPr/>
      </xdr:nvSpPr>
      <xdr:spPr>
        <a:xfrm>
          <a:off x="1968500" y="1076687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63</xdr:row>
      <xdr:rowOff>16328</xdr:rowOff>
    </xdr:from>
    <xdr:to>
      <xdr:col>15</xdr:col>
      <xdr:colOff>50800</xdr:colOff>
      <xdr:row>63</xdr:row>
      <xdr:rowOff>24493</xdr:rowOff>
    </xdr:to>
    <xdr:cxnSp macro="">
      <xdr:nvCxnSpPr>
        <xdr:cNvPr id="188" name="直線コネクタ 187">
          <a:extLst>
            <a:ext uri="{FF2B5EF4-FFF2-40B4-BE49-F238E27FC236}">
              <a16:creationId xmlns:a16="http://schemas.microsoft.com/office/drawing/2014/main" id="{EF631959-204A-41EB-985B-63160BB66B40}"/>
            </a:ext>
          </a:extLst>
        </xdr:cNvPr>
        <xdr:cNvCxnSpPr/>
      </xdr:nvCxnSpPr>
      <xdr:spPr>
        <a:xfrm>
          <a:off x="2019300" y="10817678"/>
          <a:ext cx="889000" cy="816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59</xdr:row>
      <xdr:rowOff>157134</xdr:rowOff>
    </xdr:from>
    <xdr:ext cx="405111" cy="259045"/>
    <xdr:sp macro="" textlink="">
      <xdr:nvSpPr>
        <xdr:cNvPr id="189" name="n_1aveValue【橋りょう・トンネル】&#10;有形固定資産減価償却率">
          <a:extLst>
            <a:ext uri="{FF2B5EF4-FFF2-40B4-BE49-F238E27FC236}">
              <a16:creationId xmlns:a16="http://schemas.microsoft.com/office/drawing/2014/main" id="{C40D8DF0-002A-456A-96EF-D84C92F05521}"/>
            </a:ext>
          </a:extLst>
        </xdr:cNvPr>
        <xdr:cNvSpPr txBox="1"/>
      </xdr:nvSpPr>
      <xdr:spPr>
        <a:xfrm>
          <a:off x="3582044" y="1027268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59</xdr:row>
      <xdr:rowOff>153868</xdr:rowOff>
    </xdr:from>
    <xdr:ext cx="405111" cy="259045"/>
    <xdr:sp macro="" textlink="">
      <xdr:nvSpPr>
        <xdr:cNvPr id="190" name="n_2aveValue【橋りょう・トンネル】&#10;有形固定資産減価償却率">
          <a:extLst>
            <a:ext uri="{FF2B5EF4-FFF2-40B4-BE49-F238E27FC236}">
              <a16:creationId xmlns:a16="http://schemas.microsoft.com/office/drawing/2014/main" id="{8C930DD1-E8F1-48E3-A9C4-845F09F0CBA1}"/>
            </a:ext>
          </a:extLst>
        </xdr:cNvPr>
        <xdr:cNvSpPr txBox="1"/>
      </xdr:nvSpPr>
      <xdr:spPr>
        <a:xfrm>
          <a:off x="2705744" y="1026941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59</xdr:row>
      <xdr:rowOff>117946</xdr:rowOff>
    </xdr:from>
    <xdr:ext cx="405111" cy="259045"/>
    <xdr:sp macro="" textlink="">
      <xdr:nvSpPr>
        <xdr:cNvPr id="191" name="n_3aveValue【橋りょう・トンネル】&#10;有形固定資産減価償却率">
          <a:extLst>
            <a:ext uri="{FF2B5EF4-FFF2-40B4-BE49-F238E27FC236}">
              <a16:creationId xmlns:a16="http://schemas.microsoft.com/office/drawing/2014/main" id="{48B631B4-5610-48B7-AE07-AE410C29374B}"/>
            </a:ext>
          </a:extLst>
        </xdr:cNvPr>
        <xdr:cNvSpPr txBox="1"/>
      </xdr:nvSpPr>
      <xdr:spPr>
        <a:xfrm>
          <a:off x="1816744" y="1023349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59</xdr:row>
      <xdr:rowOff>77124</xdr:rowOff>
    </xdr:from>
    <xdr:ext cx="405111" cy="259045"/>
    <xdr:sp macro="" textlink="">
      <xdr:nvSpPr>
        <xdr:cNvPr id="192" name="n_4aveValue【橋りょう・トンネル】&#10;有形固定資産減価償却率">
          <a:extLst>
            <a:ext uri="{FF2B5EF4-FFF2-40B4-BE49-F238E27FC236}">
              <a16:creationId xmlns:a16="http://schemas.microsoft.com/office/drawing/2014/main" id="{E52818F8-A89D-4DEE-8300-3559DAB93295}"/>
            </a:ext>
          </a:extLst>
        </xdr:cNvPr>
        <xdr:cNvSpPr txBox="1"/>
      </xdr:nvSpPr>
      <xdr:spPr>
        <a:xfrm>
          <a:off x="927744" y="1019267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63</xdr:row>
      <xdr:rowOff>66420</xdr:rowOff>
    </xdr:from>
    <xdr:ext cx="405111" cy="259045"/>
    <xdr:sp macro="" textlink="">
      <xdr:nvSpPr>
        <xdr:cNvPr id="193" name="n_1mainValue【橋りょう・トンネル】&#10;有形固定資産減価償却率">
          <a:extLst>
            <a:ext uri="{FF2B5EF4-FFF2-40B4-BE49-F238E27FC236}">
              <a16:creationId xmlns:a16="http://schemas.microsoft.com/office/drawing/2014/main" id="{4804D355-75C5-4A5E-8BBB-286FEB4DDD21}"/>
            </a:ext>
          </a:extLst>
        </xdr:cNvPr>
        <xdr:cNvSpPr txBox="1"/>
      </xdr:nvSpPr>
      <xdr:spPr>
        <a:xfrm>
          <a:off x="3582044" y="1086777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63</xdr:row>
      <xdr:rowOff>66420</xdr:rowOff>
    </xdr:from>
    <xdr:ext cx="405111" cy="259045"/>
    <xdr:sp macro="" textlink="">
      <xdr:nvSpPr>
        <xdr:cNvPr id="194" name="n_2mainValue【橋りょう・トンネル】&#10;有形固定資産減価償却率">
          <a:extLst>
            <a:ext uri="{FF2B5EF4-FFF2-40B4-BE49-F238E27FC236}">
              <a16:creationId xmlns:a16="http://schemas.microsoft.com/office/drawing/2014/main" id="{3283A60D-148C-4ED0-97BB-BC1570F42F4D}"/>
            </a:ext>
          </a:extLst>
        </xdr:cNvPr>
        <xdr:cNvSpPr txBox="1"/>
      </xdr:nvSpPr>
      <xdr:spPr>
        <a:xfrm>
          <a:off x="2705744" y="1086777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63</xdr:row>
      <xdr:rowOff>58255</xdr:rowOff>
    </xdr:from>
    <xdr:ext cx="405111" cy="259045"/>
    <xdr:sp macro="" textlink="">
      <xdr:nvSpPr>
        <xdr:cNvPr id="195" name="n_3mainValue【橋りょう・トンネル】&#10;有形固定資産減価償却率">
          <a:extLst>
            <a:ext uri="{FF2B5EF4-FFF2-40B4-BE49-F238E27FC236}">
              <a16:creationId xmlns:a16="http://schemas.microsoft.com/office/drawing/2014/main" id="{29FD3E5B-8D21-4F8A-889D-0E7EB54E4A18}"/>
            </a:ext>
          </a:extLst>
        </xdr:cNvPr>
        <xdr:cNvSpPr txBox="1"/>
      </xdr:nvSpPr>
      <xdr:spPr>
        <a:xfrm>
          <a:off x="1816744" y="1085960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46</xdr:row>
      <xdr:rowOff>114300</xdr:rowOff>
    </xdr:from>
    <xdr:to>
      <xdr:col>59</xdr:col>
      <xdr:colOff>88900</xdr:colOff>
      <xdr:row>50</xdr:row>
      <xdr:rowOff>63500</xdr:rowOff>
    </xdr:to>
    <xdr:sp macro="" textlink="">
      <xdr:nvSpPr>
        <xdr:cNvPr id="196" name="正方形/長方形 195">
          <a:extLst>
            <a:ext uri="{FF2B5EF4-FFF2-40B4-BE49-F238E27FC236}">
              <a16:creationId xmlns:a16="http://schemas.microsoft.com/office/drawing/2014/main" id="{EB1EE4B2-948F-4E6D-9816-3676C8EB1780}"/>
            </a:ext>
          </a:extLst>
        </xdr:cNvPr>
        <xdr:cNvSpPr/>
      </xdr:nvSpPr>
      <xdr:spPr>
        <a:xfrm>
          <a:off x="6604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橋りょう・トンネル</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一人当たり有形固定資産（償却資産）額</a:t>
          </a:r>
        </a:p>
      </xdr:txBody>
    </xdr:sp>
    <xdr:clientData/>
  </xdr:twoCellAnchor>
  <xdr:twoCellAnchor>
    <xdr:from>
      <xdr:col>35</xdr:col>
      <xdr:colOff>63500</xdr:colOff>
      <xdr:row>50</xdr:row>
      <xdr:rowOff>88900</xdr:rowOff>
    </xdr:from>
    <xdr:to>
      <xdr:col>43</xdr:col>
      <xdr:colOff>63500</xdr:colOff>
      <xdr:row>52</xdr:row>
      <xdr:rowOff>0</xdr:rowOff>
    </xdr:to>
    <xdr:sp macro="" textlink="">
      <xdr:nvSpPr>
        <xdr:cNvPr id="197" name="正方形/長方形 196">
          <a:extLst>
            <a:ext uri="{FF2B5EF4-FFF2-40B4-BE49-F238E27FC236}">
              <a16:creationId xmlns:a16="http://schemas.microsoft.com/office/drawing/2014/main" id="{C4376821-AFF7-4B6A-BE0D-98930CB0FE21}"/>
            </a:ext>
          </a:extLst>
        </xdr:cNvPr>
        <xdr:cNvSpPr/>
      </xdr:nvSpPr>
      <xdr:spPr>
        <a:xfrm>
          <a:off x="6731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51</xdr:row>
      <xdr:rowOff>120650</xdr:rowOff>
    </xdr:from>
    <xdr:to>
      <xdr:col>43</xdr:col>
      <xdr:colOff>63500</xdr:colOff>
      <xdr:row>53</xdr:row>
      <xdr:rowOff>31750</xdr:rowOff>
    </xdr:to>
    <xdr:sp macro="" textlink="">
      <xdr:nvSpPr>
        <xdr:cNvPr id="198" name="正方形/長方形 197">
          <a:extLst>
            <a:ext uri="{FF2B5EF4-FFF2-40B4-BE49-F238E27FC236}">
              <a16:creationId xmlns:a16="http://schemas.microsoft.com/office/drawing/2014/main" id="{8D81A444-FFD9-4264-B9AE-78D987089F28}"/>
            </a:ext>
          </a:extLst>
        </xdr:cNvPr>
        <xdr:cNvSpPr/>
      </xdr:nvSpPr>
      <xdr:spPr>
        <a:xfrm>
          <a:off x="6731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50</xdr:row>
      <xdr:rowOff>88900</xdr:rowOff>
    </xdr:from>
    <xdr:to>
      <xdr:col>48</xdr:col>
      <xdr:colOff>127000</xdr:colOff>
      <xdr:row>52</xdr:row>
      <xdr:rowOff>0</xdr:rowOff>
    </xdr:to>
    <xdr:sp macro="" textlink="">
      <xdr:nvSpPr>
        <xdr:cNvPr id="199" name="正方形/長方形 198">
          <a:extLst>
            <a:ext uri="{FF2B5EF4-FFF2-40B4-BE49-F238E27FC236}">
              <a16:creationId xmlns:a16="http://schemas.microsoft.com/office/drawing/2014/main" id="{F0ED89F4-5913-40BA-B236-83E975F93BE7}"/>
            </a:ext>
          </a:extLst>
        </xdr:cNvPr>
        <xdr:cNvSpPr/>
      </xdr:nvSpPr>
      <xdr:spPr>
        <a:xfrm>
          <a:off x="7747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51</xdr:row>
      <xdr:rowOff>120650</xdr:rowOff>
    </xdr:from>
    <xdr:to>
      <xdr:col>48</xdr:col>
      <xdr:colOff>127000</xdr:colOff>
      <xdr:row>53</xdr:row>
      <xdr:rowOff>31750</xdr:rowOff>
    </xdr:to>
    <xdr:sp macro="" textlink="">
      <xdr:nvSpPr>
        <xdr:cNvPr id="200" name="正方形/長方形 199">
          <a:extLst>
            <a:ext uri="{FF2B5EF4-FFF2-40B4-BE49-F238E27FC236}">
              <a16:creationId xmlns:a16="http://schemas.microsoft.com/office/drawing/2014/main" id="{B014EEE0-0CB2-43F7-802A-7E06878FD9DA}"/>
            </a:ext>
          </a:extLst>
        </xdr:cNvPr>
        <xdr:cNvSpPr/>
      </xdr:nvSpPr>
      <xdr:spPr>
        <a:xfrm>
          <a:off x="7747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157,746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50</xdr:row>
      <xdr:rowOff>88900</xdr:rowOff>
    </xdr:from>
    <xdr:to>
      <xdr:col>54</xdr:col>
      <xdr:colOff>127000</xdr:colOff>
      <xdr:row>52</xdr:row>
      <xdr:rowOff>0</xdr:rowOff>
    </xdr:to>
    <xdr:sp macro="" textlink="">
      <xdr:nvSpPr>
        <xdr:cNvPr id="201" name="正方形/長方形 200">
          <a:extLst>
            <a:ext uri="{FF2B5EF4-FFF2-40B4-BE49-F238E27FC236}">
              <a16:creationId xmlns:a16="http://schemas.microsoft.com/office/drawing/2014/main" id="{485A15BD-D2E9-4C27-B2D8-B1948D275C23}"/>
            </a:ext>
          </a:extLst>
        </xdr:cNvPr>
        <xdr:cNvSpPr/>
      </xdr:nvSpPr>
      <xdr:spPr>
        <a:xfrm>
          <a:off x="8890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静岡県平均</a:t>
          </a:r>
        </a:p>
      </xdr:txBody>
    </xdr:sp>
    <xdr:clientData/>
  </xdr:twoCellAnchor>
  <xdr:twoCellAnchor>
    <xdr:from>
      <xdr:col>46</xdr:col>
      <xdr:colOff>127000</xdr:colOff>
      <xdr:row>51</xdr:row>
      <xdr:rowOff>120650</xdr:rowOff>
    </xdr:from>
    <xdr:to>
      <xdr:col>54</xdr:col>
      <xdr:colOff>127000</xdr:colOff>
      <xdr:row>53</xdr:row>
      <xdr:rowOff>31750</xdr:rowOff>
    </xdr:to>
    <xdr:sp macro="" textlink="">
      <xdr:nvSpPr>
        <xdr:cNvPr id="202" name="正方形/長方形 201">
          <a:extLst>
            <a:ext uri="{FF2B5EF4-FFF2-40B4-BE49-F238E27FC236}">
              <a16:creationId xmlns:a16="http://schemas.microsoft.com/office/drawing/2014/main" id="{20FA87E5-5AB7-4271-825F-D0BD3E8A56CD}"/>
            </a:ext>
          </a:extLst>
        </xdr:cNvPr>
        <xdr:cNvSpPr/>
      </xdr:nvSpPr>
      <xdr:spPr>
        <a:xfrm>
          <a:off x="8890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209,944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53</xdr:row>
      <xdr:rowOff>57150</xdr:rowOff>
    </xdr:from>
    <xdr:to>
      <xdr:col>59</xdr:col>
      <xdr:colOff>88900</xdr:colOff>
      <xdr:row>66</xdr:row>
      <xdr:rowOff>114300</xdr:rowOff>
    </xdr:to>
    <xdr:sp macro="" textlink="">
      <xdr:nvSpPr>
        <xdr:cNvPr id="203" name="正方形/長方形 202">
          <a:extLst>
            <a:ext uri="{FF2B5EF4-FFF2-40B4-BE49-F238E27FC236}">
              <a16:creationId xmlns:a16="http://schemas.microsoft.com/office/drawing/2014/main" id="{424F3B67-CC93-4733-A0C1-A40EC865F70B}"/>
            </a:ext>
          </a:extLst>
        </xdr:cNvPr>
        <xdr:cNvSpPr/>
      </xdr:nvSpPr>
      <xdr:spPr>
        <a:xfrm>
          <a:off x="6604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52</xdr:row>
      <xdr:rowOff>38100</xdr:rowOff>
    </xdr:from>
    <xdr:ext cx="349839" cy="225703"/>
    <xdr:sp macro="" textlink="">
      <xdr:nvSpPr>
        <xdr:cNvPr id="204" name="テキスト ボックス 203">
          <a:extLst>
            <a:ext uri="{FF2B5EF4-FFF2-40B4-BE49-F238E27FC236}">
              <a16:creationId xmlns:a16="http://schemas.microsoft.com/office/drawing/2014/main" id="{D15A5729-6524-4BB6-BFA8-F2C8AFABDF0B}"/>
            </a:ext>
          </a:extLst>
        </xdr:cNvPr>
        <xdr:cNvSpPr txBox="1"/>
      </xdr:nvSpPr>
      <xdr:spPr>
        <a:xfrm>
          <a:off x="6565900" y="895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66</xdr:row>
      <xdr:rowOff>114300</xdr:rowOff>
    </xdr:from>
    <xdr:to>
      <xdr:col>59</xdr:col>
      <xdr:colOff>50800</xdr:colOff>
      <xdr:row>66</xdr:row>
      <xdr:rowOff>114300</xdr:rowOff>
    </xdr:to>
    <xdr:cxnSp macro="">
      <xdr:nvCxnSpPr>
        <xdr:cNvPr id="205" name="直線コネクタ 204">
          <a:extLst>
            <a:ext uri="{FF2B5EF4-FFF2-40B4-BE49-F238E27FC236}">
              <a16:creationId xmlns:a16="http://schemas.microsoft.com/office/drawing/2014/main" id="{A55A3FAA-770C-49F0-A292-9BFADE4E80B1}"/>
            </a:ext>
          </a:extLst>
        </xdr:cNvPr>
        <xdr:cNvCxnSpPr/>
      </xdr:nvCxnSpPr>
      <xdr:spPr>
        <a:xfrm>
          <a:off x="6604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64</xdr:row>
      <xdr:rowOff>76200</xdr:rowOff>
    </xdr:from>
    <xdr:to>
      <xdr:col>59</xdr:col>
      <xdr:colOff>50800</xdr:colOff>
      <xdr:row>64</xdr:row>
      <xdr:rowOff>76200</xdr:rowOff>
    </xdr:to>
    <xdr:cxnSp macro="">
      <xdr:nvCxnSpPr>
        <xdr:cNvPr id="206" name="直線コネクタ 205">
          <a:extLst>
            <a:ext uri="{FF2B5EF4-FFF2-40B4-BE49-F238E27FC236}">
              <a16:creationId xmlns:a16="http://schemas.microsoft.com/office/drawing/2014/main" id="{D6D8DB36-B24D-4873-96D4-5C020A5E17C5}"/>
            </a:ext>
          </a:extLst>
        </xdr:cNvPr>
        <xdr:cNvCxnSpPr/>
      </xdr:nvCxnSpPr>
      <xdr:spPr>
        <a:xfrm>
          <a:off x="6604000" y="1104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63</xdr:row>
      <xdr:rowOff>105427</xdr:rowOff>
    </xdr:from>
    <xdr:ext cx="248786" cy="259045"/>
    <xdr:sp macro="" textlink="">
      <xdr:nvSpPr>
        <xdr:cNvPr id="207" name="テキスト ボックス 206">
          <a:extLst>
            <a:ext uri="{FF2B5EF4-FFF2-40B4-BE49-F238E27FC236}">
              <a16:creationId xmlns:a16="http://schemas.microsoft.com/office/drawing/2014/main" id="{1A5F84D8-10A8-4960-AED0-C0F0899B4E28}"/>
            </a:ext>
          </a:extLst>
        </xdr:cNvPr>
        <xdr:cNvSpPr txBox="1"/>
      </xdr:nvSpPr>
      <xdr:spPr>
        <a:xfrm>
          <a:off x="6355214" y="1090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62</xdr:row>
      <xdr:rowOff>38100</xdr:rowOff>
    </xdr:from>
    <xdr:to>
      <xdr:col>59</xdr:col>
      <xdr:colOff>50800</xdr:colOff>
      <xdr:row>62</xdr:row>
      <xdr:rowOff>38100</xdr:rowOff>
    </xdr:to>
    <xdr:cxnSp macro="">
      <xdr:nvCxnSpPr>
        <xdr:cNvPr id="208" name="直線コネクタ 207">
          <a:extLst>
            <a:ext uri="{FF2B5EF4-FFF2-40B4-BE49-F238E27FC236}">
              <a16:creationId xmlns:a16="http://schemas.microsoft.com/office/drawing/2014/main" id="{046B320F-6EC1-47F8-83C2-7C8347216C69}"/>
            </a:ext>
          </a:extLst>
        </xdr:cNvPr>
        <xdr:cNvCxnSpPr/>
      </xdr:nvCxnSpPr>
      <xdr:spPr>
        <a:xfrm>
          <a:off x="6604000" y="1066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61</xdr:row>
      <xdr:rowOff>67327</xdr:rowOff>
    </xdr:from>
    <xdr:ext cx="685572" cy="259045"/>
    <xdr:sp macro="" textlink="">
      <xdr:nvSpPr>
        <xdr:cNvPr id="209" name="テキスト ボックス 208">
          <a:extLst>
            <a:ext uri="{FF2B5EF4-FFF2-40B4-BE49-F238E27FC236}">
              <a16:creationId xmlns:a16="http://schemas.microsoft.com/office/drawing/2014/main" id="{A2BF0172-7617-45B2-9900-AE9183A7ED9D}"/>
            </a:ext>
          </a:extLst>
        </xdr:cNvPr>
        <xdr:cNvSpPr txBox="1"/>
      </xdr:nvSpPr>
      <xdr:spPr>
        <a:xfrm>
          <a:off x="5918428" y="10525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60</xdr:row>
      <xdr:rowOff>0</xdr:rowOff>
    </xdr:from>
    <xdr:to>
      <xdr:col>59</xdr:col>
      <xdr:colOff>50800</xdr:colOff>
      <xdr:row>60</xdr:row>
      <xdr:rowOff>0</xdr:rowOff>
    </xdr:to>
    <xdr:cxnSp macro="">
      <xdr:nvCxnSpPr>
        <xdr:cNvPr id="210" name="直線コネクタ 209">
          <a:extLst>
            <a:ext uri="{FF2B5EF4-FFF2-40B4-BE49-F238E27FC236}">
              <a16:creationId xmlns:a16="http://schemas.microsoft.com/office/drawing/2014/main" id="{FF9BA337-F481-4479-BFEC-C673D4911156}"/>
            </a:ext>
          </a:extLst>
        </xdr:cNvPr>
        <xdr:cNvCxnSpPr/>
      </xdr:nvCxnSpPr>
      <xdr:spPr>
        <a:xfrm>
          <a:off x="6604000" y="1028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59</xdr:row>
      <xdr:rowOff>29227</xdr:rowOff>
    </xdr:from>
    <xdr:ext cx="685572" cy="259045"/>
    <xdr:sp macro="" textlink="">
      <xdr:nvSpPr>
        <xdr:cNvPr id="211" name="テキスト ボックス 210">
          <a:extLst>
            <a:ext uri="{FF2B5EF4-FFF2-40B4-BE49-F238E27FC236}">
              <a16:creationId xmlns:a16="http://schemas.microsoft.com/office/drawing/2014/main" id="{685D1C59-E2FF-4C5F-9F16-914D7272AF1C}"/>
            </a:ext>
          </a:extLst>
        </xdr:cNvPr>
        <xdr:cNvSpPr txBox="1"/>
      </xdr:nvSpPr>
      <xdr:spPr>
        <a:xfrm>
          <a:off x="5918428" y="10144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57</xdr:row>
      <xdr:rowOff>133350</xdr:rowOff>
    </xdr:from>
    <xdr:to>
      <xdr:col>59</xdr:col>
      <xdr:colOff>50800</xdr:colOff>
      <xdr:row>57</xdr:row>
      <xdr:rowOff>133350</xdr:rowOff>
    </xdr:to>
    <xdr:cxnSp macro="">
      <xdr:nvCxnSpPr>
        <xdr:cNvPr id="212" name="直線コネクタ 211">
          <a:extLst>
            <a:ext uri="{FF2B5EF4-FFF2-40B4-BE49-F238E27FC236}">
              <a16:creationId xmlns:a16="http://schemas.microsoft.com/office/drawing/2014/main" id="{E3825DD6-6778-4E0C-9FFC-CB4E7239C2EB}"/>
            </a:ext>
          </a:extLst>
        </xdr:cNvPr>
        <xdr:cNvCxnSpPr/>
      </xdr:nvCxnSpPr>
      <xdr:spPr>
        <a:xfrm>
          <a:off x="6604000" y="990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56</xdr:row>
      <xdr:rowOff>162577</xdr:rowOff>
    </xdr:from>
    <xdr:ext cx="685572" cy="259045"/>
    <xdr:sp macro="" textlink="">
      <xdr:nvSpPr>
        <xdr:cNvPr id="213" name="テキスト ボックス 212">
          <a:extLst>
            <a:ext uri="{FF2B5EF4-FFF2-40B4-BE49-F238E27FC236}">
              <a16:creationId xmlns:a16="http://schemas.microsoft.com/office/drawing/2014/main" id="{88510BF0-803F-4663-86C4-0CE7208043C5}"/>
            </a:ext>
          </a:extLst>
        </xdr:cNvPr>
        <xdr:cNvSpPr txBox="1"/>
      </xdr:nvSpPr>
      <xdr:spPr>
        <a:xfrm>
          <a:off x="5918428" y="9763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55</xdr:row>
      <xdr:rowOff>95250</xdr:rowOff>
    </xdr:from>
    <xdr:to>
      <xdr:col>59</xdr:col>
      <xdr:colOff>50800</xdr:colOff>
      <xdr:row>55</xdr:row>
      <xdr:rowOff>95250</xdr:rowOff>
    </xdr:to>
    <xdr:cxnSp macro="">
      <xdr:nvCxnSpPr>
        <xdr:cNvPr id="214" name="直線コネクタ 213">
          <a:extLst>
            <a:ext uri="{FF2B5EF4-FFF2-40B4-BE49-F238E27FC236}">
              <a16:creationId xmlns:a16="http://schemas.microsoft.com/office/drawing/2014/main" id="{4652403A-A4DE-4053-B25C-1C5929F54D93}"/>
            </a:ext>
          </a:extLst>
        </xdr:cNvPr>
        <xdr:cNvCxnSpPr/>
      </xdr:nvCxnSpPr>
      <xdr:spPr>
        <a:xfrm>
          <a:off x="6604000" y="952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54</xdr:row>
      <xdr:rowOff>124477</xdr:rowOff>
    </xdr:from>
    <xdr:ext cx="685572" cy="259045"/>
    <xdr:sp macro="" textlink="">
      <xdr:nvSpPr>
        <xdr:cNvPr id="215" name="テキスト ボックス 214">
          <a:extLst>
            <a:ext uri="{FF2B5EF4-FFF2-40B4-BE49-F238E27FC236}">
              <a16:creationId xmlns:a16="http://schemas.microsoft.com/office/drawing/2014/main" id="{11F2B4A0-F453-4C1A-8387-7773CD9A7F5C}"/>
            </a:ext>
          </a:extLst>
        </xdr:cNvPr>
        <xdr:cNvSpPr txBox="1"/>
      </xdr:nvSpPr>
      <xdr:spPr>
        <a:xfrm>
          <a:off x="5918428" y="9382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57150</xdr:rowOff>
    </xdr:from>
    <xdr:to>
      <xdr:col>59</xdr:col>
      <xdr:colOff>50800</xdr:colOff>
      <xdr:row>53</xdr:row>
      <xdr:rowOff>57150</xdr:rowOff>
    </xdr:to>
    <xdr:cxnSp macro="">
      <xdr:nvCxnSpPr>
        <xdr:cNvPr id="216" name="直線コネクタ 215">
          <a:extLst>
            <a:ext uri="{FF2B5EF4-FFF2-40B4-BE49-F238E27FC236}">
              <a16:creationId xmlns:a16="http://schemas.microsoft.com/office/drawing/2014/main" id="{DCE51586-D0E3-42AA-A219-A0F673BB9470}"/>
            </a:ext>
          </a:extLst>
        </xdr:cNvPr>
        <xdr:cNvCxnSpPr/>
      </xdr:nvCxnSpPr>
      <xdr:spPr>
        <a:xfrm>
          <a:off x="6604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52</xdr:row>
      <xdr:rowOff>86377</xdr:rowOff>
    </xdr:from>
    <xdr:ext cx="685572" cy="259045"/>
    <xdr:sp macro="" textlink="">
      <xdr:nvSpPr>
        <xdr:cNvPr id="217" name="テキスト ボックス 216">
          <a:extLst>
            <a:ext uri="{FF2B5EF4-FFF2-40B4-BE49-F238E27FC236}">
              <a16:creationId xmlns:a16="http://schemas.microsoft.com/office/drawing/2014/main" id="{43B7296B-409B-4DB1-8BA9-5925DCA86928}"/>
            </a:ext>
          </a:extLst>
        </xdr:cNvPr>
        <xdr:cNvSpPr txBox="1"/>
      </xdr:nvSpPr>
      <xdr:spPr>
        <a:xfrm>
          <a:off x="5918428" y="9001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57150</xdr:rowOff>
    </xdr:from>
    <xdr:to>
      <xdr:col>59</xdr:col>
      <xdr:colOff>88900</xdr:colOff>
      <xdr:row>66</xdr:row>
      <xdr:rowOff>114300</xdr:rowOff>
    </xdr:to>
    <xdr:sp macro="" textlink="">
      <xdr:nvSpPr>
        <xdr:cNvPr id="218" name="【橋りょう・トンネル】&#10;一人当たり有形固定資産（償却資産）額グラフ枠">
          <a:extLst>
            <a:ext uri="{FF2B5EF4-FFF2-40B4-BE49-F238E27FC236}">
              <a16:creationId xmlns:a16="http://schemas.microsoft.com/office/drawing/2014/main" id="{4563AFEE-7E02-4EB5-9E75-6500C51CBEB1}"/>
            </a:ext>
          </a:extLst>
        </xdr:cNvPr>
        <xdr:cNvSpPr/>
      </xdr:nvSpPr>
      <xdr:spPr>
        <a:xfrm>
          <a:off x="6604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56</xdr:row>
      <xdr:rowOff>9741</xdr:rowOff>
    </xdr:from>
    <xdr:to>
      <xdr:col>54</xdr:col>
      <xdr:colOff>189865</xdr:colOff>
      <xdr:row>64</xdr:row>
      <xdr:rowOff>75347</xdr:rowOff>
    </xdr:to>
    <xdr:cxnSp macro="">
      <xdr:nvCxnSpPr>
        <xdr:cNvPr id="219" name="直線コネクタ 218">
          <a:extLst>
            <a:ext uri="{FF2B5EF4-FFF2-40B4-BE49-F238E27FC236}">
              <a16:creationId xmlns:a16="http://schemas.microsoft.com/office/drawing/2014/main" id="{729033F5-4B98-4006-84AD-BC38A1B028D9}"/>
            </a:ext>
          </a:extLst>
        </xdr:cNvPr>
        <xdr:cNvCxnSpPr/>
      </xdr:nvCxnSpPr>
      <xdr:spPr>
        <a:xfrm flipV="1">
          <a:off x="10476865" y="9610941"/>
          <a:ext cx="0" cy="143720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64</xdr:row>
      <xdr:rowOff>79174</xdr:rowOff>
    </xdr:from>
    <xdr:ext cx="469744" cy="259045"/>
    <xdr:sp macro="" textlink="">
      <xdr:nvSpPr>
        <xdr:cNvPr id="220" name="【橋りょう・トンネル】&#10;一人当たり有形固定資産（償却資産）額最小値テキスト">
          <a:extLst>
            <a:ext uri="{FF2B5EF4-FFF2-40B4-BE49-F238E27FC236}">
              <a16:creationId xmlns:a16="http://schemas.microsoft.com/office/drawing/2014/main" id="{58166CE2-EA44-4BBC-8D46-2154EF33DCF8}"/>
            </a:ext>
          </a:extLst>
        </xdr:cNvPr>
        <xdr:cNvSpPr txBox="1"/>
      </xdr:nvSpPr>
      <xdr:spPr>
        <a:xfrm>
          <a:off x="10515600" y="1105197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2,237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64</xdr:row>
      <xdr:rowOff>75347</xdr:rowOff>
    </xdr:from>
    <xdr:to>
      <xdr:col>55</xdr:col>
      <xdr:colOff>88900</xdr:colOff>
      <xdr:row>64</xdr:row>
      <xdr:rowOff>75347</xdr:rowOff>
    </xdr:to>
    <xdr:cxnSp macro="">
      <xdr:nvCxnSpPr>
        <xdr:cNvPr id="221" name="直線コネクタ 220">
          <a:extLst>
            <a:ext uri="{FF2B5EF4-FFF2-40B4-BE49-F238E27FC236}">
              <a16:creationId xmlns:a16="http://schemas.microsoft.com/office/drawing/2014/main" id="{1761E1BC-150E-44B9-B650-6DFC5D532BE6}"/>
            </a:ext>
          </a:extLst>
        </xdr:cNvPr>
        <xdr:cNvCxnSpPr/>
      </xdr:nvCxnSpPr>
      <xdr:spPr>
        <a:xfrm>
          <a:off x="10388600" y="1104814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54</xdr:row>
      <xdr:rowOff>127868</xdr:rowOff>
    </xdr:from>
    <xdr:ext cx="690189" cy="259045"/>
    <xdr:sp macro="" textlink="">
      <xdr:nvSpPr>
        <xdr:cNvPr id="222" name="【橋りょう・トンネル】&#10;一人当たり有形固定資産（償却資産）額最大値テキスト">
          <a:extLst>
            <a:ext uri="{FF2B5EF4-FFF2-40B4-BE49-F238E27FC236}">
              <a16:creationId xmlns:a16="http://schemas.microsoft.com/office/drawing/2014/main" id="{7CE8DAE5-1C2B-4DF6-A1DD-8DC2C8155918}"/>
            </a:ext>
          </a:extLst>
        </xdr:cNvPr>
        <xdr:cNvSpPr txBox="1"/>
      </xdr:nvSpPr>
      <xdr:spPr>
        <a:xfrm>
          <a:off x="10515600" y="9386168"/>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3,774,432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56</xdr:row>
      <xdr:rowOff>9741</xdr:rowOff>
    </xdr:from>
    <xdr:to>
      <xdr:col>55</xdr:col>
      <xdr:colOff>88900</xdr:colOff>
      <xdr:row>56</xdr:row>
      <xdr:rowOff>9741</xdr:rowOff>
    </xdr:to>
    <xdr:cxnSp macro="">
      <xdr:nvCxnSpPr>
        <xdr:cNvPr id="223" name="直線コネクタ 222">
          <a:extLst>
            <a:ext uri="{FF2B5EF4-FFF2-40B4-BE49-F238E27FC236}">
              <a16:creationId xmlns:a16="http://schemas.microsoft.com/office/drawing/2014/main" id="{A84FD42E-1E11-4A33-B79B-B66927A8F56C}"/>
            </a:ext>
          </a:extLst>
        </xdr:cNvPr>
        <xdr:cNvCxnSpPr/>
      </xdr:nvCxnSpPr>
      <xdr:spPr>
        <a:xfrm>
          <a:off x="10388600" y="961094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62</xdr:row>
      <xdr:rowOff>162033</xdr:rowOff>
    </xdr:from>
    <xdr:ext cx="599010" cy="259045"/>
    <xdr:sp macro="" textlink="">
      <xdr:nvSpPr>
        <xdr:cNvPr id="224" name="【橋りょう・トンネル】&#10;一人当たり有形固定資産（償却資産）額平均値テキスト">
          <a:extLst>
            <a:ext uri="{FF2B5EF4-FFF2-40B4-BE49-F238E27FC236}">
              <a16:creationId xmlns:a16="http://schemas.microsoft.com/office/drawing/2014/main" id="{CC4AA470-AB32-4F53-9F57-0FED91475E29}"/>
            </a:ext>
          </a:extLst>
        </xdr:cNvPr>
        <xdr:cNvSpPr txBox="1"/>
      </xdr:nvSpPr>
      <xdr:spPr>
        <a:xfrm>
          <a:off x="10515600" y="10791933"/>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484,761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63</xdr:row>
      <xdr:rowOff>12156</xdr:rowOff>
    </xdr:from>
    <xdr:to>
      <xdr:col>55</xdr:col>
      <xdr:colOff>50800</xdr:colOff>
      <xdr:row>63</xdr:row>
      <xdr:rowOff>113756</xdr:rowOff>
    </xdr:to>
    <xdr:sp macro="" textlink="">
      <xdr:nvSpPr>
        <xdr:cNvPr id="225" name="フローチャート: 判断 224">
          <a:extLst>
            <a:ext uri="{FF2B5EF4-FFF2-40B4-BE49-F238E27FC236}">
              <a16:creationId xmlns:a16="http://schemas.microsoft.com/office/drawing/2014/main" id="{45CE03AD-F7D7-4F5F-A38F-FA3207930C42}"/>
            </a:ext>
          </a:extLst>
        </xdr:cNvPr>
        <xdr:cNvSpPr/>
      </xdr:nvSpPr>
      <xdr:spPr>
        <a:xfrm>
          <a:off x="10426700" y="1081350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63</xdr:row>
      <xdr:rowOff>31252</xdr:rowOff>
    </xdr:from>
    <xdr:to>
      <xdr:col>50</xdr:col>
      <xdr:colOff>165100</xdr:colOff>
      <xdr:row>63</xdr:row>
      <xdr:rowOff>132852</xdr:rowOff>
    </xdr:to>
    <xdr:sp macro="" textlink="">
      <xdr:nvSpPr>
        <xdr:cNvPr id="226" name="フローチャート: 判断 225">
          <a:extLst>
            <a:ext uri="{FF2B5EF4-FFF2-40B4-BE49-F238E27FC236}">
              <a16:creationId xmlns:a16="http://schemas.microsoft.com/office/drawing/2014/main" id="{687D2D05-5D94-4B9D-9DD7-F6441A162869}"/>
            </a:ext>
          </a:extLst>
        </xdr:cNvPr>
        <xdr:cNvSpPr/>
      </xdr:nvSpPr>
      <xdr:spPr>
        <a:xfrm>
          <a:off x="9588500" y="108326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63</xdr:row>
      <xdr:rowOff>20751</xdr:rowOff>
    </xdr:from>
    <xdr:to>
      <xdr:col>46</xdr:col>
      <xdr:colOff>38100</xdr:colOff>
      <xdr:row>63</xdr:row>
      <xdr:rowOff>122351</xdr:rowOff>
    </xdr:to>
    <xdr:sp macro="" textlink="">
      <xdr:nvSpPr>
        <xdr:cNvPr id="227" name="フローチャート: 判断 226">
          <a:extLst>
            <a:ext uri="{FF2B5EF4-FFF2-40B4-BE49-F238E27FC236}">
              <a16:creationId xmlns:a16="http://schemas.microsoft.com/office/drawing/2014/main" id="{D1D1CEC8-79D1-4B04-983E-32E9C11F958C}"/>
            </a:ext>
          </a:extLst>
        </xdr:cNvPr>
        <xdr:cNvSpPr/>
      </xdr:nvSpPr>
      <xdr:spPr>
        <a:xfrm>
          <a:off x="8699500" y="1082210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63</xdr:row>
      <xdr:rowOff>3337</xdr:rowOff>
    </xdr:from>
    <xdr:to>
      <xdr:col>41</xdr:col>
      <xdr:colOff>101600</xdr:colOff>
      <xdr:row>63</xdr:row>
      <xdr:rowOff>104937</xdr:rowOff>
    </xdr:to>
    <xdr:sp macro="" textlink="">
      <xdr:nvSpPr>
        <xdr:cNvPr id="228" name="フローチャート: 判断 227">
          <a:extLst>
            <a:ext uri="{FF2B5EF4-FFF2-40B4-BE49-F238E27FC236}">
              <a16:creationId xmlns:a16="http://schemas.microsoft.com/office/drawing/2014/main" id="{AF1F3FAB-CBDB-4DA9-948D-043CA584086F}"/>
            </a:ext>
          </a:extLst>
        </xdr:cNvPr>
        <xdr:cNvSpPr/>
      </xdr:nvSpPr>
      <xdr:spPr>
        <a:xfrm>
          <a:off x="7810500" y="1080468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62</xdr:row>
      <xdr:rowOff>167370</xdr:rowOff>
    </xdr:from>
    <xdr:to>
      <xdr:col>36</xdr:col>
      <xdr:colOff>165100</xdr:colOff>
      <xdr:row>63</xdr:row>
      <xdr:rowOff>97520</xdr:rowOff>
    </xdr:to>
    <xdr:sp macro="" textlink="">
      <xdr:nvSpPr>
        <xdr:cNvPr id="229" name="フローチャート: 判断 228">
          <a:extLst>
            <a:ext uri="{FF2B5EF4-FFF2-40B4-BE49-F238E27FC236}">
              <a16:creationId xmlns:a16="http://schemas.microsoft.com/office/drawing/2014/main" id="{B8C3CE48-22E4-464B-99EC-64596EA2F942}"/>
            </a:ext>
          </a:extLst>
        </xdr:cNvPr>
        <xdr:cNvSpPr/>
      </xdr:nvSpPr>
      <xdr:spPr>
        <a:xfrm>
          <a:off x="6921500" y="107972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66</xdr:row>
      <xdr:rowOff>111777</xdr:rowOff>
    </xdr:from>
    <xdr:ext cx="762000" cy="259045"/>
    <xdr:sp macro="" textlink="">
      <xdr:nvSpPr>
        <xdr:cNvPr id="230" name="テキスト ボックス 229">
          <a:extLst>
            <a:ext uri="{FF2B5EF4-FFF2-40B4-BE49-F238E27FC236}">
              <a16:creationId xmlns:a16="http://schemas.microsoft.com/office/drawing/2014/main" id="{586559DD-E223-46F8-BA73-02533B73EDB1}"/>
            </a:ext>
          </a:extLst>
        </xdr:cNvPr>
        <xdr:cNvSpPr txBox="1"/>
      </xdr:nvSpPr>
      <xdr:spPr>
        <a:xfrm>
          <a:off x="10287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66</xdr:row>
      <xdr:rowOff>111777</xdr:rowOff>
    </xdr:from>
    <xdr:ext cx="762000" cy="259045"/>
    <xdr:sp macro="" textlink="">
      <xdr:nvSpPr>
        <xdr:cNvPr id="231" name="テキスト ボックス 230">
          <a:extLst>
            <a:ext uri="{FF2B5EF4-FFF2-40B4-BE49-F238E27FC236}">
              <a16:creationId xmlns:a16="http://schemas.microsoft.com/office/drawing/2014/main" id="{B1A3F6CB-61F7-45B7-8BC3-5AB35BFED263}"/>
            </a:ext>
          </a:extLst>
        </xdr:cNvPr>
        <xdr:cNvSpPr txBox="1"/>
      </xdr:nvSpPr>
      <xdr:spPr>
        <a:xfrm>
          <a:off x="9448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66</xdr:row>
      <xdr:rowOff>111777</xdr:rowOff>
    </xdr:from>
    <xdr:ext cx="762000" cy="259045"/>
    <xdr:sp macro="" textlink="">
      <xdr:nvSpPr>
        <xdr:cNvPr id="232" name="テキスト ボックス 231">
          <a:extLst>
            <a:ext uri="{FF2B5EF4-FFF2-40B4-BE49-F238E27FC236}">
              <a16:creationId xmlns:a16="http://schemas.microsoft.com/office/drawing/2014/main" id="{6EC59F04-AB73-4499-B109-BE7EC32E097B}"/>
            </a:ext>
          </a:extLst>
        </xdr:cNvPr>
        <xdr:cNvSpPr txBox="1"/>
      </xdr:nvSpPr>
      <xdr:spPr>
        <a:xfrm>
          <a:off x="8559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66</xdr:row>
      <xdr:rowOff>111777</xdr:rowOff>
    </xdr:from>
    <xdr:ext cx="762000" cy="259045"/>
    <xdr:sp macro="" textlink="">
      <xdr:nvSpPr>
        <xdr:cNvPr id="233" name="テキスト ボックス 232">
          <a:extLst>
            <a:ext uri="{FF2B5EF4-FFF2-40B4-BE49-F238E27FC236}">
              <a16:creationId xmlns:a16="http://schemas.microsoft.com/office/drawing/2014/main" id="{423E4CC1-E94B-4134-9600-EE6878D6DCF4}"/>
            </a:ext>
          </a:extLst>
        </xdr:cNvPr>
        <xdr:cNvSpPr txBox="1"/>
      </xdr:nvSpPr>
      <xdr:spPr>
        <a:xfrm>
          <a:off x="7670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66</xdr:row>
      <xdr:rowOff>111777</xdr:rowOff>
    </xdr:from>
    <xdr:ext cx="762000" cy="259045"/>
    <xdr:sp macro="" textlink="">
      <xdr:nvSpPr>
        <xdr:cNvPr id="234" name="テキスト ボックス 233">
          <a:extLst>
            <a:ext uri="{FF2B5EF4-FFF2-40B4-BE49-F238E27FC236}">
              <a16:creationId xmlns:a16="http://schemas.microsoft.com/office/drawing/2014/main" id="{4101736C-1521-48A6-B551-4DD501293C0E}"/>
            </a:ext>
          </a:extLst>
        </xdr:cNvPr>
        <xdr:cNvSpPr txBox="1"/>
      </xdr:nvSpPr>
      <xdr:spPr>
        <a:xfrm>
          <a:off x="6781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62</xdr:row>
      <xdr:rowOff>165226</xdr:rowOff>
    </xdr:from>
    <xdr:to>
      <xdr:col>55</xdr:col>
      <xdr:colOff>50800</xdr:colOff>
      <xdr:row>63</xdr:row>
      <xdr:rowOff>95376</xdr:rowOff>
    </xdr:to>
    <xdr:sp macro="" textlink="">
      <xdr:nvSpPr>
        <xdr:cNvPr id="235" name="楕円 234">
          <a:extLst>
            <a:ext uri="{FF2B5EF4-FFF2-40B4-BE49-F238E27FC236}">
              <a16:creationId xmlns:a16="http://schemas.microsoft.com/office/drawing/2014/main" id="{3F5BFA09-CCEA-446F-A04E-397D89B250D6}"/>
            </a:ext>
          </a:extLst>
        </xdr:cNvPr>
        <xdr:cNvSpPr/>
      </xdr:nvSpPr>
      <xdr:spPr>
        <a:xfrm>
          <a:off x="10426700" y="1079512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62</xdr:row>
      <xdr:rowOff>16653</xdr:rowOff>
    </xdr:from>
    <xdr:ext cx="599010" cy="259045"/>
    <xdr:sp macro="" textlink="">
      <xdr:nvSpPr>
        <xdr:cNvPr id="236" name="【橋りょう・トンネル】&#10;一人当たり有形固定資産（償却資産）額該当値テキスト">
          <a:extLst>
            <a:ext uri="{FF2B5EF4-FFF2-40B4-BE49-F238E27FC236}">
              <a16:creationId xmlns:a16="http://schemas.microsoft.com/office/drawing/2014/main" id="{17D2717B-6664-4109-A3E0-E5ED6E861610}"/>
            </a:ext>
          </a:extLst>
        </xdr:cNvPr>
        <xdr:cNvSpPr txBox="1"/>
      </xdr:nvSpPr>
      <xdr:spPr>
        <a:xfrm>
          <a:off x="10515600" y="1064655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533,003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63</xdr:row>
      <xdr:rowOff>4540</xdr:rowOff>
    </xdr:from>
    <xdr:to>
      <xdr:col>50</xdr:col>
      <xdr:colOff>165100</xdr:colOff>
      <xdr:row>63</xdr:row>
      <xdr:rowOff>106140</xdr:rowOff>
    </xdr:to>
    <xdr:sp macro="" textlink="">
      <xdr:nvSpPr>
        <xdr:cNvPr id="237" name="楕円 236">
          <a:extLst>
            <a:ext uri="{FF2B5EF4-FFF2-40B4-BE49-F238E27FC236}">
              <a16:creationId xmlns:a16="http://schemas.microsoft.com/office/drawing/2014/main" id="{1B00B6EE-2043-4916-AD45-E8727999FEE7}"/>
            </a:ext>
          </a:extLst>
        </xdr:cNvPr>
        <xdr:cNvSpPr/>
      </xdr:nvSpPr>
      <xdr:spPr>
        <a:xfrm>
          <a:off x="9588500" y="108058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63</xdr:row>
      <xdr:rowOff>44576</xdr:rowOff>
    </xdr:from>
    <xdr:to>
      <xdr:col>55</xdr:col>
      <xdr:colOff>0</xdr:colOff>
      <xdr:row>63</xdr:row>
      <xdr:rowOff>55340</xdr:rowOff>
    </xdr:to>
    <xdr:cxnSp macro="">
      <xdr:nvCxnSpPr>
        <xdr:cNvPr id="238" name="直線コネクタ 237">
          <a:extLst>
            <a:ext uri="{FF2B5EF4-FFF2-40B4-BE49-F238E27FC236}">
              <a16:creationId xmlns:a16="http://schemas.microsoft.com/office/drawing/2014/main" id="{8630ECDB-64F7-443C-84D0-630631CD064C}"/>
            </a:ext>
          </a:extLst>
        </xdr:cNvPr>
        <xdr:cNvCxnSpPr/>
      </xdr:nvCxnSpPr>
      <xdr:spPr>
        <a:xfrm flipV="1">
          <a:off x="9639300" y="10845926"/>
          <a:ext cx="838200" cy="107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63</xdr:row>
      <xdr:rowOff>12200</xdr:rowOff>
    </xdr:from>
    <xdr:to>
      <xdr:col>46</xdr:col>
      <xdr:colOff>38100</xdr:colOff>
      <xdr:row>63</xdr:row>
      <xdr:rowOff>113800</xdr:rowOff>
    </xdr:to>
    <xdr:sp macro="" textlink="">
      <xdr:nvSpPr>
        <xdr:cNvPr id="239" name="楕円 238">
          <a:extLst>
            <a:ext uri="{FF2B5EF4-FFF2-40B4-BE49-F238E27FC236}">
              <a16:creationId xmlns:a16="http://schemas.microsoft.com/office/drawing/2014/main" id="{82CF0DA2-02CD-43D8-9811-24CB70C7563F}"/>
            </a:ext>
          </a:extLst>
        </xdr:cNvPr>
        <xdr:cNvSpPr/>
      </xdr:nvSpPr>
      <xdr:spPr>
        <a:xfrm>
          <a:off x="8699500" y="108135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63</xdr:row>
      <xdr:rowOff>55340</xdr:rowOff>
    </xdr:from>
    <xdr:to>
      <xdr:col>50</xdr:col>
      <xdr:colOff>114300</xdr:colOff>
      <xdr:row>63</xdr:row>
      <xdr:rowOff>63000</xdr:rowOff>
    </xdr:to>
    <xdr:cxnSp macro="">
      <xdr:nvCxnSpPr>
        <xdr:cNvPr id="240" name="直線コネクタ 239">
          <a:extLst>
            <a:ext uri="{FF2B5EF4-FFF2-40B4-BE49-F238E27FC236}">
              <a16:creationId xmlns:a16="http://schemas.microsoft.com/office/drawing/2014/main" id="{70B7EEA5-0982-4045-B569-96DAB8311E3A}"/>
            </a:ext>
          </a:extLst>
        </xdr:cNvPr>
        <xdr:cNvCxnSpPr/>
      </xdr:nvCxnSpPr>
      <xdr:spPr>
        <a:xfrm flipV="1">
          <a:off x="8750300" y="10856690"/>
          <a:ext cx="889000" cy="76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63</xdr:row>
      <xdr:rowOff>18012</xdr:rowOff>
    </xdr:from>
    <xdr:to>
      <xdr:col>41</xdr:col>
      <xdr:colOff>101600</xdr:colOff>
      <xdr:row>63</xdr:row>
      <xdr:rowOff>119612</xdr:rowOff>
    </xdr:to>
    <xdr:sp macro="" textlink="">
      <xdr:nvSpPr>
        <xdr:cNvPr id="241" name="楕円 240">
          <a:extLst>
            <a:ext uri="{FF2B5EF4-FFF2-40B4-BE49-F238E27FC236}">
              <a16:creationId xmlns:a16="http://schemas.microsoft.com/office/drawing/2014/main" id="{CDFA9281-0623-4DAD-85EA-2600D624F34D}"/>
            </a:ext>
          </a:extLst>
        </xdr:cNvPr>
        <xdr:cNvSpPr/>
      </xdr:nvSpPr>
      <xdr:spPr>
        <a:xfrm>
          <a:off x="7810500" y="1081936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63</xdr:row>
      <xdr:rowOff>63000</xdr:rowOff>
    </xdr:from>
    <xdr:to>
      <xdr:col>45</xdr:col>
      <xdr:colOff>177800</xdr:colOff>
      <xdr:row>63</xdr:row>
      <xdr:rowOff>68812</xdr:rowOff>
    </xdr:to>
    <xdr:cxnSp macro="">
      <xdr:nvCxnSpPr>
        <xdr:cNvPr id="242" name="直線コネクタ 241">
          <a:extLst>
            <a:ext uri="{FF2B5EF4-FFF2-40B4-BE49-F238E27FC236}">
              <a16:creationId xmlns:a16="http://schemas.microsoft.com/office/drawing/2014/main" id="{A091E1D7-A4D3-4E0E-BC42-484D141B353E}"/>
            </a:ext>
          </a:extLst>
        </xdr:cNvPr>
        <xdr:cNvCxnSpPr/>
      </xdr:nvCxnSpPr>
      <xdr:spPr>
        <a:xfrm flipV="1">
          <a:off x="7861300" y="10864350"/>
          <a:ext cx="889000" cy="581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48</xdr:col>
      <xdr:colOff>183095</xdr:colOff>
      <xdr:row>63</xdr:row>
      <xdr:rowOff>123979</xdr:rowOff>
    </xdr:from>
    <xdr:ext cx="599010" cy="259045"/>
    <xdr:sp macro="" textlink="">
      <xdr:nvSpPr>
        <xdr:cNvPr id="243" name="n_1aveValue【橋りょう・トンネル】&#10;一人当たり有形固定資産（償却資産）額">
          <a:extLst>
            <a:ext uri="{FF2B5EF4-FFF2-40B4-BE49-F238E27FC236}">
              <a16:creationId xmlns:a16="http://schemas.microsoft.com/office/drawing/2014/main" id="{0E0CB380-1602-436D-BF37-9FF9111B8157}"/>
            </a:ext>
          </a:extLst>
        </xdr:cNvPr>
        <xdr:cNvSpPr txBox="1"/>
      </xdr:nvSpPr>
      <xdr:spPr>
        <a:xfrm>
          <a:off x="9327095" y="1092532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434,642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68795</xdr:colOff>
      <xdr:row>63</xdr:row>
      <xdr:rowOff>113478</xdr:rowOff>
    </xdr:from>
    <xdr:ext cx="599010" cy="259045"/>
    <xdr:sp macro="" textlink="">
      <xdr:nvSpPr>
        <xdr:cNvPr id="244" name="n_2aveValue【橋りょう・トンネル】&#10;一人当たり有形固定資産（償却資産）額">
          <a:extLst>
            <a:ext uri="{FF2B5EF4-FFF2-40B4-BE49-F238E27FC236}">
              <a16:creationId xmlns:a16="http://schemas.microsoft.com/office/drawing/2014/main" id="{9E7DCD37-8855-4716-B207-8003D000733D}"/>
            </a:ext>
          </a:extLst>
        </xdr:cNvPr>
        <xdr:cNvSpPr txBox="1"/>
      </xdr:nvSpPr>
      <xdr:spPr>
        <a:xfrm>
          <a:off x="8450795" y="1091482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462,201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39</xdr:col>
      <xdr:colOff>132295</xdr:colOff>
      <xdr:row>61</xdr:row>
      <xdr:rowOff>121464</xdr:rowOff>
    </xdr:from>
    <xdr:ext cx="599010" cy="259045"/>
    <xdr:sp macro="" textlink="">
      <xdr:nvSpPr>
        <xdr:cNvPr id="245" name="n_3aveValue【橋りょう・トンネル】&#10;一人当たり有形固定資産（償却資産）額">
          <a:extLst>
            <a:ext uri="{FF2B5EF4-FFF2-40B4-BE49-F238E27FC236}">
              <a16:creationId xmlns:a16="http://schemas.microsoft.com/office/drawing/2014/main" id="{EAA8DE55-0713-4767-9CD4-8ACDC7122B8D}"/>
            </a:ext>
          </a:extLst>
        </xdr:cNvPr>
        <xdr:cNvSpPr txBox="1"/>
      </xdr:nvSpPr>
      <xdr:spPr>
        <a:xfrm>
          <a:off x="7561795" y="1057991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507,908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5295</xdr:colOff>
      <xdr:row>61</xdr:row>
      <xdr:rowOff>114047</xdr:rowOff>
    </xdr:from>
    <xdr:ext cx="599010" cy="259045"/>
    <xdr:sp macro="" textlink="">
      <xdr:nvSpPr>
        <xdr:cNvPr id="246" name="n_4aveValue【橋りょう・トンネル】&#10;一人当たり有形固定資産（償却資産）額">
          <a:extLst>
            <a:ext uri="{FF2B5EF4-FFF2-40B4-BE49-F238E27FC236}">
              <a16:creationId xmlns:a16="http://schemas.microsoft.com/office/drawing/2014/main" id="{CCEDE742-1967-4F14-961D-4190456F2CB1}"/>
            </a:ext>
          </a:extLst>
        </xdr:cNvPr>
        <xdr:cNvSpPr txBox="1"/>
      </xdr:nvSpPr>
      <xdr:spPr>
        <a:xfrm>
          <a:off x="6672795" y="1057249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527,375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48</xdr:col>
      <xdr:colOff>183095</xdr:colOff>
      <xdr:row>61</xdr:row>
      <xdr:rowOff>122667</xdr:rowOff>
    </xdr:from>
    <xdr:ext cx="599010" cy="259045"/>
    <xdr:sp macro="" textlink="">
      <xdr:nvSpPr>
        <xdr:cNvPr id="247" name="n_1mainValue【橋りょう・トンネル】&#10;一人当たり有形固定資産（償却資産）額">
          <a:extLst>
            <a:ext uri="{FF2B5EF4-FFF2-40B4-BE49-F238E27FC236}">
              <a16:creationId xmlns:a16="http://schemas.microsoft.com/office/drawing/2014/main" id="{D1AF28C4-E3A1-4571-9C41-05592DA6B4F0}"/>
            </a:ext>
          </a:extLst>
        </xdr:cNvPr>
        <xdr:cNvSpPr txBox="1"/>
      </xdr:nvSpPr>
      <xdr:spPr>
        <a:xfrm>
          <a:off x="9327095" y="1058111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504,751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68795</xdr:colOff>
      <xdr:row>61</xdr:row>
      <xdr:rowOff>130327</xdr:rowOff>
    </xdr:from>
    <xdr:ext cx="599010" cy="259045"/>
    <xdr:sp macro="" textlink="">
      <xdr:nvSpPr>
        <xdr:cNvPr id="248" name="n_2mainValue【橋りょう・トンネル】&#10;一人当たり有形固定資産（償却資産）額">
          <a:extLst>
            <a:ext uri="{FF2B5EF4-FFF2-40B4-BE49-F238E27FC236}">
              <a16:creationId xmlns:a16="http://schemas.microsoft.com/office/drawing/2014/main" id="{369F8D5A-CBBF-42EB-8F46-4A5E42F85668}"/>
            </a:ext>
          </a:extLst>
        </xdr:cNvPr>
        <xdr:cNvSpPr txBox="1"/>
      </xdr:nvSpPr>
      <xdr:spPr>
        <a:xfrm>
          <a:off x="8450795" y="1058877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484,646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39</xdr:col>
      <xdr:colOff>132295</xdr:colOff>
      <xdr:row>63</xdr:row>
      <xdr:rowOff>110739</xdr:rowOff>
    </xdr:from>
    <xdr:ext cx="599010" cy="259045"/>
    <xdr:sp macro="" textlink="">
      <xdr:nvSpPr>
        <xdr:cNvPr id="249" name="n_3mainValue【橋りょう・トンネル】&#10;一人当たり有形固定資産（償却資産）額">
          <a:extLst>
            <a:ext uri="{FF2B5EF4-FFF2-40B4-BE49-F238E27FC236}">
              <a16:creationId xmlns:a16="http://schemas.microsoft.com/office/drawing/2014/main" id="{EFAB7C3A-F72C-4718-BF4C-90C0E4ECFC0B}"/>
            </a:ext>
          </a:extLst>
        </xdr:cNvPr>
        <xdr:cNvSpPr txBox="1"/>
      </xdr:nvSpPr>
      <xdr:spPr>
        <a:xfrm>
          <a:off x="7561795" y="1091208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469,391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152400</xdr:rowOff>
    </xdr:from>
    <xdr:to>
      <xdr:col>28</xdr:col>
      <xdr:colOff>152400</xdr:colOff>
      <xdr:row>72</xdr:row>
      <xdr:rowOff>101600</xdr:rowOff>
    </xdr:to>
    <xdr:sp macro="" textlink="">
      <xdr:nvSpPr>
        <xdr:cNvPr id="250" name="正方形/長方形 249">
          <a:extLst>
            <a:ext uri="{FF2B5EF4-FFF2-40B4-BE49-F238E27FC236}">
              <a16:creationId xmlns:a16="http://schemas.microsoft.com/office/drawing/2014/main" id="{1C9234B9-138F-4E8D-B9B8-14BD965D6484}"/>
            </a:ext>
          </a:extLst>
        </xdr:cNvPr>
        <xdr:cNvSpPr/>
      </xdr:nvSpPr>
      <xdr:spPr>
        <a:xfrm>
          <a:off x="762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公営住宅</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72</xdr:row>
      <xdr:rowOff>127000</xdr:rowOff>
    </xdr:from>
    <xdr:to>
      <xdr:col>12</xdr:col>
      <xdr:colOff>127000</xdr:colOff>
      <xdr:row>74</xdr:row>
      <xdr:rowOff>38100</xdr:rowOff>
    </xdr:to>
    <xdr:sp macro="" textlink="">
      <xdr:nvSpPr>
        <xdr:cNvPr id="251" name="正方形/長方形 250">
          <a:extLst>
            <a:ext uri="{FF2B5EF4-FFF2-40B4-BE49-F238E27FC236}">
              <a16:creationId xmlns:a16="http://schemas.microsoft.com/office/drawing/2014/main" id="{7535A451-FE8C-48E9-8AE1-7ED029FAB4A2}"/>
            </a:ext>
          </a:extLst>
        </xdr:cNvPr>
        <xdr:cNvSpPr/>
      </xdr:nvSpPr>
      <xdr:spPr>
        <a:xfrm>
          <a:off x="889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73</xdr:row>
      <xdr:rowOff>158750</xdr:rowOff>
    </xdr:from>
    <xdr:to>
      <xdr:col>12</xdr:col>
      <xdr:colOff>127000</xdr:colOff>
      <xdr:row>75</xdr:row>
      <xdr:rowOff>69850</xdr:rowOff>
    </xdr:to>
    <xdr:sp macro="" textlink="">
      <xdr:nvSpPr>
        <xdr:cNvPr id="252" name="正方形/長方形 251">
          <a:extLst>
            <a:ext uri="{FF2B5EF4-FFF2-40B4-BE49-F238E27FC236}">
              <a16:creationId xmlns:a16="http://schemas.microsoft.com/office/drawing/2014/main" id="{B48545F9-BD18-43C9-BD71-008461BC88A5}"/>
            </a:ext>
          </a:extLst>
        </xdr:cNvPr>
        <xdr:cNvSpPr/>
      </xdr:nvSpPr>
      <xdr:spPr>
        <a:xfrm>
          <a:off x="889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45/62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72</xdr:row>
      <xdr:rowOff>127000</xdr:rowOff>
    </xdr:from>
    <xdr:to>
      <xdr:col>18</xdr:col>
      <xdr:colOff>0</xdr:colOff>
      <xdr:row>74</xdr:row>
      <xdr:rowOff>38100</xdr:rowOff>
    </xdr:to>
    <xdr:sp macro="" textlink="">
      <xdr:nvSpPr>
        <xdr:cNvPr id="253" name="正方形/長方形 252">
          <a:extLst>
            <a:ext uri="{FF2B5EF4-FFF2-40B4-BE49-F238E27FC236}">
              <a16:creationId xmlns:a16="http://schemas.microsoft.com/office/drawing/2014/main" id="{8C8D49D7-2910-4EF8-A591-D547B3157412}"/>
            </a:ext>
          </a:extLst>
        </xdr:cNvPr>
        <xdr:cNvSpPr/>
      </xdr:nvSpPr>
      <xdr:spPr>
        <a:xfrm>
          <a:off x="1905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73</xdr:row>
      <xdr:rowOff>158750</xdr:rowOff>
    </xdr:from>
    <xdr:to>
      <xdr:col>18</xdr:col>
      <xdr:colOff>0</xdr:colOff>
      <xdr:row>75</xdr:row>
      <xdr:rowOff>69850</xdr:rowOff>
    </xdr:to>
    <xdr:sp macro="" textlink="">
      <xdr:nvSpPr>
        <xdr:cNvPr id="254" name="正方形/長方形 253">
          <a:extLst>
            <a:ext uri="{FF2B5EF4-FFF2-40B4-BE49-F238E27FC236}">
              <a16:creationId xmlns:a16="http://schemas.microsoft.com/office/drawing/2014/main" id="{7F370838-0603-484A-9E37-345DC25BD88D}"/>
            </a:ext>
          </a:extLst>
        </xdr:cNvPr>
        <xdr:cNvSpPr/>
      </xdr:nvSpPr>
      <xdr:spPr>
        <a:xfrm>
          <a:off x="1905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65.0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72</xdr:row>
      <xdr:rowOff>127000</xdr:rowOff>
    </xdr:from>
    <xdr:to>
      <xdr:col>24</xdr:col>
      <xdr:colOff>0</xdr:colOff>
      <xdr:row>74</xdr:row>
      <xdr:rowOff>38100</xdr:rowOff>
    </xdr:to>
    <xdr:sp macro="" textlink="">
      <xdr:nvSpPr>
        <xdr:cNvPr id="255" name="正方形/長方形 254">
          <a:extLst>
            <a:ext uri="{FF2B5EF4-FFF2-40B4-BE49-F238E27FC236}">
              <a16:creationId xmlns:a16="http://schemas.microsoft.com/office/drawing/2014/main" id="{048DDAB3-ECAF-42C0-81A7-484A2684C5AC}"/>
            </a:ext>
          </a:extLst>
        </xdr:cNvPr>
        <xdr:cNvSpPr/>
      </xdr:nvSpPr>
      <xdr:spPr>
        <a:xfrm>
          <a:off x="3048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静岡県平均</a:t>
          </a:r>
        </a:p>
      </xdr:txBody>
    </xdr:sp>
    <xdr:clientData/>
  </xdr:twoCellAnchor>
  <xdr:twoCellAnchor>
    <xdr:from>
      <xdr:col>16</xdr:col>
      <xdr:colOff>0</xdr:colOff>
      <xdr:row>73</xdr:row>
      <xdr:rowOff>158750</xdr:rowOff>
    </xdr:from>
    <xdr:to>
      <xdr:col>24</xdr:col>
      <xdr:colOff>0</xdr:colOff>
      <xdr:row>75</xdr:row>
      <xdr:rowOff>69850</xdr:rowOff>
    </xdr:to>
    <xdr:sp macro="" textlink="">
      <xdr:nvSpPr>
        <xdr:cNvPr id="256" name="正方形/長方形 255">
          <a:extLst>
            <a:ext uri="{FF2B5EF4-FFF2-40B4-BE49-F238E27FC236}">
              <a16:creationId xmlns:a16="http://schemas.microsoft.com/office/drawing/2014/main" id="{BB874878-D28F-4302-860B-6D34A95A96A0}"/>
            </a:ext>
          </a:extLst>
        </xdr:cNvPr>
        <xdr:cNvSpPr/>
      </xdr:nvSpPr>
      <xdr:spPr>
        <a:xfrm>
          <a:off x="3048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72.6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75</xdr:row>
      <xdr:rowOff>95250</xdr:rowOff>
    </xdr:from>
    <xdr:to>
      <xdr:col>28</xdr:col>
      <xdr:colOff>152400</xdr:colOff>
      <xdr:row>88</xdr:row>
      <xdr:rowOff>152400</xdr:rowOff>
    </xdr:to>
    <xdr:sp macro="" textlink="">
      <xdr:nvSpPr>
        <xdr:cNvPr id="257" name="正方形/長方形 256">
          <a:extLst>
            <a:ext uri="{FF2B5EF4-FFF2-40B4-BE49-F238E27FC236}">
              <a16:creationId xmlns:a16="http://schemas.microsoft.com/office/drawing/2014/main" id="{0F5F5512-D441-409C-AE79-12F02FFFDDA3}"/>
            </a:ext>
          </a:extLst>
        </xdr:cNvPr>
        <xdr:cNvSpPr/>
      </xdr:nvSpPr>
      <xdr:spPr>
        <a:xfrm>
          <a:off x="762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74</xdr:row>
      <xdr:rowOff>76200</xdr:rowOff>
    </xdr:from>
    <xdr:ext cx="298543" cy="225703"/>
    <xdr:sp macro="" textlink="">
      <xdr:nvSpPr>
        <xdr:cNvPr id="258" name="テキスト ボックス 257">
          <a:extLst>
            <a:ext uri="{FF2B5EF4-FFF2-40B4-BE49-F238E27FC236}">
              <a16:creationId xmlns:a16="http://schemas.microsoft.com/office/drawing/2014/main" id="{B79E32BA-51CF-44EC-982F-E1503C85941E}"/>
            </a:ext>
          </a:extLst>
        </xdr:cNvPr>
        <xdr:cNvSpPr txBox="1"/>
      </xdr:nvSpPr>
      <xdr:spPr>
        <a:xfrm>
          <a:off x="723900" y="1276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152400</xdr:rowOff>
    </xdr:from>
    <xdr:to>
      <xdr:col>28</xdr:col>
      <xdr:colOff>114300</xdr:colOff>
      <xdr:row>88</xdr:row>
      <xdr:rowOff>152400</xdr:rowOff>
    </xdr:to>
    <xdr:cxnSp macro="">
      <xdr:nvCxnSpPr>
        <xdr:cNvPr id="259" name="直線コネクタ 258">
          <a:extLst>
            <a:ext uri="{FF2B5EF4-FFF2-40B4-BE49-F238E27FC236}">
              <a16:creationId xmlns:a16="http://schemas.microsoft.com/office/drawing/2014/main" id="{51C38FDC-31D7-4693-9763-23B1EC2016BD}"/>
            </a:ext>
          </a:extLst>
        </xdr:cNvPr>
        <xdr:cNvCxnSpPr/>
      </xdr:nvCxnSpPr>
      <xdr:spPr>
        <a:xfrm>
          <a:off x="762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88</xdr:row>
      <xdr:rowOff>10177</xdr:rowOff>
    </xdr:from>
    <xdr:ext cx="467179" cy="259045"/>
    <xdr:sp macro="" textlink="">
      <xdr:nvSpPr>
        <xdr:cNvPr id="260" name="テキスト ボックス 259">
          <a:extLst>
            <a:ext uri="{FF2B5EF4-FFF2-40B4-BE49-F238E27FC236}">
              <a16:creationId xmlns:a16="http://schemas.microsoft.com/office/drawing/2014/main" id="{EB8351BC-62EC-408A-A7AD-1D1B21BC0F3E}"/>
            </a:ext>
          </a:extLst>
        </xdr:cNvPr>
        <xdr:cNvSpPr txBox="1"/>
      </xdr:nvSpPr>
      <xdr:spPr>
        <a:xfrm>
          <a:off x="294821" y="1509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86</xdr:row>
      <xdr:rowOff>168729</xdr:rowOff>
    </xdr:from>
    <xdr:to>
      <xdr:col>28</xdr:col>
      <xdr:colOff>114300</xdr:colOff>
      <xdr:row>86</xdr:row>
      <xdr:rowOff>168729</xdr:rowOff>
    </xdr:to>
    <xdr:cxnSp macro="">
      <xdr:nvCxnSpPr>
        <xdr:cNvPr id="261" name="直線コネクタ 260">
          <a:extLst>
            <a:ext uri="{FF2B5EF4-FFF2-40B4-BE49-F238E27FC236}">
              <a16:creationId xmlns:a16="http://schemas.microsoft.com/office/drawing/2014/main" id="{6234F5F1-EFB6-4159-A22C-7799CD8EA503}"/>
            </a:ext>
          </a:extLst>
        </xdr:cNvPr>
        <xdr:cNvCxnSpPr/>
      </xdr:nvCxnSpPr>
      <xdr:spPr>
        <a:xfrm>
          <a:off x="762000" y="1491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86</xdr:row>
      <xdr:rowOff>26506</xdr:rowOff>
    </xdr:from>
    <xdr:ext cx="467179" cy="259045"/>
    <xdr:sp macro="" textlink="">
      <xdr:nvSpPr>
        <xdr:cNvPr id="262" name="テキスト ボックス 261">
          <a:extLst>
            <a:ext uri="{FF2B5EF4-FFF2-40B4-BE49-F238E27FC236}">
              <a16:creationId xmlns:a16="http://schemas.microsoft.com/office/drawing/2014/main" id="{1BE44F28-22FA-4C48-95DF-9FD03216040E}"/>
            </a:ext>
          </a:extLst>
        </xdr:cNvPr>
        <xdr:cNvSpPr txBox="1"/>
      </xdr:nvSpPr>
      <xdr:spPr>
        <a:xfrm>
          <a:off x="294821" y="14771206"/>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85</xdr:row>
      <xdr:rowOff>13607</xdr:rowOff>
    </xdr:from>
    <xdr:to>
      <xdr:col>28</xdr:col>
      <xdr:colOff>114300</xdr:colOff>
      <xdr:row>85</xdr:row>
      <xdr:rowOff>13607</xdr:rowOff>
    </xdr:to>
    <xdr:cxnSp macro="">
      <xdr:nvCxnSpPr>
        <xdr:cNvPr id="263" name="直線コネクタ 262">
          <a:extLst>
            <a:ext uri="{FF2B5EF4-FFF2-40B4-BE49-F238E27FC236}">
              <a16:creationId xmlns:a16="http://schemas.microsoft.com/office/drawing/2014/main" id="{C913F060-86AF-4356-A7C8-93AA6DA49455}"/>
            </a:ext>
          </a:extLst>
        </xdr:cNvPr>
        <xdr:cNvCxnSpPr/>
      </xdr:nvCxnSpPr>
      <xdr:spPr>
        <a:xfrm>
          <a:off x="762000" y="1458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84</xdr:row>
      <xdr:rowOff>42834</xdr:rowOff>
    </xdr:from>
    <xdr:ext cx="403059" cy="259045"/>
    <xdr:sp macro="" textlink="">
      <xdr:nvSpPr>
        <xdr:cNvPr id="264" name="テキスト ボックス 263">
          <a:extLst>
            <a:ext uri="{FF2B5EF4-FFF2-40B4-BE49-F238E27FC236}">
              <a16:creationId xmlns:a16="http://schemas.microsoft.com/office/drawing/2014/main" id="{7E73661E-12D2-48F2-9C3C-1CAD9DBC6030}"/>
            </a:ext>
          </a:extLst>
        </xdr:cNvPr>
        <xdr:cNvSpPr txBox="1"/>
      </xdr:nvSpPr>
      <xdr:spPr>
        <a:xfrm>
          <a:off x="358941" y="144446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29936</xdr:rowOff>
    </xdr:from>
    <xdr:to>
      <xdr:col>28</xdr:col>
      <xdr:colOff>114300</xdr:colOff>
      <xdr:row>83</xdr:row>
      <xdr:rowOff>29936</xdr:rowOff>
    </xdr:to>
    <xdr:cxnSp macro="">
      <xdr:nvCxnSpPr>
        <xdr:cNvPr id="265" name="直線コネクタ 264">
          <a:extLst>
            <a:ext uri="{FF2B5EF4-FFF2-40B4-BE49-F238E27FC236}">
              <a16:creationId xmlns:a16="http://schemas.microsoft.com/office/drawing/2014/main" id="{4F402AF0-0F91-4C99-8E7F-A658B688F01E}"/>
            </a:ext>
          </a:extLst>
        </xdr:cNvPr>
        <xdr:cNvCxnSpPr/>
      </xdr:nvCxnSpPr>
      <xdr:spPr>
        <a:xfrm>
          <a:off x="762000" y="14260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82</xdr:row>
      <xdr:rowOff>59163</xdr:rowOff>
    </xdr:from>
    <xdr:ext cx="403059" cy="259045"/>
    <xdr:sp macro="" textlink="">
      <xdr:nvSpPr>
        <xdr:cNvPr id="266" name="テキスト ボックス 265">
          <a:extLst>
            <a:ext uri="{FF2B5EF4-FFF2-40B4-BE49-F238E27FC236}">
              <a16:creationId xmlns:a16="http://schemas.microsoft.com/office/drawing/2014/main" id="{4869EC66-ED56-4B88-841F-790581727E96}"/>
            </a:ext>
          </a:extLst>
        </xdr:cNvPr>
        <xdr:cNvSpPr txBox="1"/>
      </xdr:nvSpPr>
      <xdr:spPr>
        <a:xfrm>
          <a:off x="358941" y="14118063"/>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81</xdr:row>
      <xdr:rowOff>46264</xdr:rowOff>
    </xdr:from>
    <xdr:to>
      <xdr:col>28</xdr:col>
      <xdr:colOff>114300</xdr:colOff>
      <xdr:row>81</xdr:row>
      <xdr:rowOff>46264</xdr:rowOff>
    </xdr:to>
    <xdr:cxnSp macro="">
      <xdr:nvCxnSpPr>
        <xdr:cNvPr id="267" name="直線コネクタ 266">
          <a:extLst>
            <a:ext uri="{FF2B5EF4-FFF2-40B4-BE49-F238E27FC236}">
              <a16:creationId xmlns:a16="http://schemas.microsoft.com/office/drawing/2014/main" id="{07D2700F-6E3D-440D-A42F-28C684395622}"/>
            </a:ext>
          </a:extLst>
        </xdr:cNvPr>
        <xdr:cNvCxnSpPr/>
      </xdr:nvCxnSpPr>
      <xdr:spPr>
        <a:xfrm>
          <a:off x="762000" y="13933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80</xdr:row>
      <xdr:rowOff>75491</xdr:rowOff>
    </xdr:from>
    <xdr:ext cx="403059" cy="259045"/>
    <xdr:sp macro="" textlink="">
      <xdr:nvSpPr>
        <xdr:cNvPr id="268" name="テキスト ボックス 267">
          <a:extLst>
            <a:ext uri="{FF2B5EF4-FFF2-40B4-BE49-F238E27FC236}">
              <a16:creationId xmlns:a16="http://schemas.microsoft.com/office/drawing/2014/main" id="{DFC5790B-F95C-4E1E-BF6F-1BEFA6FEFE84}"/>
            </a:ext>
          </a:extLst>
        </xdr:cNvPr>
        <xdr:cNvSpPr txBox="1"/>
      </xdr:nvSpPr>
      <xdr:spPr>
        <a:xfrm>
          <a:off x="358941" y="1379149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79</xdr:row>
      <xdr:rowOff>62593</xdr:rowOff>
    </xdr:from>
    <xdr:to>
      <xdr:col>28</xdr:col>
      <xdr:colOff>114300</xdr:colOff>
      <xdr:row>79</xdr:row>
      <xdr:rowOff>62593</xdr:rowOff>
    </xdr:to>
    <xdr:cxnSp macro="">
      <xdr:nvCxnSpPr>
        <xdr:cNvPr id="269" name="直線コネクタ 268">
          <a:extLst>
            <a:ext uri="{FF2B5EF4-FFF2-40B4-BE49-F238E27FC236}">
              <a16:creationId xmlns:a16="http://schemas.microsoft.com/office/drawing/2014/main" id="{7D47FC17-94BF-43BF-BFEF-069AD67982F4}"/>
            </a:ext>
          </a:extLst>
        </xdr:cNvPr>
        <xdr:cNvCxnSpPr/>
      </xdr:nvCxnSpPr>
      <xdr:spPr>
        <a:xfrm>
          <a:off x="762000" y="1360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78</xdr:row>
      <xdr:rowOff>91820</xdr:rowOff>
    </xdr:from>
    <xdr:ext cx="403059" cy="259045"/>
    <xdr:sp macro="" textlink="">
      <xdr:nvSpPr>
        <xdr:cNvPr id="270" name="テキスト ボックス 269">
          <a:extLst>
            <a:ext uri="{FF2B5EF4-FFF2-40B4-BE49-F238E27FC236}">
              <a16:creationId xmlns:a16="http://schemas.microsoft.com/office/drawing/2014/main" id="{7C83D589-0C0E-4CFF-8B33-39BE561F8827}"/>
            </a:ext>
          </a:extLst>
        </xdr:cNvPr>
        <xdr:cNvSpPr txBox="1"/>
      </xdr:nvSpPr>
      <xdr:spPr>
        <a:xfrm>
          <a:off x="358941" y="13464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77</xdr:row>
      <xdr:rowOff>78921</xdr:rowOff>
    </xdr:from>
    <xdr:to>
      <xdr:col>28</xdr:col>
      <xdr:colOff>114300</xdr:colOff>
      <xdr:row>77</xdr:row>
      <xdr:rowOff>78921</xdr:rowOff>
    </xdr:to>
    <xdr:cxnSp macro="">
      <xdr:nvCxnSpPr>
        <xdr:cNvPr id="271" name="直線コネクタ 270">
          <a:extLst>
            <a:ext uri="{FF2B5EF4-FFF2-40B4-BE49-F238E27FC236}">
              <a16:creationId xmlns:a16="http://schemas.microsoft.com/office/drawing/2014/main" id="{173E09F3-5CC3-4EF5-B8CB-4BB5AEE1A16E}"/>
            </a:ext>
          </a:extLst>
        </xdr:cNvPr>
        <xdr:cNvCxnSpPr/>
      </xdr:nvCxnSpPr>
      <xdr:spPr>
        <a:xfrm>
          <a:off x="762000" y="13280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76</xdr:row>
      <xdr:rowOff>108148</xdr:rowOff>
    </xdr:from>
    <xdr:ext cx="338939" cy="259045"/>
    <xdr:sp macro="" textlink="">
      <xdr:nvSpPr>
        <xdr:cNvPr id="272" name="テキスト ボックス 271">
          <a:extLst>
            <a:ext uri="{FF2B5EF4-FFF2-40B4-BE49-F238E27FC236}">
              <a16:creationId xmlns:a16="http://schemas.microsoft.com/office/drawing/2014/main" id="{753CB3A5-16F4-415F-874B-F28EF362C90B}"/>
            </a:ext>
          </a:extLst>
        </xdr:cNvPr>
        <xdr:cNvSpPr txBox="1"/>
      </xdr:nvSpPr>
      <xdr:spPr>
        <a:xfrm>
          <a:off x="423061" y="13138348"/>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75</xdr:row>
      <xdr:rowOff>95250</xdr:rowOff>
    </xdr:from>
    <xdr:to>
      <xdr:col>28</xdr:col>
      <xdr:colOff>114300</xdr:colOff>
      <xdr:row>75</xdr:row>
      <xdr:rowOff>95250</xdr:rowOff>
    </xdr:to>
    <xdr:cxnSp macro="">
      <xdr:nvCxnSpPr>
        <xdr:cNvPr id="273" name="直線コネクタ 272">
          <a:extLst>
            <a:ext uri="{FF2B5EF4-FFF2-40B4-BE49-F238E27FC236}">
              <a16:creationId xmlns:a16="http://schemas.microsoft.com/office/drawing/2014/main" id="{3421F8CF-F07C-4277-B149-D35B7EB3BCD5}"/>
            </a:ext>
          </a:extLst>
        </xdr:cNvPr>
        <xdr:cNvCxnSpPr/>
      </xdr:nvCxnSpPr>
      <xdr:spPr>
        <a:xfrm>
          <a:off x="762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75</xdr:row>
      <xdr:rowOff>95250</xdr:rowOff>
    </xdr:from>
    <xdr:to>
      <xdr:col>28</xdr:col>
      <xdr:colOff>152400</xdr:colOff>
      <xdr:row>88</xdr:row>
      <xdr:rowOff>152400</xdr:rowOff>
    </xdr:to>
    <xdr:sp macro="" textlink="">
      <xdr:nvSpPr>
        <xdr:cNvPr id="274" name="【公営住宅】&#10;有形固定資産減価償却率グラフ枠">
          <a:extLst>
            <a:ext uri="{FF2B5EF4-FFF2-40B4-BE49-F238E27FC236}">
              <a16:creationId xmlns:a16="http://schemas.microsoft.com/office/drawing/2014/main" id="{334DABD3-492C-40FF-A819-35CBCC79CBFF}"/>
            </a:ext>
          </a:extLst>
        </xdr:cNvPr>
        <xdr:cNvSpPr/>
      </xdr:nvSpPr>
      <xdr:spPr>
        <a:xfrm>
          <a:off x="762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78</xdr:row>
      <xdr:rowOff>39732</xdr:rowOff>
    </xdr:from>
    <xdr:to>
      <xdr:col>24</xdr:col>
      <xdr:colOff>62865</xdr:colOff>
      <xdr:row>86</xdr:row>
      <xdr:rowOff>168729</xdr:rowOff>
    </xdr:to>
    <xdr:cxnSp macro="">
      <xdr:nvCxnSpPr>
        <xdr:cNvPr id="275" name="直線コネクタ 274">
          <a:extLst>
            <a:ext uri="{FF2B5EF4-FFF2-40B4-BE49-F238E27FC236}">
              <a16:creationId xmlns:a16="http://schemas.microsoft.com/office/drawing/2014/main" id="{593BA19F-DBDA-4486-B012-0CCEB72E26E0}"/>
            </a:ext>
          </a:extLst>
        </xdr:cNvPr>
        <xdr:cNvCxnSpPr/>
      </xdr:nvCxnSpPr>
      <xdr:spPr>
        <a:xfrm flipV="1">
          <a:off x="4634865" y="13412832"/>
          <a:ext cx="0" cy="150059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87</xdr:row>
      <xdr:rowOff>1106</xdr:rowOff>
    </xdr:from>
    <xdr:ext cx="469744" cy="259045"/>
    <xdr:sp macro="" textlink="">
      <xdr:nvSpPr>
        <xdr:cNvPr id="276" name="【公営住宅】&#10;有形固定資産減価償却率最小値テキスト">
          <a:extLst>
            <a:ext uri="{FF2B5EF4-FFF2-40B4-BE49-F238E27FC236}">
              <a16:creationId xmlns:a16="http://schemas.microsoft.com/office/drawing/2014/main" id="{63982B67-C2A5-4B8A-A62E-F29FC787CEBE}"/>
            </a:ext>
          </a:extLst>
        </xdr:cNvPr>
        <xdr:cNvSpPr txBox="1"/>
      </xdr:nvSpPr>
      <xdr:spPr>
        <a:xfrm>
          <a:off x="4673600" y="1491725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86</xdr:row>
      <xdr:rowOff>168729</xdr:rowOff>
    </xdr:from>
    <xdr:to>
      <xdr:col>24</xdr:col>
      <xdr:colOff>152400</xdr:colOff>
      <xdr:row>86</xdr:row>
      <xdr:rowOff>168729</xdr:rowOff>
    </xdr:to>
    <xdr:cxnSp macro="">
      <xdr:nvCxnSpPr>
        <xdr:cNvPr id="277" name="直線コネクタ 276">
          <a:extLst>
            <a:ext uri="{FF2B5EF4-FFF2-40B4-BE49-F238E27FC236}">
              <a16:creationId xmlns:a16="http://schemas.microsoft.com/office/drawing/2014/main" id="{FC683FB2-A718-4477-A93D-475C2B9C9E91}"/>
            </a:ext>
          </a:extLst>
        </xdr:cNvPr>
        <xdr:cNvCxnSpPr/>
      </xdr:nvCxnSpPr>
      <xdr:spPr>
        <a:xfrm>
          <a:off x="4546600" y="1491342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76</xdr:row>
      <xdr:rowOff>157859</xdr:rowOff>
    </xdr:from>
    <xdr:ext cx="340478" cy="259045"/>
    <xdr:sp macro="" textlink="">
      <xdr:nvSpPr>
        <xdr:cNvPr id="278" name="【公営住宅】&#10;有形固定資産減価償却率最大値テキスト">
          <a:extLst>
            <a:ext uri="{FF2B5EF4-FFF2-40B4-BE49-F238E27FC236}">
              <a16:creationId xmlns:a16="http://schemas.microsoft.com/office/drawing/2014/main" id="{DE595475-439A-44B7-A47A-CCEF0DD04BB1}"/>
            </a:ext>
          </a:extLst>
        </xdr:cNvPr>
        <xdr:cNvSpPr txBox="1"/>
      </xdr:nvSpPr>
      <xdr:spPr>
        <a:xfrm>
          <a:off x="4673600" y="13188059"/>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78</xdr:row>
      <xdr:rowOff>39732</xdr:rowOff>
    </xdr:from>
    <xdr:to>
      <xdr:col>24</xdr:col>
      <xdr:colOff>152400</xdr:colOff>
      <xdr:row>78</xdr:row>
      <xdr:rowOff>39732</xdr:rowOff>
    </xdr:to>
    <xdr:cxnSp macro="">
      <xdr:nvCxnSpPr>
        <xdr:cNvPr id="279" name="直線コネクタ 278">
          <a:extLst>
            <a:ext uri="{FF2B5EF4-FFF2-40B4-BE49-F238E27FC236}">
              <a16:creationId xmlns:a16="http://schemas.microsoft.com/office/drawing/2014/main" id="{22156DC2-EE14-4B40-8C1B-DA4892CF4BBF}"/>
            </a:ext>
          </a:extLst>
        </xdr:cNvPr>
        <xdr:cNvCxnSpPr/>
      </xdr:nvCxnSpPr>
      <xdr:spPr>
        <a:xfrm>
          <a:off x="4546600" y="1341283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82</xdr:row>
      <xdr:rowOff>70593</xdr:rowOff>
    </xdr:from>
    <xdr:ext cx="405111" cy="259045"/>
    <xdr:sp macro="" textlink="">
      <xdr:nvSpPr>
        <xdr:cNvPr id="280" name="【公営住宅】&#10;有形固定資産減価償却率平均値テキスト">
          <a:extLst>
            <a:ext uri="{FF2B5EF4-FFF2-40B4-BE49-F238E27FC236}">
              <a16:creationId xmlns:a16="http://schemas.microsoft.com/office/drawing/2014/main" id="{381E310F-1D28-4213-A259-EA490903B401}"/>
            </a:ext>
          </a:extLst>
        </xdr:cNvPr>
        <xdr:cNvSpPr txBox="1"/>
      </xdr:nvSpPr>
      <xdr:spPr>
        <a:xfrm>
          <a:off x="4673600" y="14129493"/>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83</xdr:row>
      <xdr:rowOff>47716</xdr:rowOff>
    </xdr:from>
    <xdr:to>
      <xdr:col>24</xdr:col>
      <xdr:colOff>114300</xdr:colOff>
      <xdr:row>83</xdr:row>
      <xdr:rowOff>149316</xdr:rowOff>
    </xdr:to>
    <xdr:sp macro="" textlink="">
      <xdr:nvSpPr>
        <xdr:cNvPr id="281" name="フローチャート: 判断 280">
          <a:extLst>
            <a:ext uri="{FF2B5EF4-FFF2-40B4-BE49-F238E27FC236}">
              <a16:creationId xmlns:a16="http://schemas.microsoft.com/office/drawing/2014/main" id="{AAAA3B02-8A99-483C-B482-2BB3B89EA013}"/>
            </a:ext>
          </a:extLst>
        </xdr:cNvPr>
        <xdr:cNvSpPr/>
      </xdr:nvSpPr>
      <xdr:spPr>
        <a:xfrm>
          <a:off x="4584700" y="142780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83</xdr:row>
      <xdr:rowOff>46082</xdr:rowOff>
    </xdr:from>
    <xdr:to>
      <xdr:col>20</xdr:col>
      <xdr:colOff>38100</xdr:colOff>
      <xdr:row>83</xdr:row>
      <xdr:rowOff>147682</xdr:rowOff>
    </xdr:to>
    <xdr:sp macro="" textlink="">
      <xdr:nvSpPr>
        <xdr:cNvPr id="282" name="フローチャート: 判断 281">
          <a:extLst>
            <a:ext uri="{FF2B5EF4-FFF2-40B4-BE49-F238E27FC236}">
              <a16:creationId xmlns:a16="http://schemas.microsoft.com/office/drawing/2014/main" id="{0BCE36C0-F1BE-4678-ABD8-B0AC314BC0F4}"/>
            </a:ext>
          </a:extLst>
        </xdr:cNvPr>
        <xdr:cNvSpPr/>
      </xdr:nvSpPr>
      <xdr:spPr>
        <a:xfrm>
          <a:off x="3746500" y="142764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83</xdr:row>
      <xdr:rowOff>34652</xdr:rowOff>
    </xdr:from>
    <xdr:to>
      <xdr:col>15</xdr:col>
      <xdr:colOff>101600</xdr:colOff>
      <xdr:row>83</xdr:row>
      <xdr:rowOff>136252</xdr:rowOff>
    </xdr:to>
    <xdr:sp macro="" textlink="">
      <xdr:nvSpPr>
        <xdr:cNvPr id="283" name="フローチャート: 判断 282">
          <a:extLst>
            <a:ext uri="{FF2B5EF4-FFF2-40B4-BE49-F238E27FC236}">
              <a16:creationId xmlns:a16="http://schemas.microsoft.com/office/drawing/2014/main" id="{66DD55FF-2C41-4C82-A4C0-E08124F6234D}"/>
            </a:ext>
          </a:extLst>
        </xdr:cNvPr>
        <xdr:cNvSpPr/>
      </xdr:nvSpPr>
      <xdr:spPr>
        <a:xfrm>
          <a:off x="2857500" y="142650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83</xdr:row>
      <xdr:rowOff>6894</xdr:rowOff>
    </xdr:from>
    <xdr:to>
      <xdr:col>10</xdr:col>
      <xdr:colOff>165100</xdr:colOff>
      <xdr:row>83</xdr:row>
      <xdr:rowOff>108494</xdr:rowOff>
    </xdr:to>
    <xdr:sp macro="" textlink="">
      <xdr:nvSpPr>
        <xdr:cNvPr id="284" name="フローチャート: 判断 283">
          <a:extLst>
            <a:ext uri="{FF2B5EF4-FFF2-40B4-BE49-F238E27FC236}">
              <a16:creationId xmlns:a16="http://schemas.microsoft.com/office/drawing/2014/main" id="{2B4484E6-0C2F-4C71-BB68-7B0E85D9BE96}"/>
            </a:ext>
          </a:extLst>
        </xdr:cNvPr>
        <xdr:cNvSpPr/>
      </xdr:nvSpPr>
      <xdr:spPr>
        <a:xfrm>
          <a:off x="1968500" y="142372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82</xdr:row>
      <xdr:rowOff>170180</xdr:rowOff>
    </xdr:from>
    <xdr:to>
      <xdr:col>6</xdr:col>
      <xdr:colOff>38100</xdr:colOff>
      <xdr:row>83</xdr:row>
      <xdr:rowOff>100330</xdr:rowOff>
    </xdr:to>
    <xdr:sp macro="" textlink="">
      <xdr:nvSpPr>
        <xdr:cNvPr id="285" name="フローチャート: 判断 284">
          <a:extLst>
            <a:ext uri="{FF2B5EF4-FFF2-40B4-BE49-F238E27FC236}">
              <a16:creationId xmlns:a16="http://schemas.microsoft.com/office/drawing/2014/main" id="{06AD81AF-EE46-4D4A-8D19-AF66A958EA61}"/>
            </a:ext>
          </a:extLst>
        </xdr:cNvPr>
        <xdr:cNvSpPr/>
      </xdr:nvSpPr>
      <xdr:spPr>
        <a:xfrm>
          <a:off x="1079500" y="142290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88</xdr:row>
      <xdr:rowOff>149877</xdr:rowOff>
    </xdr:from>
    <xdr:ext cx="762000" cy="259045"/>
    <xdr:sp macro="" textlink="">
      <xdr:nvSpPr>
        <xdr:cNvPr id="286" name="テキスト ボックス 285">
          <a:extLst>
            <a:ext uri="{FF2B5EF4-FFF2-40B4-BE49-F238E27FC236}">
              <a16:creationId xmlns:a16="http://schemas.microsoft.com/office/drawing/2014/main" id="{B3569253-9F66-4C6B-9069-3C8AED9870A2}"/>
            </a:ext>
          </a:extLst>
        </xdr:cNvPr>
        <xdr:cNvSpPr txBox="1"/>
      </xdr:nvSpPr>
      <xdr:spPr>
        <a:xfrm>
          <a:off x="4445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88</xdr:row>
      <xdr:rowOff>149877</xdr:rowOff>
    </xdr:from>
    <xdr:ext cx="762000" cy="259045"/>
    <xdr:sp macro="" textlink="">
      <xdr:nvSpPr>
        <xdr:cNvPr id="287" name="テキスト ボックス 286">
          <a:extLst>
            <a:ext uri="{FF2B5EF4-FFF2-40B4-BE49-F238E27FC236}">
              <a16:creationId xmlns:a16="http://schemas.microsoft.com/office/drawing/2014/main" id="{FD4244B5-00BD-40CA-BCE8-943A78E5FE53}"/>
            </a:ext>
          </a:extLst>
        </xdr:cNvPr>
        <xdr:cNvSpPr txBox="1"/>
      </xdr:nvSpPr>
      <xdr:spPr>
        <a:xfrm>
          <a:off x="3606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88</xdr:row>
      <xdr:rowOff>149877</xdr:rowOff>
    </xdr:from>
    <xdr:ext cx="762000" cy="259045"/>
    <xdr:sp macro="" textlink="">
      <xdr:nvSpPr>
        <xdr:cNvPr id="288" name="テキスト ボックス 287">
          <a:extLst>
            <a:ext uri="{FF2B5EF4-FFF2-40B4-BE49-F238E27FC236}">
              <a16:creationId xmlns:a16="http://schemas.microsoft.com/office/drawing/2014/main" id="{B97382C7-BC60-4B73-97E1-8C61652E2D8C}"/>
            </a:ext>
          </a:extLst>
        </xdr:cNvPr>
        <xdr:cNvSpPr txBox="1"/>
      </xdr:nvSpPr>
      <xdr:spPr>
        <a:xfrm>
          <a:off x="2717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88</xdr:row>
      <xdr:rowOff>149877</xdr:rowOff>
    </xdr:from>
    <xdr:ext cx="762000" cy="259045"/>
    <xdr:sp macro="" textlink="">
      <xdr:nvSpPr>
        <xdr:cNvPr id="289" name="テキスト ボックス 288">
          <a:extLst>
            <a:ext uri="{FF2B5EF4-FFF2-40B4-BE49-F238E27FC236}">
              <a16:creationId xmlns:a16="http://schemas.microsoft.com/office/drawing/2014/main" id="{764472C9-ED4D-491D-A4AA-8F2C5981D41E}"/>
            </a:ext>
          </a:extLst>
        </xdr:cNvPr>
        <xdr:cNvSpPr txBox="1"/>
      </xdr:nvSpPr>
      <xdr:spPr>
        <a:xfrm>
          <a:off x="1828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88</xdr:row>
      <xdr:rowOff>149877</xdr:rowOff>
    </xdr:from>
    <xdr:ext cx="762000" cy="259045"/>
    <xdr:sp macro="" textlink="">
      <xdr:nvSpPr>
        <xdr:cNvPr id="290" name="テキスト ボックス 289">
          <a:extLst>
            <a:ext uri="{FF2B5EF4-FFF2-40B4-BE49-F238E27FC236}">
              <a16:creationId xmlns:a16="http://schemas.microsoft.com/office/drawing/2014/main" id="{BA1A13D5-405A-4036-B0CC-10C471DCEE9A}"/>
            </a:ext>
          </a:extLst>
        </xdr:cNvPr>
        <xdr:cNvSpPr txBox="1"/>
      </xdr:nvSpPr>
      <xdr:spPr>
        <a:xfrm>
          <a:off x="939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85</xdr:row>
      <xdr:rowOff>93436</xdr:rowOff>
    </xdr:from>
    <xdr:to>
      <xdr:col>24</xdr:col>
      <xdr:colOff>114300</xdr:colOff>
      <xdr:row>86</xdr:row>
      <xdr:rowOff>23586</xdr:rowOff>
    </xdr:to>
    <xdr:sp macro="" textlink="">
      <xdr:nvSpPr>
        <xdr:cNvPr id="291" name="楕円 290">
          <a:extLst>
            <a:ext uri="{FF2B5EF4-FFF2-40B4-BE49-F238E27FC236}">
              <a16:creationId xmlns:a16="http://schemas.microsoft.com/office/drawing/2014/main" id="{6B5F480E-E93F-4F08-829F-3D71C994AB75}"/>
            </a:ext>
          </a:extLst>
        </xdr:cNvPr>
        <xdr:cNvSpPr/>
      </xdr:nvSpPr>
      <xdr:spPr>
        <a:xfrm>
          <a:off x="4584700" y="146666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85</xdr:row>
      <xdr:rowOff>71863</xdr:rowOff>
    </xdr:from>
    <xdr:ext cx="405111" cy="259045"/>
    <xdr:sp macro="" textlink="">
      <xdr:nvSpPr>
        <xdr:cNvPr id="292" name="【公営住宅】&#10;有形固定資産減価償却率該当値テキスト">
          <a:extLst>
            <a:ext uri="{FF2B5EF4-FFF2-40B4-BE49-F238E27FC236}">
              <a16:creationId xmlns:a16="http://schemas.microsoft.com/office/drawing/2014/main" id="{3485D8E9-DA57-4B2B-A0F7-AC3352DAD270}"/>
            </a:ext>
          </a:extLst>
        </xdr:cNvPr>
        <xdr:cNvSpPr txBox="1"/>
      </xdr:nvSpPr>
      <xdr:spPr>
        <a:xfrm>
          <a:off x="4673600" y="1464511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85</xdr:row>
      <xdr:rowOff>59145</xdr:rowOff>
    </xdr:from>
    <xdr:to>
      <xdr:col>20</xdr:col>
      <xdr:colOff>38100</xdr:colOff>
      <xdr:row>85</xdr:row>
      <xdr:rowOff>160745</xdr:rowOff>
    </xdr:to>
    <xdr:sp macro="" textlink="">
      <xdr:nvSpPr>
        <xdr:cNvPr id="293" name="楕円 292">
          <a:extLst>
            <a:ext uri="{FF2B5EF4-FFF2-40B4-BE49-F238E27FC236}">
              <a16:creationId xmlns:a16="http://schemas.microsoft.com/office/drawing/2014/main" id="{DE81A39A-E545-4604-A0D3-6793EE90F098}"/>
            </a:ext>
          </a:extLst>
        </xdr:cNvPr>
        <xdr:cNvSpPr/>
      </xdr:nvSpPr>
      <xdr:spPr>
        <a:xfrm>
          <a:off x="3746500" y="146323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85</xdr:row>
      <xdr:rowOff>109945</xdr:rowOff>
    </xdr:from>
    <xdr:to>
      <xdr:col>24</xdr:col>
      <xdr:colOff>63500</xdr:colOff>
      <xdr:row>85</xdr:row>
      <xdr:rowOff>144236</xdr:rowOff>
    </xdr:to>
    <xdr:cxnSp macro="">
      <xdr:nvCxnSpPr>
        <xdr:cNvPr id="294" name="直線コネクタ 293">
          <a:extLst>
            <a:ext uri="{FF2B5EF4-FFF2-40B4-BE49-F238E27FC236}">
              <a16:creationId xmlns:a16="http://schemas.microsoft.com/office/drawing/2014/main" id="{8259FDDF-0702-42B5-8565-B7C50414B077}"/>
            </a:ext>
          </a:extLst>
        </xdr:cNvPr>
        <xdr:cNvCxnSpPr/>
      </xdr:nvCxnSpPr>
      <xdr:spPr>
        <a:xfrm>
          <a:off x="3797300" y="14683195"/>
          <a:ext cx="838200" cy="342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85</xdr:row>
      <xdr:rowOff>23223</xdr:rowOff>
    </xdr:from>
    <xdr:to>
      <xdr:col>15</xdr:col>
      <xdr:colOff>101600</xdr:colOff>
      <xdr:row>85</xdr:row>
      <xdr:rowOff>124823</xdr:rowOff>
    </xdr:to>
    <xdr:sp macro="" textlink="">
      <xdr:nvSpPr>
        <xdr:cNvPr id="295" name="楕円 294">
          <a:extLst>
            <a:ext uri="{FF2B5EF4-FFF2-40B4-BE49-F238E27FC236}">
              <a16:creationId xmlns:a16="http://schemas.microsoft.com/office/drawing/2014/main" id="{6538656C-BE1F-47E8-97D4-1F4C81DE11D7}"/>
            </a:ext>
          </a:extLst>
        </xdr:cNvPr>
        <xdr:cNvSpPr/>
      </xdr:nvSpPr>
      <xdr:spPr>
        <a:xfrm>
          <a:off x="2857500" y="1459647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85</xdr:row>
      <xdr:rowOff>74023</xdr:rowOff>
    </xdr:from>
    <xdr:to>
      <xdr:col>19</xdr:col>
      <xdr:colOff>177800</xdr:colOff>
      <xdr:row>85</xdr:row>
      <xdr:rowOff>109945</xdr:rowOff>
    </xdr:to>
    <xdr:cxnSp macro="">
      <xdr:nvCxnSpPr>
        <xdr:cNvPr id="296" name="直線コネクタ 295">
          <a:extLst>
            <a:ext uri="{FF2B5EF4-FFF2-40B4-BE49-F238E27FC236}">
              <a16:creationId xmlns:a16="http://schemas.microsoft.com/office/drawing/2014/main" id="{5A6380B6-1B0D-48DF-9849-B1D77B00BF93}"/>
            </a:ext>
          </a:extLst>
        </xdr:cNvPr>
        <xdr:cNvCxnSpPr/>
      </xdr:nvCxnSpPr>
      <xdr:spPr>
        <a:xfrm>
          <a:off x="2908300" y="14647273"/>
          <a:ext cx="889000" cy="3592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84</xdr:row>
      <xdr:rowOff>157118</xdr:rowOff>
    </xdr:from>
    <xdr:to>
      <xdr:col>10</xdr:col>
      <xdr:colOff>165100</xdr:colOff>
      <xdr:row>85</xdr:row>
      <xdr:rowOff>87268</xdr:rowOff>
    </xdr:to>
    <xdr:sp macro="" textlink="">
      <xdr:nvSpPr>
        <xdr:cNvPr id="297" name="楕円 296">
          <a:extLst>
            <a:ext uri="{FF2B5EF4-FFF2-40B4-BE49-F238E27FC236}">
              <a16:creationId xmlns:a16="http://schemas.microsoft.com/office/drawing/2014/main" id="{0E86ABC7-5D8C-4B30-8BA4-D416F767B988}"/>
            </a:ext>
          </a:extLst>
        </xdr:cNvPr>
        <xdr:cNvSpPr/>
      </xdr:nvSpPr>
      <xdr:spPr>
        <a:xfrm>
          <a:off x="1968500" y="1455891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85</xdr:row>
      <xdr:rowOff>36468</xdr:rowOff>
    </xdr:from>
    <xdr:to>
      <xdr:col>15</xdr:col>
      <xdr:colOff>50800</xdr:colOff>
      <xdr:row>85</xdr:row>
      <xdr:rowOff>74023</xdr:rowOff>
    </xdr:to>
    <xdr:cxnSp macro="">
      <xdr:nvCxnSpPr>
        <xdr:cNvPr id="298" name="直線コネクタ 297">
          <a:extLst>
            <a:ext uri="{FF2B5EF4-FFF2-40B4-BE49-F238E27FC236}">
              <a16:creationId xmlns:a16="http://schemas.microsoft.com/office/drawing/2014/main" id="{5E7B0B68-FEB4-4105-A29C-AFF3D0FDE432}"/>
            </a:ext>
          </a:extLst>
        </xdr:cNvPr>
        <xdr:cNvCxnSpPr/>
      </xdr:nvCxnSpPr>
      <xdr:spPr>
        <a:xfrm>
          <a:off x="2019300" y="14609718"/>
          <a:ext cx="889000" cy="3755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81</xdr:row>
      <xdr:rowOff>164209</xdr:rowOff>
    </xdr:from>
    <xdr:ext cx="405111" cy="259045"/>
    <xdr:sp macro="" textlink="">
      <xdr:nvSpPr>
        <xdr:cNvPr id="299" name="n_1aveValue【公営住宅】&#10;有形固定資産減価償却率">
          <a:extLst>
            <a:ext uri="{FF2B5EF4-FFF2-40B4-BE49-F238E27FC236}">
              <a16:creationId xmlns:a16="http://schemas.microsoft.com/office/drawing/2014/main" id="{5CC5D2C5-304C-45B6-A45F-2110090114C2}"/>
            </a:ext>
          </a:extLst>
        </xdr:cNvPr>
        <xdr:cNvSpPr txBox="1"/>
      </xdr:nvSpPr>
      <xdr:spPr>
        <a:xfrm>
          <a:off x="3582044" y="1405165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81</xdr:row>
      <xdr:rowOff>152779</xdr:rowOff>
    </xdr:from>
    <xdr:ext cx="405111" cy="259045"/>
    <xdr:sp macro="" textlink="">
      <xdr:nvSpPr>
        <xdr:cNvPr id="300" name="n_2aveValue【公営住宅】&#10;有形固定資産減価償却率">
          <a:extLst>
            <a:ext uri="{FF2B5EF4-FFF2-40B4-BE49-F238E27FC236}">
              <a16:creationId xmlns:a16="http://schemas.microsoft.com/office/drawing/2014/main" id="{7424EBCB-8A8E-4C63-B175-928FCFDC1378}"/>
            </a:ext>
          </a:extLst>
        </xdr:cNvPr>
        <xdr:cNvSpPr txBox="1"/>
      </xdr:nvSpPr>
      <xdr:spPr>
        <a:xfrm>
          <a:off x="2705744" y="1404022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81</xdr:row>
      <xdr:rowOff>125021</xdr:rowOff>
    </xdr:from>
    <xdr:ext cx="405111" cy="259045"/>
    <xdr:sp macro="" textlink="">
      <xdr:nvSpPr>
        <xdr:cNvPr id="301" name="n_3aveValue【公営住宅】&#10;有形固定資産減価償却率">
          <a:extLst>
            <a:ext uri="{FF2B5EF4-FFF2-40B4-BE49-F238E27FC236}">
              <a16:creationId xmlns:a16="http://schemas.microsoft.com/office/drawing/2014/main" id="{140C4501-D98F-4943-B721-CA87C3F035F5}"/>
            </a:ext>
          </a:extLst>
        </xdr:cNvPr>
        <xdr:cNvSpPr txBox="1"/>
      </xdr:nvSpPr>
      <xdr:spPr>
        <a:xfrm>
          <a:off x="1816744" y="1401247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81</xdr:row>
      <xdr:rowOff>116857</xdr:rowOff>
    </xdr:from>
    <xdr:ext cx="405111" cy="259045"/>
    <xdr:sp macro="" textlink="">
      <xdr:nvSpPr>
        <xdr:cNvPr id="302" name="n_4aveValue【公営住宅】&#10;有形固定資産減価償却率">
          <a:extLst>
            <a:ext uri="{FF2B5EF4-FFF2-40B4-BE49-F238E27FC236}">
              <a16:creationId xmlns:a16="http://schemas.microsoft.com/office/drawing/2014/main" id="{862694D2-37C9-4594-926D-007245D12038}"/>
            </a:ext>
          </a:extLst>
        </xdr:cNvPr>
        <xdr:cNvSpPr txBox="1"/>
      </xdr:nvSpPr>
      <xdr:spPr>
        <a:xfrm>
          <a:off x="927744" y="1400430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85</xdr:row>
      <xdr:rowOff>151872</xdr:rowOff>
    </xdr:from>
    <xdr:ext cx="405111" cy="259045"/>
    <xdr:sp macro="" textlink="">
      <xdr:nvSpPr>
        <xdr:cNvPr id="303" name="n_1mainValue【公営住宅】&#10;有形固定資産減価償却率">
          <a:extLst>
            <a:ext uri="{FF2B5EF4-FFF2-40B4-BE49-F238E27FC236}">
              <a16:creationId xmlns:a16="http://schemas.microsoft.com/office/drawing/2014/main" id="{A02E7214-0D2D-4471-B981-1CE06C7D4CCA}"/>
            </a:ext>
          </a:extLst>
        </xdr:cNvPr>
        <xdr:cNvSpPr txBox="1"/>
      </xdr:nvSpPr>
      <xdr:spPr>
        <a:xfrm>
          <a:off x="3582044" y="1472512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85</xdr:row>
      <xdr:rowOff>115950</xdr:rowOff>
    </xdr:from>
    <xdr:ext cx="405111" cy="259045"/>
    <xdr:sp macro="" textlink="">
      <xdr:nvSpPr>
        <xdr:cNvPr id="304" name="n_2mainValue【公営住宅】&#10;有形固定資産減価償却率">
          <a:extLst>
            <a:ext uri="{FF2B5EF4-FFF2-40B4-BE49-F238E27FC236}">
              <a16:creationId xmlns:a16="http://schemas.microsoft.com/office/drawing/2014/main" id="{279CD28D-474F-4D16-89E0-5ED03383ACF0}"/>
            </a:ext>
          </a:extLst>
        </xdr:cNvPr>
        <xdr:cNvSpPr txBox="1"/>
      </xdr:nvSpPr>
      <xdr:spPr>
        <a:xfrm>
          <a:off x="2705744" y="1468920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85</xdr:row>
      <xdr:rowOff>78395</xdr:rowOff>
    </xdr:from>
    <xdr:ext cx="405111" cy="259045"/>
    <xdr:sp macro="" textlink="">
      <xdr:nvSpPr>
        <xdr:cNvPr id="305" name="n_3mainValue【公営住宅】&#10;有形固定資産減価償却率">
          <a:extLst>
            <a:ext uri="{FF2B5EF4-FFF2-40B4-BE49-F238E27FC236}">
              <a16:creationId xmlns:a16="http://schemas.microsoft.com/office/drawing/2014/main" id="{52F313CC-8112-4EA3-A3C6-024D6F3E67B7}"/>
            </a:ext>
          </a:extLst>
        </xdr:cNvPr>
        <xdr:cNvSpPr txBox="1"/>
      </xdr:nvSpPr>
      <xdr:spPr>
        <a:xfrm>
          <a:off x="1816744" y="1465164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152400</xdr:rowOff>
    </xdr:from>
    <xdr:to>
      <xdr:col>59</xdr:col>
      <xdr:colOff>88900</xdr:colOff>
      <xdr:row>72</xdr:row>
      <xdr:rowOff>101600</xdr:rowOff>
    </xdr:to>
    <xdr:sp macro="" textlink="">
      <xdr:nvSpPr>
        <xdr:cNvPr id="306" name="正方形/長方形 305">
          <a:extLst>
            <a:ext uri="{FF2B5EF4-FFF2-40B4-BE49-F238E27FC236}">
              <a16:creationId xmlns:a16="http://schemas.microsoft.com/office/drawing/2014/main" id="{634A3ADB-1886-4926-AB66-822C43D82518}"/>
            </a:ext>
          </a:extLst>
        </xdr:cNvPr>
        <xdr:cNvSpPr/>
      </xdr:nvSpPr>
      <xdr:spPr>
        <a:xfrm>
          <a:off x="6604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公営住宅</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72</xdr:row>
      <xdr:rowOff>127000</xdr:rowOff>
    </xdr:from>
    <xdr:to>
      <xdr:col>43</xdr:col>
      <xdr:colOff>63500</xdr:colOff>
      <xdr:row>74</xdr:row>
      <xdr:rowOff>38100</xdr:rowOff>
    </xdr:to>
    <xdr:sp macro="" textlink="">
      <xdr:nvSpPr>
        <xdr:cNvPr id="307" name="正方形/長方形 306">
          <a:extLst>
            <a:ext uri="{FF2B5EF4-FFF2-40B4-BE49-F238E27FC236}">
              <a16:creationId xmlns:a16="http://schemas.microsoft.com/office/drawing/2014/main" id="{EFB663AB-26BF-4D99-AB0A-50C1F43527C5}"/>
            </a:ext>
          </a:extLst>
        </xdr:cNvPr>
        <xdr:cNvSpPr/>
      </xdr:nvSpPr>
      <xdr:spPr>
        <a:xfrm>
          <a:off x="6731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73</xdr:row>
      <xdr:rowOff>158750</xdr:rowOff>
    </xdr:from>
    <xdr:to>
      <xdr:col>43</xdr:col>
      <xdr:colOff>63500</xdr:colOff>
      <xdr:row>75</xdr:row>
      <xdr:rowOff>69850</xdr:rowOff>
    </xdr:to>
    <xdr:sp macro="" textlink="">
      <xdr:nvSpPr>
        <xdr:cNvPr id="308" name="正方形/長方形 307">
          <a:extLst>
            <a:ext uri="{FF2B5EF4-FFF2-40B4-BE49-F238E27FC236}">
              <a16:creationId xmlns:a16="http://schemas.microsoft.com/office/drawing/2014/main" id="{C9B60CCF-09BD-4D5B-A194-C01890C4DABF}"/>
            </a:ext>
          </a:extLst>
        </xdr:cNvPr>
        <xdr:cNvSpPr/>
      </xdr:nvSpPr>
      <xdr:spPr>
        <a:xfrm>
          <a:off x="6731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58/62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72</xdr:row>
      <xdr:rowOff>127000</xdr:rowOff>
    </xdr:from>
    <xdr:to>
      <xdr:col>48</xdr:col>
      <xdr:colOff>127000</xdr:colOff>
      <xdr:row>74</xdr:row>
      <xdr:rowOff>38100</xdr:rowOff>
    </xdr:to>
    <xdr:sp macro="" textlink="">
      <xdr:nvSpPr>
        <xdr:cNvPr id="309" name="正方形/長方形 308">
          <a:extLst>
            <a:ext uri="{FF2B5EF4-FFF2-40B4-BE49-F238E27FC236}">
              <a16:creationId xmlns:a16="http://schemas.microsoft.com/office/drawing/2014/main" id="{9C32C6E6-6D33-4AD1-A2C7-E026CA6C496E}"/>
            </a:ext>
          </a:extLst>
        </xdr:cNvPr>
        <xdr:cNvSpPr/>
      </xdr:nvSpPr>
      <xdr:spPr>
        <a:xfrm>
          <a:off x="7747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73</xdr:row>
      <xdr:rowOff>158750</xdr:rowOff>
    </xdr:from>
    <xdr:to>
      <xdr:col>48</xdr:col>
      <xdr:colOff>127000</xdr:colOff>
      <xdr:row>75</xdr:row>
      <xdr:rowOff>69850</xdr:rowOff>
    </xdr:to>
    <xdr:sp macro="" textlink="">
      <xdr:nvSpPr>
        <xdr:cNvPr id="310" name="正方形/長方形 309">
          <a:extLst>
            <a:ext uri="{FF2B5EF4-FFF2-40B4-BE49-F238E27FC236}">
              <a16:creationId xmlns:a16="http://schemas.microsoft.com/office/drawing/2014/main" id="{4C678145-F7AE-4762-B64D-668DB03161A6}"/>
            </a:ext>
          </a:extLst>
        </xdr:cNvPr>
        <xdr:cNvSpPr/>
      </xdr:nvSpPr>
      <xdr:spPr>
        <a:xfrm>
          <a:off x="7747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0.803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72</xdr:row>
      <xdr:rowOff>127000</xdr:rowOff>
    </xdr:from>
    <xdr:to>
      <xdr:col>54</xdr:col>
      <xdr:colOff>127000</xdr:colOff>
      <xdr:row>74</xdr:row>
      <xdr:rowOff>38100</xdr:rowOff>
    </xdr:to>
    <xdr:sp macro="" textlink="">
      <xdr:nvSpPr>
        <xdr:cNvPr id="311" name="正方形/長方形 310">
          <a:extLst>
            <a:ext uri="{FF2B5EF4-FFF2-40B4-BE49-F238E27FC236}">
              <a16:creationId xmlns:a16="http://schemas.microsoft.com/office/drawing/2014/main" id="{C7E38375-EEA4-4EF2-8F14-169F0FA8B629}"/>
            </a:ext>
          </a:extLst>
        </xdr:cNvPr>
        <xdr:cNvSpPr/>
      </xdr:nvSpPr>
      <xdr:spPr>
        <a:xfrm>
          <a:off x="8890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静岡県平均</a:t>
          </a:r>
        </a:p>
      </xdr:txBody>
    </xdr:sp>
    <xdr:clientData/>
  </xdr:twoCellAnchor>
  <xdr:twoCellAnchor>
    <xdr:from>
      <xdr:col>46</xdr:col>
      <xdr:colOff>127000</xdr:colOff>
      <xdr:row>73</xdr:row>
      <xdr:rowOff>158750</xdr:rowOff>
    </xdr:from>
    <xdr:to>
      <xdr:col>54</xdr:col>
      <xdr:colOff>127000</xdr:colOff>
      <xdr:row>75</xdr:row>
      <xdr:rowOff>69850</xdr:rowOff>
    </xdr:to>
    <xdr:sp macro="" textlink="">
      <xdr:nvSpPr>
        <xdr:cNvPr id="312" name="正方形/長方形 311">
          <a:extLst>
            <a:ext uri="{FF2B5EF4-FFF2-40B4-BE49-F238E27FC236}">
              <a16:creationId xmlns:a16="http://schemas.microsoft.com/office/drawing/2014/main" id="{2E5FD6CB-B947-4692-8A12-C1EC7A4AF764}"/>
            </a:ext>
          </a:extLst>
        </xdr:cNvPr>
        <xdr:cNvSpPr/>
      </xdr:nvSpPr>
      <xdr:spPr>
        <a:xfrm>
          <a:off x="8890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0.978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75</xdr:row>
      <xdr:rowOff>95250</xdr:rowOff>
    </xdr:from>
    <xdr:to>
      <xdr:col>59</xdr:col>
      <xdr:colOff>88900</xdr:colOff>
      <xdr:row>88</xdr:row>
      <xdr:rowOff>152400</xdr:rowOff>
    </xdr:to>
    <xdr:sp macro="" textlink="">
      <xdr:nvSpPr>
        <xdr:cNvPr id="313" name="正方形/長方形 312">
          <a:extLst>
            <a:ext uri="{FF2B5EF4-FFF2-40B4-BE49-F238E27FC236}">
              <a16:creationId xmlns:a16="http://schemas.microsoft.com/office/drawing/2014/main" id="{3B4FD375-07D1-41FA-B312-F9E2941F2699}"/>
            </a:ext>
          </a:extLst>
        </xdr:cNvPr>
        <xdr:cNvSpPr/>
      </xdr:nvSpPr>
      <xdr:spPr>
        <a:xfrm>
          <a:off x="6604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74</xdr:row>
      <xdr:rowOff>76200</xdr:rowOff>
    </xdr:from>
    <xdr:ext cx="349839" cy="225703"/>
    <xdr:sp macro="" textlink="">
      <xdr:nvSpPr>
        <xdr:cNvPr id="314" name="テキスト ボックス 313">
          <a:extLst>
            <a:ext uri="{FF2B5EF4-FFF2-40B4-BE49-F238E27FC236}">
              <a16:creationId xmlns:a16="http://schemas.microsoft.com/office/drawing/2014/main" id="{E54A3C83-4EBE-4C63-884A-D87DE3D0A6AF}"/>
            </a:ext>
          </a:extLst>
        </xdr:cNvPr>
        <xdr:cNvSpPr txBox="1"/>
      </xdr:nvSpPr>
      <xdr:spPr>
        <a:xfrm>
          <a:off x="6565900" y="1276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152400</xdr:rowOff>
    </xdr:from>
    <xdr:to>
      <xdr:col>59</xdr:col>
      <xdr:colOff>50800</xdr:colOff>
      <xdr:row>88</xdr:row>
      <xdr:rowOff>152400</xdr:rowOff>
    </xdr:to>
    <xdr:cxnSp macro="">
      <xdr:nvCxnSpPr>
        <xdr:cNvPr id="315" name="直線コネクタ 314">
          <a:extLst>
            <a:ext uri="{FF2B5EF4-FFF2-40B4-BE49-F238E27FC236}">
              <a16:creationId xmlns:a16="http://schemas.microsoft.com/office/drawing/2014/main" id="{BC8EC071-6243-44BC-B9E2-3D8DB5744B63}"/>
            </a:ext>
          </a:extLst>
        </xdr:cNvPr>
        <xdr:cNvCxnSpPr/>
      </xdr:nvCxnSpPr>
      <xdr:spPr>
        <a:xfrm>
          <a:off x="6604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86</xdr:row>
      <xdr:rowOff>114300</xdr:rowOff>
    </xdr:from>
    <xdr:to>
      <xdr:col>59</xdr:col>
      <xdr:colOff>50800</xdr:colOff>
      <xdr:row>86</xdr:row>
      <xdr:rowOff>114300</xdr:rowOff>
    </xdr:to>
    <xdr:cxnSp macro="">
      <xdr:nvCxnSpPr>
        <xdr:cNvPr id="316" name="直線コネクタ 315">
          <a:extLst>
            <a:ext uri="{FF2B5EF4-FFF2-40B4-BE49-F238E27FC236}">
              <a16:creationId xmlns:a16="http://schemas.microsoft.com/office/drawing/2014/main" id="{1BDB6945-6F88-40FA-8CC8-E6B9907C78F2}"/>
            </a:ext>
          </a:extLst>
        </xdr:cNvPr>
        <xdr:cNvCxnSpPr/>
      </xdr:nvCxnSpPr>
      <xdr:spPr>
        <a:xfrm>
          <a:off x="6604000" y="1485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85</xdr:row>
      <xdr:rowOff>143527</xdr:rowOff>
    </xdr:from>
    <xdr:ext cx="467179" cy="259045"/>
    <xdr:sp macro="" textlink="">
      <xdr:nvSpPr>
        <xdr:cNvPr id="317" name="テキスト ボックス 316">
          <a:extLst>
            <a:ext uri="{FF2B5EF4-FFF2-40B4-BE49-F238E27FC236}">
              <a16:creationId xmlns:a16="http://schemas.microsoft.com/office/drawing/2014/main" id="{8458A791-1D26-4C5B-8F4A-779A82BFA1F1}"/>
            </a:ext>
          </a:extLst>
        </xdr:cNvPr>
        <xdr:cNvSpPr txBox="1"/>
      </xdr:nvSpPr>
      <xdr:spPr>
        <a:xfrm>
          <a:off x="6136821" y="1471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84</xdr:row>
      <xdr:rowOff>76200</xdr:rowOff>
    </xdr:from>
    <xdr:to>
      <xdr:col>59</xdr:col>
      <xdr:colOff>50800</xdr:colOff>
      <xdr:row>84</xdr:row>
      <xdr:rowOff>76200</xdr:rowOff>
    </xdr:to>
    <xdr:cxnSp macro="">
      <xdr:nvCxnSpPr>
        <xdr:cNvPr id="318" name="直線コネクタ 317">
          <a:extLst>
            <a:ext uri="{FF2B5EF4-FFF2-40B4-BE49-F238E27FC236}">
              <a16:creationId xmlns:a16="http://schemas.microsoft.com/office/drawing/2014/main" id="{0B5B978C-0A50-4387-8D14-C12E3FFF1091}"/>
            </a:ext>
          </a:extLst>
        </xdr:cNvPr>
        <xdr:cNvCxnSpPr/>
      </xdr:nvCxnSpPr>
      <xdr:spPr>
        <a:xfrm>
          <a:off x="6604000" y="1447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83</xdr:row>
      <xdr:rowOff>105427</xdr:rowOff>
    </xdr:from>
    <xdr:ext cx="467179" cy="259045"/>
    <xdr:sp macro="" textlink="">
      <xdr:nvSpPr>
        <xdr:cNvPr id="319" name="テキスト ボックス 318">
          <a:extLst>
            <a:ext uri="{FF2B5EF4-FFF2-40B4-BE49-F238E27FC236}">
              <a16:creationId xmlns:a16="http://schemas.microsoft.com/office/drawing/2014/main" id="{DE4F9227-EB81-4886-A352-538DA492DD1E}"/>
            </a:ext>
          </a:extLst>
        </xdr:cNvPr>
        <xdr:cNvSpPr txBox="1"/>
      </xdr:nvSpPr>
      <xdr:spPr>
        <a:xfrm>
          <a:off x="6136821" y="1433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82</xdr:row>
      <xdr:rowOff>38100</xdr:rowOff>
    </xdr:from>
    <xdr:to>
      <xdr:col>59</xdr:col>
      <xdr:colOff>50800</xdr:colOff>
      <xdr:row>82</xdr:row>
      <xdr:rowOff>38100</xdr:rowOff>
    </xdr:to>
    <xdr:cxnSp macro="">
      <xdr:nvCxnSpPr>
        <xdr:cNvPr id="320" name="直線コネクタ 319">
          <a:extLst>
            <a:ext uri="{FF2B5EF4-FFF2-40B4-BE49-F238E27FC236}">
              <a16:creationId xmlns:a16="http://schemas.microsoft.com/office/drawing/2014/main" id="{830B685B-B2A7-4DFF-A8B9-0F1BBEDC6BF1}"/>
            </a:ext>
          </a:extLst>
        </xdr:cNvPr>
        <xdr:cNvCxnSpPr/>
      </xdr:nvCxnSpPr>
      <xdr:spPr>
        <a:xfrm>
          <a:off x="6604000" y="1409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81</xdr:row>
      <xdr:rowOff>67327</xdr:rowOff>
    </xdr:from>
    <xdr:ext cx="467179" cy="259045"/>
    <xdr:sp macro="" textlink="">
      <xdr:nvSpPr>
        <xdr:cNvPr id="321" name="テキスト ボックス 320">
          <a:extLst>
            <a:ext uri="{FF2B5EF4-FFF2-40B4-BE49-F238E27FC236}">
              <a16:creationId xmlns:a16="http://schemas.microsoft.com/office/drawing/2014/main" id="{D34D7333-35AF-4961-A3D6-79F7661B4FAA}"/>
            </a:ext>
          </a:extLst>
        </xdr:cNvPr>
        <xdr:cNvSpPr txBox="1"/>
      </xdr:nvSpPr>
      <xdr:spPr>
        <a:xfrm>
          <a:off x="6136821" y="1395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80</xdr:row>
      <xdr:rowOff>0</xdr:rowOff>
    </xdr:from>
    <xdr:to>
      <xdr:col>59</xdr:col>
      <xdr:colOff>50800</xdr:colOff>
      <xdr:row>80</xdr:row>
      <xdr:rowOff>0</xdr:rowOff>
    </xdr:to>
    <xdr:cxnSp macro="">
      <xdr:nvCxnSpPr>
        <xdr:cNvPr id="322" name="直線コネクタ 321">
          <a:extLst>
            <a:ext uri="{FF2B5EF4-FFF2-40B4-BE49-F238E27FC236}">
              <a16:creationId xmlns:a16="http://schemas.microsoft.com/office/drawing/2014/main" id="{270AE840-BA23-4B3C-8DCB-33D02FC34F4D}"/>
            </a:ext>
          </a:extLst>
        </xdr:cNvPr>
        <xdr:cNvCxnSpPr/>
      </xdr:nvCxnSpPr>
      <xdr:spPr>
        <a:xfrm>
          <a:off x="6604000" y="1371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79</xdr:row>
      <xdr:rowOff>29227</xdr:rowOff>
    </xdr:from>
    <xdr:ext cx="467179" cy="259045"/>
    <xdr:sp macro="" textlink="">
      <xdr:nvSpPr>
        <xdr:cNvPr id="323" name="テキスト ボックス 322">
          <a:extLst>
            <a:ext uri="{FF2B5EF4-FFF2-40B4-BE49-F238E27FC236}">
              <a16:creationId xmlns:a16="http://schemas.microsoft.com/office/drawing/2014/main" id="{26997D15-E80E-49C1-B57F-16406D14D4DD}"/>
            </a:ext>
          </a:extLst>
        </xdr:cNvPr>
        <xdr:cNvSpPr txBox="1"/>
      </xdr:nvSpPr>
      <xdr:spPr>
        <a:xfrm>
          <a:off x="6136821" y="1357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77</xdr:row>
      <xdr:rowOff>133350</xdr:rowOff>
    </xdr:from>
    <xdr:to>
      <xdr:col>59</xdr:col>
      <xdr:colOff>50800</xdr:colOff>
      <xdr:row>77</xdr:row>
      <xdr:rowOff>133350</xdr:rowOff>
    </xdr:to>
    <xdr:cxnSp macro="">
      <xdr:nvCxnSpPr>
        <xdr:cNvPr id="324" name="直線コネクタ 323">
          <a:extLst>
            <a:ext uri="{FF2B5EF4-FFF2-40B4-BE49-F238E27FC236}">
              <a16:creationId xmlns:a16="http://schemas.microsoft.com/office/drawing/2014/main" id="{131EF8F8-5426-4724-9942-A4C15A68BC94}"/>
            </a:ext>
          </a:extLst>
        </xdr:cNvPr>
        <xdr:cNvCxnSpPr/>
      </xdr:nvCxnSpPr>
      <xdr:spPr>
        <a:xfrm>
          <a:off x="6604000" y="1333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76</xdr:row>
      <xdr:rowOff>162577</xdr:rowOff>
    </xdr:from>
    <xdr:ext cx="467179" cy="259045"/>
    <xdr:sp macro="" textlink="">
      <xdr:nvSpPr>
        <xdr:cNvPr id="325" name="テキスト ボックス 324">
          <a:extLst>
            <a:ext uri="{FF2B5EF4-FFF2-40B4-BE49-F238E27FC236}">
              <a16:creationId xmlns:a16="http://schemas.microsoft.com/office/drawing/2014/main" id="{54769647-F531-43FF-BAA7-DD5DEDF6DE0C}"/>
            </a:ext>
          </a:extLst>
        </xdr:cNvPr>
        <xdr:cNvSpPr txBox="1"/>
      </xdr:nvSpPr>
      <xdr:spPr>
        <a:xfrm>
          <a:off x="6136821" y="1319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75</xdr:row>
      <xdr:rowOff>95250</xdr:rowOff>
    </xdr:from>
    <xdr:to>
      <xdr:col>59</xdr:col>
      <xdr:colOff>50800</xdr:colOff>
      <xdr:row>75</xdr:row>
      <xdr:rowOff>95250</xdr:rowOff>
    </xdr:to>
    <xdr:cxnSp macro="">
      <xdr:nvCxnSpPr>
        <xdr:cNvPr id="326" name="直線コネクタ 325">
          <a:extLst>
            <a:ext uri="{FF2B5EF4-FFF2-40B4-BE49-F238E27FC236}">
              <a16:creationId xmlns:a16="http://schemas.microsoft.com/office/drawing/2014/main" id="{D790818B-6477-4F1E-9959-3DA83E9D8F3F}"/>
            </a:ext>
          </a:extLst>
        </xdr:cNvPr>
        <xdr:cNvCxnSpPr/>
      </xdr:nvCxnSpPr>
      <xdr:spPr>
        <a:xfrm>
          <a:off x="6604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74</xdr:row>
      <xdr:rowOff>124477</xdr:rowOff>
    </xdr:from>
    <xdr:ext cx="531299" cy="259045"/>
    <xdr:sp macro="" textlink="">
      <xdr:nvSpPr>
        <xdr:cNvPr id="327" name="テキスト ボックス 326">
          <a:extLst>
            <a:ext uri="{FF2B5EF4-FFF2-40B4-BE49-F238E27FC236}">
              <a16:creationId xmlns:a16="http://schemas.microsoft.com/office/drawing/2014/main" id="{05A6B17C-01D0-4824-AE2F-15B51AEB7B63}"/>
            </a:ext>
          </a:extLst>
        </xdr:cNvPr>
        <xdr:cNvSpPr txBox="1"/>
      </xdr:nvSpPr>
      <xdr:spPr>
        <a:xfrm>
          <a:off x="6072701" y="1281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75</xdr:row>
      <xdr:rowOff>95250</xdr:rowOff>
    </xdr:from>
    <xdr:to>
      <xdr:col>59</xdr:col>
      <xdr:colOff>88900</xdr:colOff>
      <xdr:row>88</xdr:row>
      <xdr:rowOff>152400</xdr:rowOff>
    </xdr:to>
    <xdr:sp macro="" textlink="">
      <xdr:nvSpPr>
        <xdr:cNvPr id="328" name="【公営住宅】&#10;一人当たり面積グラフ枠">
          <a:extLst>
            <a:ext uri="{FF2B5EF4-FFF2-40B4-BE49-F238E27FC236}">
              <a16:creationId xmlns:a16="http://schemas.microsoft.com/office/drawing/2014/main" id="{EAD00EB5-DFA2-425F-ACF3-4E38608A3474}"/>
            </a:ext>
          </a:extLst>
        </xdr:cNvPr>
        <xdr:cNvSpPr/>
      </xdr:nvSpPr>
      <xdr:spPr>
        <a:xfrm>
          <a:off x="6604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77</xdr:row>
      <xdr:rowOff>108014</xdr:rowOff>
    </xdr:from>
    <xdr:to>
      <xdr:col>54</xdr:col>
      <xdr:colOff>189865</xdr:colOff>
      <xdr:row>86</xdr:row>
      <xdr:rowOff>111252</xdr:rowOff>
    </xdr:to>
    <xdr:cxnSp macro="">
      <xdr:nvCxnSpPr>
        <xdr:cNvPr id="329" name="直線コネクタ 328">
          <a:extLst>
            <a:ext uri="{FF2B5EF4-FFF2-40B4-BE49-F238E27FC236}">
              <a16:creationId xmlns:a16="http://schemas.microsoft.com/office/drawing/2014/main" id="{D2D8D641-0D27-49B9-BA11-8DA6DF5B6056}"/>
            </a:ext>
          </a:extLst>
        </xdr:cNvPr>
        <xdr:cNvCxnSpPr/>
      </xdr:nvCxnSpPr>
      <xdr:spPr>
        <a:xfrm flipV="1">
          <a:off x="10476865" y="13309664"/>
          <a:ext cx="0" cy="154628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86</xdr:row>
      <xdr:rowOff>115079</xdr:rowOff>
    </xdr:from>
    <xdr:ext cx="469744" cy="259045"/>
    <xdr:sp macro="" textlink="">
      <xdr:nvSpPr>
        <xdr:cNvPr id="330" name="【公営住宅】&#10;一人当たり面積最小値テキスト">
          <a:extLst>
            <a:ext uri="{FF2B5EF4-FFF2-40B4-BE49-F238E27FC236}">
              <a16:creationId xmlns:a16="http://schemas.microsoft.com/office/drawing/2014/main" id="{847712D2-1AC9-42EC-890A-394C9858A7F5}"/>
            </a:ext>
          </a:extLst>
        </xdr:cNvPr>
        <xdr:cNvSpPr txBox="1"/>
      </xdr:nvSpPr>
      <xdr:spPr>
        <a:xfrm>
          <a:off x="10515600" y="1485977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0.016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86</xdr:row>
      <xdr:rowOff>111252</xdr:rowOff>
    </xdr:from>
    <xdr:to>
      <xdr:col>55</xdr:col>
      <xdr:colOff>88900</xdr:colOff>
      <xdr:row>86</xdr:row>
      <xdr:rowOff>111252</xdr:rowOff>
    </xdr:to>
    <xdr:cxnSp macro="">
      <xdr:nvCxnSpPr>
        <xdr:cNvPr id="331" name="直線コネクタ 330">
          <a:extLst>
            <a:ext uri="{FF2B5EF4-FFF2-40B4-BE49-F238E27FC236}">
              <a16:creationId xmlns:a16="http://schemas.microsoft.com/office/drawing/2014/main" id="{7AC44B57-867D-4BCB-8A40-DD970AE6E492}"/>
            </a:ext>
          </a:extLst>
        </xdr:cNvPr>
        <xdr:cNvCxnSpPr/>
      </xdr:nvCxnSpPr>
      <xdr:spPr>
        <a:xfrm>
          <a:off x="10388600" y="1485595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76</xdr:row>
      <xdr:rowOff>54691</xdr:rowOff>
    </xdr:from>
    <xdr:ext cx="469744" cy="259045"/>
    <xdr:sp macro="" textlink="">
      <xdr:nvSpPr>
        <xdr:cNvPr id="332" name="【公営住宅】&#10;一人当たり面積最大値テキスト">
          <a:extLst>
            <a:ext uri="{FF2B5EF4-FFF2-40B4-BE49-F238E27FC236}">
              <a16:creationId xmlns:a16="http://schemas.microsoft.com/office/drawing/2014/main" id="{D066DB8D-6A42-4E9C-A69E-108BF2F557D9}"/>
            </a:ext>
          </a:extLst>
        </xdr:cNvPr>
        <xdr:cNvSpPr txBox="1"/>
      </xdr:nvSpPr>
      <xdr:spPr>
        <a:xfrm>
          <a:off x="10515600" y="1308489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8.133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77</xdr:row>
      <xdr:rowOff>108014</xdr:rowOff>
    </xdr:from>
    <xdr:to>
      <xdr:col>55</xdr:col>
      <xdr:colOff>88900</xdr:colOff>
      <xdr:row>77</xdr:row>
      <xdr:rowOff>108014</xdr:rowOff>
    </xdr:to>
    <xdr:cxnSp macro="">
      <xdr:nvCxnSpPr>
        <xdr:cNvPr id="333" name="直線コネクタ 332">
          <a:extLst>
            <a:ext uri="{FF2B5EF4-FFF2-40B4-BE49-F238E27FC236}">
              <a16:creationId xmlns:a16="http://schemas.microsoft.com/office/drawing/2014/main" id="{78D2D5A5-D9B9-4CBB-A866-DA29F4A51641}"/>
            </a:ext>
          </a:extLst>
        </xdr:cNvPr>
        <xdr:cNvCxnSpPr/>
      </xdr:nvCxnSpPr>
      <xdr:spPr>
        <a:xfrm>
          <a:off x="10388600" y="1330966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83</xdr:row>
      <xdr:rowOff>91712</xdr:rowOff>
    </xdr:from>
    <xdr:ext cx="469744" cy="259045"/>
    <xdr:sp macro="" textlink="">
      <xdr:nvSpPr>
        <xdr:cNvPr id="334" name="【公営住宅】&#10;一人当たり面積平均値テキスト">
          <a:extLst>
            <a:ext uri="{FF2B5EF4-FFF2-40B4-BE49-F238E27FC236}">
              <a16:creationId xmlns:a16="http://schemas.microsoft.com/office/drawing/2014/main" id="{A4386FA7-32EB-457C-AC3F-C1373DA6BF4A}"/>
            </a:ext>
          </a:extLst>
        </xdr:cNvPr>
        <xdr:cNvSpPr txBox="1"/>
      </xdr:nvSpPr>
      <xdr:spPr>
        <a:xfrm>
          <a:off x="10515600" y="14322062"/>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1.772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84</xdr:row>
      <xdr:rowOff>68835</xdr:rowOff>
    </xdr:from>
    <xdr:to>
      <xdr:col>55</xdr:col>
      <xdr:colOff>50800</xdr:colOff>
      <xdr:row>84</xdr:row>
      <xdr:rowOff>170435</xdr:rowOff>
    </xdr:to>
    <xdr:sp macro="" textlink="">
      <xdr:nvSpPr>
        <xdr:cNvPr id="335" name="フローチャート: 判断 334">
          <a:extLst>
            <a:ext uri="{FF2B5EF4-FFF2-40B4-BE49-F238E27FC236}">
              <a16:creationId xmlns:a16="http://schemas.microsoft.com/office/drawing/2014/main" id="{18B7D420-0764-4BE2-BBCD-EF50196E6E3D}"/>
            </a:ext>
          </a:extLst>
        </xdr:cNvPr>
        <xdr:cNvSpPr/>
      </xdr:nvSpPr>
      <xdr:spPr>
        <a:xfrm>
          <a:off x="10426700" y="144706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84</xdr:row>
      <xdr:rowOff>55880</xdr:rowOff>
    </xdr:from>
    <xdr:to>
      <xdr:col>50</xdr:col>
      <xdr:colOff>165100</xdr:colOff>
      <xdr:row>84</xdr:row>
      <xdr:rowOff>157480</xdr:rowOff>
    </xdr:to>
    <xdr:sp macro="" textlink="">
      <xdr:nvSpPr>
        <xdr:cNvPr id="336" name="フローチャート: 判断 335">
          <a:extLst>
            <a:ext uri="{FF2B5EF4-FFF2-40B4-BE49-F238E27FC236}">
              <a16:creationId xmlns:a16="http://schemas.microsoft.com/office/drawing/2014/main" id="{16FFC091-E087-4481-9051-B42F9E4F005D}"/>
            </a:ext>
          </a:extLst>
        </xdr:cNvPr>
        <xdr:cNvSpPr/>
      </xdr:nvSpPr>
      <xdr:spPr>
        <a:xfrm>
          <a:off x="9588500" y="144576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84</xdr:row>
      <xdr:rowOff>42163</xdr:rowOff>
    </xdr:from>
    <xdr:to>
      <xdr:col>46</xdr:col>
      <xdr:colOff>38100</xdr:colOff>
      <xdr:row>84</xdr:row>
      <xdr:rowOff>143763</xdr:rowOff>
    </xdr:to>
    <xdr:sp macro="" textlink="">
      <xdr:nvSpPr>
        <xdr:cNvPr id="337" name="フローチャート: 判断 336">
          <a:extLst>
            <a:ext uri="{FF2B5EF4-FFF2-40B4-BE49-F238E27FC236}">
              <a16:creationId xmlns:a16="http://schemas.microsoft.com/office/drawing/2014/main" id="{33FA2342-5895-451B-B8D8-C095D89BA994}"/>
            </a:ext>
          </a:extLst>
        </xdr:cNvPr>
        <xdr:cNvSpPr/>
      </xdr:nvSpPr>
      <xdr:spPr>
        <a:xfrm>
          <a:off x="8699500" y="144439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84</xdr:row>
      <xdr:rowOff>74358</xdr:rowOff>
    </xdr:from>
    <xdr:to>
      <xdr:col>41</xdr:col>
      <xdr:colOff>101600</xdr:colOff>
      <xdr:row>85</xdr:row>
      <xdr:rowOff>4508</xdr:rowOff>
    </xdr:to>
    <xdr:sp macro="" textlink="">
      <xdr:nvSpPr>
        <xdr:cNvPr id="338" name="フローチャート: 判断 337">
          <a:extLst>
            <a:ext uri="{FF2B5EF4-FFF2-40B4-BE49-F238E27FC236}">
              <a16:creationId xmlns:a16="http://schemas.microsoft.com/office/drawing/2014/main" id="{4C53938E-E1EF-471F-AE3A-2E0C7961784C}"/>
            </a:ext>
          </a:extLst>
        </xdr:cNvPr>
        <xdr:cNvSpPr/>
      </xdr:nvSpPr>
      <xdr:spPr>
        <a:xfrm>
          <a:off x="7810500" y="144761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84</xdr:row>
      <xdr:rowOff>103315</xdr:rowOff>
    </xdr:from>
    <xdr:to>
      <xdr:col>36</xdr:col>
      <xdr:colOff>165100</xdr:colOff>
      <xdr:row>85</xdr:row>
      <xdr:rowOff>33465</xdr:rowOff>
    </xdr:to>
    <xdr:sp macro="" textlink="">
      <xdr:nvSpPr>
        <xdr:cNvPr id="339" name="フローチャート: 判断 338">
          <a:extLst>
            <a:ext uri="{FF2B5EF4-FFF2-40B4-BE49-F238E27FC236}">
              <a16:creationId xmlns:a16="http://schemas.microsoft.com/office/drawing/2014/main" id="{367546DF-DC18-4A0F-B67E-58810FF6DA19}"/>
            </a:ext>
          </a:extLst>
        </xdr:cNvPr>
        <xdr:cNvSpPr/>
      </xdr:nvSpPr>
      <xdr:spPr>
        <a:xfrm>
          <a:off x="6921500" y="145051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88</xdr:row>
      <xdr:rowOff>149877</xdr:rowOff>
    </xdr:from>
    <xdr:ext cx="762000" cy="259045"/>
    <xdr:sp macro="" textlink="">
      <xdr:nvSpPr>
        <xdr:cNvPr id="340" name="テキスト ボックス 339">
          <a:extLst>
            <a:ext uri="{FF2B5EF4-FFF2-40B4-BE49-F238E27FC236}">
              <a16:creationId xmlns:a16="http://schemas.microsoft.com/office/drawing/2014/main" id="{F635A28E-2AAC-47DA-B257-A5C1915C1ED4}"/>
            </a:ext>
          </a:extLst>
        </xdr:cNvPr>
        <xdr:cNvSpPr txBox="1"/>
      </xdr:nvSpPr>
      <xdr:spPr>
        <a:xfrm>
          <a:off x="10287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88</xdr:row>
      <xdr:rowOff>149877</xdr:rowOff>
    </xdr:from>
    <xdr:ext cx="762000" cy="259045"/>
    <xdr:sp macro="" textlink="">
      <xdr:nvSpPr>
        <xdr:cNvPr id="341" name="テキスト ボックス 340">
          <a:extLst>
            <a:ext uri="{FF2B5EF4-FFF2-40B4-BE49-F238E27FC236}">
              <a16:creationId xmlns:a16="http://schemas.microsoft.com/office/drawing/2014/main" id="{ECC01091-9CDD-4059-8EF3-30382C84415D}"/>
            </a:ext>
          </a:extLst>
        </xdr:cNvPr>
        <xdr:cNvSpPr txBox="1"/>
      </xdr:nvSpPr>
      <xdr:spPr>
        <a:xfrm>
          <a:off x="9448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88</xdr:row>
      <xdr:rowOff>149877</xdr:rowOff>
    </xdr:from>
    <xdr:ext cx="762000" cy="259045"/>
    <xdr:sp macro="" textlink="">
      <xdr:nvSpPr>
        <xdr:cNvPr id="342" name="テキスト ボックス 341">
          <a:extLst>
            <a:ext uri="{FF2B5EF4-FFF2-40B4-BE49-F238E27FC236}">
              <a16:creationId xmlns:a16="http://schemas.microsoft.com/office/drawing/2014/main" id="{EB28F39D-A56A-4BF9-B211-7F50863BC609}"/>
            </a:ext>
          </a:extLst>
        </xdr:cNvPr>
        <xdr:cNvSpPr txBox="1"/>
      </xdr:nvSpPr>
      <xdr:spPr>
        <a:xfrm>
          <a:off x="8559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88</xdr:row>
      <xdr:rowOff>149877</xdr:rowOff>
    </xdr:from>
    <xdr:ext cx="762000" cy="259045"/>
    <xdr:sp macro="" textlink="">
      <xdr:nvSpPr>
        <xdr:cNvPr id="343" name="テキスト ボックス 342">
          <a:extLst>
            <a:ext uri="{FF2B5EF4-FFF2-40B4-BE49-F238E27FC236}">
              <a16:creationId xmlns:a16="http://schemas.microsoft.com/office/drawing/2014/main" id="{AF0BF72D-58E4-4FB1-A576-CBA700423271}"/>
            </a:ext>
          </a:extLst>
        </xdr:cNvPr>
        <xdr:cNvSpPr txBox="1"/>
      </xdr:nvSpPr>
      <xdr:spPr>
        <a:xfrm>
          <a:off x="7670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88</xdr:row>
      <xdr:rowOff>149877</xdr:rowOff>
    </xdr:from>
    <xdr:ext cx="762000" cy="259045"/>
    <xdr:sp macro="" textlink="">
      <xdr:nvSpPr>
        <xdr:cNvPr id="344" name="テキスト ボックス 343">
          <a:extLst>
            <a:ext uri="{FF2B5EF4-FFF2-40B4-BE49-F238E27FC236}">
              <a16:creationId xmlns:a16="http://schemas.microsoft.com/office/drawing/2014/main" id="{B411F32B-0330-46B2-AC49-1CE4886DDFFF}"/>
            </a:ext>
          </a:extLst>
        </xdr:cNvPr>
        <xdr:cNvSpPr txBox="1"/>
      </xdr:nvSpPr>
      <xdr:spPr>
        <a:xfrm>
          <a:off x="6781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86</xdr:row>
      <xdr:rowOff>25019</xdr:rowOff>
    </xdr:from>
    <xdr:to>
      <xdr:col>55</xdr:col>
      <xdr:colOff>50800</xdr:colOff>
      <xdr:row>86</xdr:row>
      <xdr:rowOff>126619</xdr:rowOff>
    </xdr:to>
    <xdr:sp macro="" textlink="">
      <xdr:nvSpPr>
        <xdr:cNvPr id="345" name="楕円 344">
          <a:extLst>
            <a:ext uri="{FF2B5EF4-FFF2-40B4-BE49-F238E27FC236}">
              <a16:creationId xmlns:a16="http://schemas.microsoft.com/office/drawing/2014/main" id="{E253982E-A25C-4AC9-A07D-BA44708CCAB2}"/>
            </a:ext>
          </a:extLst>
        </xdr:cNvPr>
        <xdr:cNvSpPr/>
      </xdr:nvSpPr>
      <xdr:spPr>
        <a:xfrm>
          <a:off x="10426700" y="1476971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85</xdr:row>
      <xdr:rowOff>111396</xdr:rowOff>
    </xdr:from>
    <xdr:ext cx="469744" cy="259045"/>
    <xdr:sp macro="" textlink="">
      <xdr:nvSpPr>
        <xdr:cNvPr id="346" name="【公営住宅】&#10;一人当たり面積該当値テキスト">
          <a:extLst>
            <a:ext uri="{FF2B5EF4-FFF2-40B4-BE49-F238E27FC236}">
              <a16:creationId xmlns:a16="http://schemas.microsoft.com/office/drawing/2014/main" id="{45A3B1DB-C2B6-4C3B-8397-4723378C419E}"/>
            </a:ext>
          </a:extLst>
        </xdr:cNvPr>
        <xdr:cNvSpPr txBox="1"/>
      </xdr:nvSpPr>
      <xdr:spPr>
        <a:xfrm>
          <a:off x="10515600" y="1468464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0.202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86</xdr:row>
      <xdr:rowOff>26163</xdr:rowOff>
    </xdr:from>
    <xdr:to>
      <xdr:col>50</xdr:col>
      <xdr:colOff>165100</xdr:colOff>
      <xdr:row>86</xdr:row>
      <xdr:rowOff>127763</xdr:rowOff>
    </xdr:to>
    <xdr:sp macro="" textlink="">
      <xdr:nvSpPr>
        <xdr:cNvPr id="347" name="楕円 346">
          <a:extLst>
            <a:ext uri="{FF2B5EF4-FFF2-40B4-BE49-F238E27FC236}">
              <a16:creationId xmlns:a16="http://schemas.microsoft.com/office/drawing/2014/main" id="{8B87067B-AEB7-4D1B-B196-E9666073EBB2}"/>
            </a:ext>
          </a:extLst>
        </xdr:cNvPr>
        <xdr:cNvSpPr/>
      </xdr:nvSpPr>
      <xdr:spPr>
        <a:xfrm>
          <a:off x="9588500" y="147708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86</xdr:row>
      <xdr:rowOff>75819</xdr:rowOff>
    </xdr:from>
    <xdr:to>
      <xdr:col>55</xdr:col>
      <xdr:colOff>0</xdr:colOff>
      <xdr:row>86</xdr:row>
      <xdr:rowOff>76963</xdr:rowOff>
    </xdr:to>
    <xdr:cxnSp macro="">
      <xdr:nvCxnSpPr>
        <xdr:cNvPr id="348" name="直線コネクタ 347">
          <a:extLst>
            <a:ext uri="{FF2B5EF4-FFF2-40B4-BE49-F238E27FC236}">
              <a16:creationId xmlns:a16="http://schemas.microsoft.com/office/drawing/2014/main" id="{49D3264F-92E4-481D-B612-A12BB3D2FDB9}"/>
            </a:ext>
          </a:extLst>
        </xdr:cNvPr>
        <xdr:cNvCxnSpPr/>
      </xdr:nvCxnSpPr>
      <xdr:spPr>
        <a:xfrm flipV="1">
          <a:off x="9639300" y="14820519"/>
          <a:ext cx="838200" cy="11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86</xdr:row>
      <xdr:rowOff>27115</xdr:rowOff>
    </xdr:from>
    <xdr:to>
      <xdr:col>46</xdr:col>
      <xdr:colOff>38100</xdr:colOff>
      <xdr:row>86</xdr:row>
      <xdr:rowOff>128715</xdr:rowOff>
    </xdr:to>
    <xdr:sp macro="" textlink="">
      <xdr:nvSpPr>
        <xdr:cNvPr id="349" name="楕円 348">
          <a:extLst>
            <a:ext uri="{FF2B5EF4-FFF2-40B4-BE49-F238E27FC236}">
              <a16:creationId xmlns:a16="http://schemas.microsoft.com/office/drawing/2014/main" id="{02856CD9-6455-4FC9-A065-3F1E0C535A31}"/>
            </a:ext>
          </a:extLst>
        </xdr:cNvPr>
        <xdr:cNvSpPr/>
      </xdr:nvSpPr>
      <xdr:spPr>
        <a:xfrm>
          <a:off x="8699500" y="147718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86</xdr:row>
      <xdr:rowOff>76963</xdr:rowOff>
    </xdr:from>
    <xdr:to>
      <xdr:col>50</xdr:col>
      <xdr:colOff>114300</xdr:colOff>
      <xdr:row>86</xdr:row>
      <xdr:rowOff>77915</xdr:rowOff>
    </xdr:to>
    <xdr:cxnSp macro="">
      <xdr:nvCxnSpPr>
        <xdr:cNvPr id="350" name="直線コネクタ 349">
          <a:extLst>
            <a:ext uri="{FF2B5EF4-FFF2-40B4-BE49-F238E27FC236}">
              <a16:creationId xmlns:a16="http://schemas.microsoft.com/office/drawing/2014/main" id="{A7401277-F85A-461A-884B-D47537CEC748}"/>
            </a:ext>
          </a:extLst>
        </xdr:cNvPr>
        <xdr:cNvCxnSpPr/>
      </xdr:nvCxnSpPr>
      <xdr:spPr>
        <a:xfrm flipV="1">
          <a:off x="8750300" y="14821663"/>
          <a:ext cx="889000" cy="9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86</xdr:row>
      <xdr:rowOff>28067</xdr:rowOff>
    </xdr:from>
    <xdr:to>
      <xdr:col>41</xdr:col>
      <xdr:colOff>101600</xdr:colOff>
      <xdr:row>86</xdr:row>
      <xdr:rowOff>129667</xdr:rowOff>
    </xdr:to>
    <xdr:sp macro="" textlink="">
      <xdr:nvSpPr>
        <xdr:cNvPr id="351" name="楕円 350">
          <a:extLst>
            <a:ext uri="{FF2B5EF4-FFF2-40B4-BE49-F238E27FC236}">
              <a16:creationId xmlns:a16="http://schemas.microsoft.com/office/drawing/2014/main" id="{FDD85C71-A528-42CC-BE24-E6C406AEE932}"/>
            </a:ext>
          </a:extLst>
        </xdr:cNvPr>
        <xdr:cNvSpPr/>
      </xdr:nvSpPr>
      <xdr:spPr>
        <a:xfrm>
          <a:off x="7810500" y="1477276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86</xdr:row>
      <xdr:rowOff>77915</xdr:rowOff>
    </xdr:from>
    <xdr:to>
      <xdr:col>45</xdr:col>
      <xdr:colOff>177800</xdr:colOff>
      <xdr:row>86</xdr:row>
      <xdr:rowOff>78867</xdr:rowOff>
    </xdr:to>
    <xdr:cxnSp macro="">
      <xdr:nvCxnSpPr>
        <xdr:cNvPr id="352" name="直線コネクタ 351">
          <a:extLst>
            <a:ext uri="{FF2B5EF4-FFF2-40B4-BE49-F238E27FC236}">
              <a16:creationId xmlns:a16="http://schemas.microsoft.com/office/drawing/2014/main" id="{BB9AF91E-5342-49ED-98B9-540E8F106564}"/>
            </a:ext>
          </a:extLst>
        </xdr:cNvPr>
        <xdr:cNvCxnSpPr/>
      </xdr:nvCxnSpPr>
      <xdr:spPr>
        <a:xfrm flipV="1">
          <a:off x="7861300" y="14822615"/>
          <a:ext cx="889000" cy="9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57227</xdr:colOff>
      <xdr:row>83</xdr:row>
      <xdr:rowOff>2557</xdr:rowOff>
    </xdr:from>
    <xdr:ext cx="469744" cy="259045"/>
    <xdr:sp macro="" textlink="">
      <xdr:nvSpPr>
        <xdr:cNvPr id="353" name="n_1aveValue【公営住宅】&#10;一人当たり面積">
          <a:extLst>
            <a:ext uri="{FF2B5EF4-FFF2-40B4-BE49-F238E27FC236}">
              <a16:creationId xmlns:a16="http://schemas.microsoft.com/office/drawing/2014/main" id="{85E2B2F1-FD9A-40DF-9169-0F821D1AC053}"/>
            </a:ext>
          </a:extLst>
        </xdr:cNvPr>
        <xdr:cNvSpPr txBox="1"/>
      </xdr:nvSpPr>
      <xdr:spPr>
        <a:xfrm>
          <a:off x="9391727" y="142329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82</xdr:row>
      <xdr:rowOff>160290</xdr:rowOff>
    </xdr:from>
    <xdr:ext cx="469744" cy="259045"/>
    <xdr:sp macro="" textlink="">
      <xdr:nvSpPr>
        <xdr:cNvPr id="354" name="n_2aveValue【公営住宅】&#10;一人当たり面積">
          <a:extLst>
            <a:ext uri="{FF2B5EF4-FFF2-40B4-BE49-F238E27FC236}">
              <a16:creationId xmlns:a16="http://schemas.microsoft.com/office/drawing/2014/main" id="{2335DC2B-1A3B-46A0-8777-DBEE24178C1B}"/>
            </a:ext>
          </a:extLst>
        </xdr:cNvPr>
        <xdr:cNvSpPr txBox="1"/>
      </xdr:nvSpPr>
      <xdr:spPr>
        <a:xfrm>
          <a:off x="8515427" y="1421919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83</xdr:row>
      <xdr:rowOff>21035</xdr:rowOff>
    </xdr:from>
    <xdr:ext cx="469744" cy="259045"/>
    <xdr:sp macro="" textlink="">
      <xdr:nvSpPr>
        <xdr:cNvPr id="355" name="n_3aveValue【公営住宅】&#10;一人当たり面積">
          <a:extLst>
            <a:ext uri="{FF2B5EF4-FFF2-40B4-BE49-F238E27FC236}">
              <a16:creationId xmlns:a16="http://schemas.microsoft.com/office/drawing/2014/main" id="{6A446C1D-2556-4C09-8F7E-9EB74EE6C0CD}"/>
            </a:ext>
          </a:extLst>
        </xdr:cNvPr>
        <xdr:cNvSpPr txBox="1"/>
      </xdr:nvSpPr>
      <xdr:spPr>
        <a:xfrm>
          <a:off x="7626427" y="1425138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83</xdr:row>
      <xdr:rowOff>49992</xdr:rowOff>
    </xdr:from>
    <xdr:ext cx="469744" cy="259045"/>
    <xdr:sp macro="" textlink="">
      <xdr:nvSpPr>
        <xdr:cNvPr id="356" name="n_4aveValue【公営住宅】&#10;一人当たり面積">
          <a:extLst>
            <a:ext uri="{FF2B5EF4-FFF2-40B4-BE49-F238E27FC236}">
              <a16:creationId xmlns:a16="http://schemas.microsoft.com/office/drawing/2014/main" id="{4715CD4F-104D-4DF8-8C3E-84CA770BBEEC}"/>
            </a:ext>
          </a:extLst>
        </xdr:cNvPr>
        <xdr:cNvSpPr txBox="1"/>
      </xdr:nvSpPr>
      <xdr:spPr>
        <a:xfrm>
          <a:off x="6737427" y="1428034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57227</xdr:colOff>
      <xdr:row>86</xdr:row>
      <xdr:rowOff>118890</xdr:rowOff>
    </xdr:from>
    <xdr:ext cx="469744" cy="259045"/>
    <xdr:sp macro="" textlink="">
      <xdr:nvSpPr>
        <xdr:cNvPr id="357" name="n_1mainValue【公営住宅】&#10;一人当たり面積">
          <a:extLst>
            <a:ext uri="{FF2B5EF4-FFF2-40B4-BE49-F238E27FC236}">
              <a16:creationId xmlns:a16="http://schemas.microsoft.com/office/drawing/2014/main" id="{822220F6-9560-4307-BAB3-6BCD1379333F}"/>
            </a:ext>
          </a:extLst>
        </xdr:cNvPr>
        <xdr:cNvSpPr txBox="1"/>
      </xdr:nvSpPr>
      <xdr:spPr>
        <a:xfrm>
          <a:off x="9391727" y="1486359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86</xdr:row>
      <xdr:rowOff>119842</xdr:rowOff>
    </xdr:from>
    <xdr:ext cx="469744" cy="259045"/>
    <xdr:sp macro="" textlink="">
      <xdr:nvSpPr>
        <xdr:cNvPr id="358" name="n_2mainValue【公営住宅】&#10;一人当たり面積">
          <a:extLst>
            <a:ext uri="{FF2B5EF4-FFF2-40B4-BE49-F238E27FC236}">
              <a16:creationId xmlns:a16="http://schemas.microsoft.com/office/drawing/2014/main" id="{46B86671-8D3D-46EE-8804-858642550F2F}"/>
            </a:ext>
          </a:extLst>
        </xdr:cNvPr>
        <xdr:cNvSpPr txBox="1"/>
      </xdr:nvSpPr>
      <xdr:spPr>
        <a:xfrm>
          <a:off x="8515427" y="1486454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86</xdr:row>
      <xdr:rowOff>120794</xdr:rowOff>
    </xdr:from>
    <xdr:ext cx="469744" cy="259045"/>
    <xdr:sp macro="" textlink="">
      <xdr:nvSpPr>
        <xdr:cNvPr id="359" name="n_3mainValue【公営住宅】&#10;一人当たり面積">
          <a:extLst>
            <a:ext uri="{FF2B5EF4-FFF2-40B4-BE49-F238E27FC236}">
              <a16:creationId xmlns:a16="http://schemas.microsoft.com/office/drawing/2014/main" id="{054670BC-6C65-4DFC-8B26-C0827C0D0DFB}"/>
            </a:ext>
          </a:extLst>
        </xdr:cNvPr>
        <xdr:cNvSpPr txBox="1"/>
      </xdr:nvSpPr>
      <xdr:spPr>
        <a:xfrm>
          <a:off x="7626427" y="1486549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0.186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91</xdr:row>
      <xdr:rowOff>19050</xdr:rowOff>
    </xdr:from>
    <xdr:to>
      <xdr:col>28</xdr:col>
      <xdr:colOff>152400</xdr:colOff>
      <xdr:row>94</xdr:row>
      <xdr:rowOff>139700</xdr:rowOff>
    </xdr:to>
    <xdr:sp macro="" textlink="">
      <xdr:nvSpPr>
        <xdr:cNvPr id="360" name="正方形/長方形 359">
          <a:extLst>
            <a:ext uri="{FF2B5EF4-FFF2-40B4-BE49-F238E27FC236}">
              <a16:creationId xmlns:a16="http://schemas.microsoft.com/office/drawing/2014/main" id="{7D9A26CC-E308-4646-B4FE-6E3F28F97FDE}"/>
            </a:ext>
          </a:extLst>
        </xdr:cNvPr>
        <xdr:cNvSpPr/>
      </xdr:nvSpPr>
      <xdr:spPr>
        <a:xfrm>
          <a:off x="762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港湾・漁港</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94</xdr:row>
      <xdr:rowOff>165100</xdr:rowOff>
    </xdr:from>
    <xdr:to>
      <xdr:col>12</xdr:col>
      <xdr:colOff>127000</xdr:colOff>
      <xdr:row>96</xdr:row>
      <xdr:rowOff>76200</xdr:rowOff>
    </xdr:to>
    <xdr:sp macro="" textlink="">
      <xdr:nvSpPr>
        <xdr:cNvPr id="361" name="正方形/長方形 360">
          <a:extLst>
            <a:ext uri="{FF2B5EF4-FFF2-40B4-BE49-F238E27FC236}">
              <a16:creationId xmlns:a16="http://schemas.microsoft.com/office/drawing/2014/main" id="{56578157-104D-43A3-9FEA-90E1CA02002D}"/>
            </a:ext>
          </a:extLst>
        </xdr:cNvPr>
        <xdr:cNvSpPr/>
      </xdr:nvSpPr>
      <xdr:spPr>
        <a:xfrm>
          <a:off x="889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96</xdr:row>
      <xdr:rowOff>25400</xdr:rowOff>
    </xdr:from>
    <xdr:to>
      <xdr:col>12</xdr:col>
      <xdr:colOff>127000</xdr:colOff>
      <xdr:row>97</xdr:row>
      <xdr:rowOff>107950</xdr:rowOff>
    </xdr:to>
    <xdr:sp macro="" textlink="">
      <xdr:nvSpPr>
        <xdr:cNvPr id="362" name="正方形/長方形 361">
          <a:extLst>
            <a:ext uri="{FF2B5EF4-FFF2-40B4-BE49-F238E27FC236}">
              <a16:creationId xmlns:a16="http://schemas.microsoft.com/office/drawing/2014/main" id="{D481A48B-9199-4447-B12A-3726314F3DED}"/>
            </a:ext>
          </a:extLst>
        </xdr:cNvPr>
        <xdr:cNvSpPr/>
      </xdr:nvSpPr>
      <xdr:spPr>
        <a:xfrm>
          <a:off x="889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16/16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94</xdr:row>
      <xdr:rowOff>165100</xdr:rowOff>
    </xdr:from>
    <xdr:to>
      <xdr:col>18</xdr:col>
      <xdr:colOff>0</xdr:colOff>
      <xdr:row>96</xdr:row>
      <xdr:rowOff>76200</xdr:rowOff>
    </xdr:to>
    <xdr:sp macro="" textlink="">
      <xdr:nvSpPr>
        <xdr:cNvPr id="363" name="正方形/長方形 362">
          <a:extLst>
            <a:ext uri="{FF2B5EF4-FFF2-40B4-BE49-F238E27FC236}">
              <a16:creationId xmlns:a16="http://schemas.microsoft.com/office/drawing/2014/main" id="{D7585759-A3E7-4529-A940-5DFFC3E1F8F4}"/>
            </a:ext>
          </a:extLst>
        </xdr:cNvPr>
        <xdr:cNvSpPr/>
      </xdr:nvSpPr>
      <xdr:spPr>
        <a:xfrm>
          <a:off x="1905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96</xdr:row>
      <xdr:rowOff>25400</xdr:rowOff>
    </xdr:from>
    <xdr:to>
      <xdr:col>18</xdr:col>
      <xdr:colOff>0</xdr:colOff>
      <xdr:row>97</xdr:row>
      <xdr:rowOff>107950</xdr:rowOff>
    </xdr:to>
    <xdr:sp macro="" textlink="">
      <xdr:nvSpPr>
        <xdr:cNvPr id="364" name="正方形/長方形 363">
          <a:extLst>
            <a:ext uri="{FF2B5EF4-FFF2-40B4-BE49-F238E27FC236}">
              <a16:creationId xmlns:a16="http://schemas.microsoft.com/office/drawing/2014/main" id="{9024FB02-BD42-4852-AC7E-26B3C397891F}"/>
            </a:ext>
          </a:extLst>
        </xdr:cNvPr>
        <xdr:cNvSpPr/>
      </xdr:nvSpPr>
      <xdr:spPr>
        <a:xfrm>
          <a:off x="1905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94</xdr:row>
      <xdr:rowOff>165100</xdr:rowOff>
    </xdr:from>
    <xdr:to>
      <xdr:col>24</xdr:col>
      <xdr:colOff>0</xdr:colOff>
      <xdr:row>96</xdr:row>
      <xdr:rowOff>76200</xdr:rowOff>
    </xdr:to>
    <xdr:sp macro="" textlink="">
      <xdr:nvSpPr>
        <xdr:cNvPr id="365" name="正方形/長方形 364">
          <a:extLst>
            <a:ext uri="{FF2B5EF4-FFF2-40B4-BE49-F238E27FC236}">
              <a16:creationId xmlns:a16="http://schemas.microsoft.com/office/drawing/2014/main" id="{8B155E64-25E0-447E-9046-503F4A7E2E41}"/>
            </a:ext>
          </a:extLst>
        </xdr:cNvPr>
        <xdr:cNvSpPr/>
      </xdr:nvSpPr>
      <xdr:spPr>
        <a:xfrm>
          <a:off x="3048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静岡県平均</a:t>
          </a:r>
        </a:p>
      </xdr:txBody>
    </xdr:sp>
    <xdr:clientData/>
  </xdr:twoCellAnchor>
  <xdr:twoCellAnchor>
    <xdr:from>
      <xdr:col>16</xdr:col>
      <xdr:colOff>0</xdr:colOff>
      <xdr:row>96</xdr:row>
      <xdr:rowOff>25400</xdr:rowOff>
    </xdr:from>
    <xdr:to>
      <xdr:col>24</xdr:col>
      <xdr:colOff>0</xdr:colOff>
      <xdr:row>97</xdr:row>
      <xdr:rowOff>107950</xdr:rowOff>
    </xdr:to>
    <xdr:sp macro="" textlink="">
      <xdr:nvSpPr>
        <xdr:cNvPr id="366" name="正方形/長方形 365">
          <a:extLst>
            <a:ext uri="{FF2B5EF4-FFF2-40B4-BE49-F238E27FC236}">
              <a16:creationId xmlns:a16="http://schemas.microsoft.com/office/drawing/2014/main" id="{2A8AA62E-1D51-4B1B-ABDF-545DB038DBF1}"/>
            </a:ext>
          </a:extLst>
        </xdr:cNvPr>
        <xdr:cNvSpPr/>
      </xdr:nvSpPr>
      <xdr:spPr>
        <a:xfrm>
          <a:off x="3048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97</xdr:row>
      <xdr:rowOff>133350</xdr:rowOff>
    </xdr:from>
    <xdr:to>
      <xdr:col>28</xdr:col>
      <xdr:colOff>152400</xdr:colOff>
      <xdr:row>111</xdr:row>
      <xdr:rowOff>19050</xdr:rowOff>
    </xdr:to>
    <xdr:sp macro="" textlink="">
      <xdr:nvSpPr>
        <xdr:cNvPr id="367" name="正方形/長方形 366">
          <a:extLst>
            <a:ext uri="{FF2B5EF4-FFF2-40B4-BE49-F238E27FC236}">
              <a16:creationId xmlns:a16="http://schemas.microsoft.com/office/drawing/2014/main" id="{93DA76A7-6CCA-4BC6-A0F9-9D666099E7A8}"/>
            </a:ext>
          </a:extLst>
        </xdr:cNvPr>
        <xdr:cNvSpPr/>
      </xdr:nvSpPr>
      <xdr:spPr>
        <a:xfrm>
          <a:off x="762000" y="1676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96</xdr:row>
      <xdr:rowOff>114300</xdr:rowOff>
    </xdr:from>
    <xdr:ext cx="298543" cy="225703"/>
    <xdr:sp macro="" textlink="">
      <xdr:nvSpPr>
        <xdr:cNvPr id="368" name="テキスト ボックス 367">
          <a:extLst>
            <a:ext uri="{FF2B5EF4-FFF2-40B4-BE49-F238E27FC236}">
              <a16:creationId xmlns:a16="http://schemas.microsoft.com/office/drawing/2014/main" id="{3D2E20A5-D9E8-429A-8EAA-416913B3DFEE}"/>
            </a:ext>
          </a:extLst>
        </xdr:cNvPr>
        <xdr:cNvSpPr txBox="1"/>
      </xdr:nvSpPr>
      <xdr:spPr>
        <a:xfrm>
          <a:off x="723900" y="1657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111</xdr:row>
      <xdr:rowOff>19050</xdr:rowOff>
    </xdr:from>
    <xdr:to>
      <xdr:col>28</xdr:col>
      <xdr:colOff>114300</xdr:colOff>
      <xdr:row>111</xdr:row>
      <xdr:rowOff>19050</xdr:rowOff>
    </xdr:to>
    <xdr:cxnSp macro="">
      <xdr:nvCxnSpPr>
        <xdr:cNvPr id="369" name="直線コネクタ 368">
          <a:extLst>
            <a:ext uri="{FF2B5EF4-FFF2-40B4-BE49-F238E27FC236}">
              <a16:creationId xmlns:a16="http://schemas.microsoft.com/office/drawing/2014/main" id="{27CF5B34-71EE-46FA-8526-6418EB6F2E4E}"/>
            </a:ext>
          </a:extLst>
        </xdr:cNvPr>
        <xdr:cNvCxnSpPr/>
      </xdr:nvCxnSpPr>
      <xdr:spPr>
        <a:xfrm>
          <a:off x="762000" y="190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110</xdr:row>
      <xdr:rowOff>48277</xdr:rowOff>
    </xdr:from>
    <xdr:ext cx="467179" cy="259045"/>
    <xdr:sp macro="" textlink="">
      <xdr:nvSpPr>
        <xdr:cNvPr id="370" name="テキスト ボックス 369">
          <a:extLst>
            <a:ext uri="{FF2B5EF4-FFF2-40B4-BE49-F238E27FC236}">
              <a16:creationId xmlns:a16="http://schemas.microsoft.com/office/drawing/2014/main" id="{4CD5779C-8CB4-4EAE-8889-73A2FACC0EBE}"/>
            </a:ext>
          </a:extLst>
        </xdr:cNvPr>
        <xdr:cNvSpPr txBox="1"/>
      </xdr:nvSpPr>
      <xdr:spPr>
        <a:xfrm>
          <a:off x="294821" y="189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109</xdr:row>
      <xdr:rowOff>35379</xdr:rowOff>
    </xdr:from>
    <xdr:to>
      <xdr:col>28</xdr:col>
      <xdr:colOff>114300</xdr:colOff>
      <xdr:row>109</xdr:row>
      <xdr:rowOff>35379</xdr:rowOff>
    </xdr:to>
    <xdr:cxnSp macro="">
      <xdr:nvCxnSpPr>
        <xdr:cNvPr id="371" name="直線コネクタ 370">
          <a:extLst>
            <a:ext uri="{FF2B5EF4-FFF2-40B4-BE49-F238E27FC236}">
              <a16:creationId xmlns:a16="http://schemas.microsoft.com/office/drawing/2014/main" id="{5DE6C0D8-60BE-4072-9F1E-D4952E1DBFEF}"/>
            </a:ext>
          </a:extLst>
        </xdr:cNvPr>
        <xdr:cNvCxnSpPr/>
      </xdr:nvCxnSpPr>
      <xdr:spPr>
        <a:xfrm>
          <a:off x="762000" y="1872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108</xdr:row>
      <xdr:rowOff>64606</xdr:rowOff>
    </xdr:from>
    <xdr:ext cx="467179" cy="259045"/>
    <xdr:sp macro="" textlink="">
      <xdr:nvSpPr>
        <xdr:cNvPr id="372" name="テキスト ボックス 371">
          <a:extLst>
            <a:ext uri="{FF2B5EF4-FFF2-40B4-BE49-F238E27FC236}">
              <a16:creationId xmlns:a16="http://schemas.microsoft.com/office/drawing/2014/main" id="{F19F89EC-A29C-4D51-83FB-97C365A0ED3E}"/>
            </a:ext>
          </a:extLst>
        </xdr:cNvPr>
        <xdr:cNvSpPr txBox="1"/>
      </xdr:nvSpPr>
      <xdr:spPr>
        <a:xfrm>
          <a:off x="294821" y="18581206"/>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107</xdr:row>
      <xdr:rowOff>51707</xdr:rowOff>
    </xdr:from>
    <xdr:to>
      <xdr:col>28</xdr:col>
      <xdr:colOff>114300</xdr:colOff>
      <xdr:row>107</xdr:row>
      <xdr:rowOff>51707</xdr:rowOff>
    </xdr:to>
    <xdr:cxnSp macro="">
      <xdr:nvCxnSpPr>
        <xdr:cNvPr id="373" name="直線コネクタ 372">
          <a:extLst>
            <a:ext uri="{FF2B5EF4-FFF2-40B4-BE49-F238E27FC236}">
              <a16:creationId xmlns:a16="http://schemas.microsoft.com/office/drawing/2014/main" id="{DCA7716A-B361-4D24-AB4B-3C4813F029A2}"/>
            </a:ext>
          </a:extLst>
        </xdr:cNvPr>
        <xdr:cNvCxnSpPr/>
      </xdr:nvCxnSpPr>
      <xdr:spPr>
        <a:xfrm>
          <a:off x="762000" y="1839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106</xdr:row>
      <xdr:rowOff>80934</xdr:rowOff>
    </xdr:from>
    <xdr:ext cx="403059" cy="259045"/>
    <xdr:sp macro="" textlink="">
      <xdr:nvSpPr>
        <xdr:cNvPr id="374" name="テキスト ボックス 373">
          <a:extLst>
            <a:ext uri="{FF2B5EF4-FFF2-40B4-BE49-F238E27FC236}">
              <a16:creationId xmlns:a16="http://schemas.microsoft.com/office/drawing/2014/main" id="{4A2E4AF2-F894-4FF5-BFB9-67C69B3B10E4}"/>
            </a:ext>
          </a:extLst>
        </xdr:cNvPr>
        <xdr:cNvSpPr txBox="1"/>
      </xdr:nvSpPr>
      <xdr:spPr>
        <a:xfrm>
          <a:off x="358941" y="182546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105</xdr:row>
      <xdr:rowOff>68036</xdr:rowOff>
    </xdr:from>
    <xdr:to>
      <xdr:col>28</xdr:col>
      <xdr:colOff>114300</xdr:colOff>
      <xdr:row>105</xdr:row>
      <xdr:rowOff>68036</xdr:rowOff>
    </xdr:to>
    <xdr:cxnSp macro="">
      <xdr:nvCxnSpPr>
        <xdr:cNvPr id="375" name="直線コネクタ 374">
          <a:extLst>
            <a:ext uri="{FF2B5EF4-FFF2-40B4-BE49-F238E27FC236}">
              <a16:creationId xmlns:a16="http://schemas.microsoft.com/office/drawing/2014/main" id="{D9DA6354-7563-4B6C-BD88-797E8A373EBF}"/>
            </a:ext>
          </a:extLst>
        </xdr:cNvPr>
        <xdr:cNvCxnSpPr/>
      </xdr:nvCxnSpPr>
      <xdr:spPr>
        <a:xfrm>
          <a:off x="762000" y="18070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104</xdr:row>
      <xdr:rowOff>97263</xdr:rowOff>
    </xdr:from>
    <xdr:ext cx="403059" cy="259045"/>
    <xdr:sp macro="" textlink="">
      <xdr:nvSpPr>
        <xdr:cNvPr id="376" name="テキスト ボックス 375">
          <a:extLst>
            <a:ext uri="{FF2B5EF4-FFF2-40B4-BE49-F238E27FC236}">
              <a16:creationId xmlns:a16="http://schemas.microsoft.com/office/drawing/2014/main" id="{2E6BF687-407A-4310-A76B-72C825577190}"/>
            </a:ext>
          </a:extLst>
        </xdr:cNvPr>
        <xdr:cNvSpPr txBox="1"/>
      </xdr:nvSpPr>
      <xdr:spPr>
        <a:xfrm>
          <a:off x="358941" y="17928063"/>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103</xdr:row>
      <xdr:rowOff>84364</xdr:rowOff>
    </xdr:from>
    <xdr:to>
      <xdr:col>28</xdr:col>
      <xdr:colOff>114300</xdr:colOff>
      <xdr:row>103</xdr:row>
      <xdr:rowOff>84364</xdr:rowOff>
    </xdr:to>
    <xdr:cxnSp macro="">
      <xdr:nvCxnSpPr>
        <xdr:cNvPr id="377" name="直線コネクタ 376">
          <a:extLst>
            <a:ext uri="{FF2B5EF4-FFF2-40B4-BE49-F238E27FC236}">
              <a16:creationId xmlns:a16="http://schemas.microsoft.com/office/drawing/2014/main" id="{11B30C0B-68AA-40BF-92E3-3F41FFCFA856}"/>
            </a:ext>
          </a:extLst>
        </xdr:cNvPr>
        <xdr:cNvCxnSpPr/>
      </xdr:nvCxnSpPr>
      <xdr:spPr>
        <a:xfrm>
          <a:off x="762000" y="17743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102</xdr:row>
      <xdr:rowOff>113591</xdr:rowOff>
    </xdr:from>
    <xdr:ext cx="403059" cy="259045"/>
    <xdr:sp macro="" textlink="">
      <xdr:nvSpPr>
        <xdr:cNvPr id="378" name="テキスト ボックス 377">
          <a:extLst>
            <a:ext uri="{FF2B5EF4-FFF2-40B4-BE49-F238E27FC236}">
              <a16:creationId xmlns:a16="http://schemas.microsoft.com/office/drawing/2014/main" id="{7C860786-BC24-43C7-AE83-D000F1384AC0}"/>
            </a:ext>
          </a:extLst>
        </xdr:cNvPr>
        <xdr:cNvSpPr txBox="1"/>
      </xdr:nvSpPr>
      <xdr:spPr>
        <a:xfrm>
          <a:off x="358941" y="1760149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101</xdr:row>
      <xdr:rowOff>100693</xdr:rowOff>
    </xdr:from>
    <xdr:to>
      <xdr:col>28</xdr:col>
      <xdr:colOff>114300</xdr:colOff>
      <xdr:row>101</xdr:row>
      <xdr:rowOff>100693</xdr:rowOff>
    </xdr:to>
    <xdr:cxnSp macro="">
      <xdr:nvCxnSpPr>
        <xdr:cNvPr id="379" name="直線コネクタ 378">
          <a:extLst>
            <a:ext uri="{FF2B5EF4-FFF2-40B4-BE49-F238E27FC236}">
              <a16:creationId xmlns:a16="http://schemas.microsoft.com/office/drawing/2014/main" id="{1AB69606-8941-45F5-8AB3-DD8980B6C786}"/>
            </a:ext>
          </a:extLst>
        </xdr:cNvPr>
        <xdr:cNvCxnSpPr/>
      </xdr:nvCxnSpPr>
      <xdr:spPr>
        <a:xfrm>
          <a:off x="762000" y="1741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100</xdr:row>
      <xdr:rowOff>129920</xdr:rowOff>
    </xdr:from>
    <xdr:ext cx="403059" cy="259045"/>
    <xdr:sp macro="" textlink="">
      <xdr:nvSpPr>
        <xdr:cNvPr id="380" name="テキスト ボックス 379">
          <a:extLst>
            <a:ext uri="{FF2B5EF4-FFF2-40B4-BE49-F238E27FC236}">
              <a16:creationId xmlns:a16="http://schemas.microsoft.com/office/drawing/2014/main" id="{94F5241E-8A48-4B71-BCEE-F929FFC9E59C}"/>
            </a:ext>
          </a:extLst>
        </xdr:cNvPr>
        <xdr:cNvSpPr txBox="1"/>
      </xdr:nvSpPr>
      <xdr:spPr>
        <a:xfrm>
          <a:off x="358941" y="17274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99</xdr:row>
      <xdr:rowOff>117021</xdr:rowOff>
    </xdr:from>
    <xdr:to>
      <xdr:col>28</xdr:col>
      <xdr:colOff>114300</xdr:colOff>
      <xdr:row>99</xdr:row>
      <xdr:rowOff>117021</xdr:rowOff>
    </xdr:to>
    <xdr:cxnSp macro="">
      <xdr:nvCxnSpPr>
        <xdr:cNvPr id="381" name="直線コネクタ 380">
          <a:extLst>
            <a:ext uri="{FF2B5EF4-FFF2-40B4-BE49-F238E27FC236}">
              <a16:creationId xmlns:a16="http://schemas.microsoft.com/office/drawing/2014/main" id="{50BC3E8D-A896-4CAC-AAD1-F6A232612389}"/>
            </a:ext>
          </a:extLst>
        </xdr:cNvPr>
        <xdr:cNvCxnSpPr/>
      </xdr:nvCxnSpPr>
      <xdr:spPr>
        <a:xfrm>
          <a:off x="762000" y="17090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98</xdr:row>
      <xdr:rowOff>146248</xdr:rowOff>
    </xdr:from>
    <xdr:ext cx="338939" cy="259045"/>
    <xdr:sp macro="" textlink="">
      <xdr:nvSpPr>
        <xdr:cNvPr id="382" name="テキスト ボックス 381">
          <a:extLst>
            <a:ext uri="{FF2B5EF4-FFF2-40B4-BE49-F238E27FC236}">
              <a16:creationId xmlns:a16="http://schemas.microsoft.com/office/drawing/2014/main" id="{38D3CC91-CBB1-4B9E-83E2-71ECC04EC7BB}"/>
            </a:ext>
          </a:extLst>
        </xdr:cNvPr>
        <xdr:cNvSpPr txBox="1"/>
      </xdr:nvSpPr>
      <xdr:spPr>
        <a:xfrm>
          <a:off x="423061" y="16948348"/>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97</xdr:row>
      <xdr:rowOff>133350</xdr:rowOff>
    </xdr:from>
    <xdr:to>
      <xdr:col>28</xdr:col>
      <xdr:colOff>114300</xdr:colOff>
      <xdr:row>97</xdr:row>
      <xdr:rowOff>133350</xdr:rowOff>
    </xdr:to>
    <xdr:cxnSp macro="">
      <xdr:nvCxnSpPr>
        <xdr:cNvPr id="383" name="直線コネクタ 382">
          <a:extLst>
            <a:ext uri="{FF2B5EF4-FFF2-40B4-BE49-F238E27FC236}">
              <a16:creationId xmlns:a16="http://schemas.microsoft.com/office/drawing/2014/main" id="{A09E7383-0B88-4FDC-9454-40F3E04E2FFB}"/>
            </a:ext>
          </a:extLst>
        </xdr:cNvPr>
        <xdr:cNvCxnSpPr/>
      </xdr:nvCxnSpPr>
      <xdr:spPr>
        <a:xfrm>
          <a:off x="762000" y="1676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97</xdr:row>
      <xdr:rowOff>133350</xdr:rowOff>
    </xdr:from>
    <xdr:to>
      <xdr:col>28</xdr:col>
      <xdr:colOff>152400</xdr:colOff>
      <xdr:row>111</xdr:row>
      <xdr:rowOff>19050</xdr:rowOff>
    </xdr:to>
    <xdr:sp macro="" textlink="">
      <xdr:nvSpPr>
        <xdr:cNvPr id="384" name="【港湾・漁港】&#10;有形固定資産減価償却率グラフ枠">
          <a:extLst>
            <a:ext uri="{FF2B5EF4-FFF2-40B4-BE49-F238E27FC236}">
              <a16:creationId xmlns:a16="http://schemas.microsoft.com/office/drawing/2014/main" id="{CEC740BD-6C89-4128-BFF9-1D672C7AEA6F}"/>
            </a:ext>
          </a:extLst>
        </xdr:cNvPr>
        <xdr:cNvSpPr/>
      </xdr:nvSpPr>
      <xdr:spPr>
        <a:xfrm>
          <a:off x="762000" y="1676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100</xdr:row>
      <xdr:rowOff>32113</xdr:rowOff>
    </xdr:from>
    <xdr:to>
      <xdr:col>24</xdr:col>
      <xdr:colOff>62865</xdr:colOff>
      <xdr:row>108</xdr:row>
      <xdr:rowOff>72934</xdr:rowOff>
    </xdr:to>
    <xdr:cxnSp macro="">
      <xdr:nvCxnSpPr>
        <xdr:cNvPr id="385" name="直線コネクタ 384">
          <a:extLst>
            <a:ext uri="{FF2B5EF4-FFF2-40B4-BE49-F238E27FC236}">
              <a16:creationId xmlns:a16="http://schemas.microsoft.com/office/drawing/2014/main" id="{E9305593-4814-4B58-BD5C-5272A35009DC}"/>
            </a:ext>
          </a:extLst>
        </xdr:cNvPr>
        <xdr:cNvCxnSpPr/>
      </xdr:nvCxnSpPr>
      <xdr:spPr>
        <a:xfrm flipV="1">
          <a:off x="4634865" y="17177113"/>
          <a:ext cx="0" cy="141242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108</xdr:row>
      <xdr:rowOff>76761</xdr:rowOff>
    </xdr:from>
    <xdr:ext cx="405111" cy="259045"/>
    <xdr:sp macro="" textlink="">
      <xdr:nvSpPr>
        <xdr:cNvPr id="386" name="【港湾・漁港】&#10;有形固定資産減価償却率最小値テキスト">
          <a:extLst>
            <a:ext uri="{FF2B5EF4-FFF2-40B4-BE49-F238E27FC236}">
              <a16:creationId xmlns:a16="http://schemas.microsoft.com/office/drawing/2014/main" id="{1BDBF5FD-5245-40C1-AB18-0752A585ED4D}"/>
            </a:ext>
          </a:extLst>
        </xdr:cNvPr>
        <xdr:cNvSpPr txBox="1"/>
      </xdr:nvSpPr>
      <xdr:spPr>
        <a:xfrm>
          <a:off x="4673600" y="1859336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91.8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108</xdr:row>
      <xdr:rowOff>72934</xdr:rowOff>
    </xdr:from>
    <xdr:to>
      <xdr:col>24</xdr:col>
      <xdr:colOff>152400</xdr:colOff>
      <xdr:row>108</xdr:row>
      <xdr:rowOff>72934</xdr:rowOff>
    </xdr:to>
    <xdr:cxnSp macro="">
      <xdr:nvCxnSpPr>
        <xdr:cNvPr id="387" name="直線コネクタ 386">
          <a:extLst>
            <a:ext uri="{FF2B5EF4-FFF2-40B4-BE49-F238E27FC236}">
              <a16:creationId xmlns:a16="http://schemas.microsoft.com/office/drawing/2014/main" id="{FEADB799-AEB2-441A-B711-ACFDA3F7187D}"/>
            </a:ext>
          </a:extLst>
        </xdr:cNvPr>
        <xdr:cNvCxnSpPr/>
      </xdr:nvCxnSpPr>
      <xdr:spPr>
        <a:xfrm>
          <a:off x="4546600" y="1858953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98</xdr:row>
      <xdr:rowOff>150240</xdr:rowOff>
    </xdr:from>
    <xdr:ext cx="340478" cy="259045"/>
    <xdr:sp macro="" textlink="">
      <xdr:nvSpPr>
        <xdr:cNvPr id="388" name="【港湾・漁港】&#10;有形固定資産減価償却率最大値テキスト">
          <a:extLst>
            <a:ext uri="{FF2B5EF4-FFF2-40B4-BE49-F238E27FC236}">
              <a16:creationId xmlns:a16="http://schemas.microsoft.com/office/drawing/2014/main" id="{28F30753-E51F-4C52-99AD-757A25DC2C09}"/>
            </a:ext>
          </a:extLst>
        </xdr:cNvPr>
        <xdr:cNvSpPr txBox="1"/>
      </xdr:nvSpPr>
      <xdr:spPr>
        <a:xfrm>
          <a:off x="4673600" y="16952340"/>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100</xdr:row>
      <xdr:rowOff>32113</xdr:rowOff>
    </xdr:from>
    <xdr:to>
      <xdr:col>24</xdr:col>
      <xdr:colOff>152400</xdr:colOff>
      <xdr:row>100</xdr:row>
      <xdr:rowOff>32113</xdr:rowOff>
    </xdr:to>
    <xdr:cxnSp macro="">
      <xdr:nvCxnSpPr>
        <xdr:cNvPr id="389" name="直線コネクタ 388">
          <a:extLst>
            <a:ext uri="{FF2B5EF4-FFF2-40B4-BE49-F238E27FC236}">
              <a16:creationId xmlns:a16="http://schemas.microsoft.com/office/drawing/2014/main" id="{DFA519D2-2B54-44EC-895B-0B2033E9EFB3}"/>
            </a:ext>
          </a:extLst>
        </xdr:cNvPr>
        <xdr:cNvCxnSpPr/>
      </xdr:nvCxnSpPr>
      <xdr:spPr>
        <a:xfrm>
          <a:off x="4546600" y="1717711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103</xdr:row>
      <xdr:rowOff>43378</xdr:rowOff>
    </xdr:from>
    <xdr:ext cx="405111" cy="259045"/>
    <xdr:sp macro="" textlink="">
      <xdr:nvSpPr>
        <xdr:cNvPr id="390" name="【港湾・漁港】&#10;有形固定資産減価償却率平均値テキスト">
          <a:extLst>
            <a:ext uri="{FF2B5EF4-FFF2-40B4-BE49-F238E27FC236}">
              <a16:creationId xmlns:a16="http://schemas.microsoft.com/office/drawing/2014/main" id="{BED59F91-7040-4DF8-B418-D438C3A69FEF}"/>
            </a:ext>
          </a:extLst>
        </xdr:cNvPr>
        <xdr:cNvSpPr txBox="1"/>
      </xdr:nvSpPr>
      <xdr:spPr>
        <a:xfrm>
          <a:off x="4673600" y="17702728"/>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49.7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104</xdr:row>
      <xdr:rowOff>20501</xdr:rowOff>
    </xdr:from>
    <xdr:to>
      <xdr:col>24</xdr:col>
      <xdr:colOff>114300</xdr:colOff>
      <xdr:row>104</xdr:row>
      <xdr:rowOff>122101</xdr:rowOff>
    </xdr:to>
    <xdr:sp macro="" textlink="">
      <xdr:nvSpPr>
        <xdr:cNvPr id="391" name="フローチャート: 判断 390">
          <a:extLst>
            <a:ext uri="{FF2B5EF4-FFF2-40B4-BE49-F238E27FC236}">
              <a16:creationId xmlns:a16="http://schemas.microsoft.com/office/drawing/2014/main" id="{F556C6A8-B35C-4DD3-8D80-E7234096AC6B}"/>
            </a:ext>
          </a:extLst>
        </xdr:cNvPr>
        <xdr:cNvSpPr/>
      </xdr:nvSpPr>
      <xdr:spPr>
        <a:xfrm>
          <a:off x="4584700" y="1785130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103</xdr:row>
      <xdr:rowOff>165826</xdr:rowOff>
    </xdr:from>
    <xdr:to>
      <xdr:col>20</xdr:col>
      <xdr:colOff>38100</xdr:colOff>
      <xdr:row>104</xdr:row>
      <xdr:rowOff>95976</xdr:rowOff>
    </xdr:to>
    <xdr:sp macro="" textlink="">
      <xdr:nvSpPr>
        <xdr:cNvPr id="392" name="フローチャート: 判断 391">
          <a:extLst>
            <a:ext uri="{FF2B5EF4-FFF2-40B4-BE49-F238E27FC236}">
              <a16:creationId xmlns:a16="http://schemas.microsoft.com/office/drawing/2014/main" id="{D90DA92D-B73B-4688-B9F7-A2BCF3FDAA20}"/>
            </a:ext>
          </a:extLst>
        </xdr:cNvPr>
        <xdr:cNvSpPr/>
      </xdr:nvSpPr>
      <xdr:spPr>
        <a:xfrm>
          <a:off x="3746500" y="178251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104</xdr:row>
      <xdr:rowOff>97245</xdr:rowOff>
    </xdr:from>
    <xdr:to>
      <xdr:col>15</xdr:col>
      <xdr:colOff>101600</xdr:colOff>
      <xdr:row>105</xdr:row>
      <xdr:rowOff>27395</xdr:rowOff>
    </xdr:to>
    <xdr:sp macro="" textlink="">
      <xdr:nvSpPr>
        <xdr:cNvPr id="393" name="フローチャート: 判断 392">
          <a:extLst>
            <a:ext uri="{FF2B5EF4-FFF2-40B4-BE49-F238E27FC236}">
              <a16:creationId xmlns:a16="http://schemas.microsoft.com/office/drawing/2014/main" id="{AFE713DA-8758-4361-A5C0-2725F81CF640}"/>
            </a:ext>
          </a:extLst>
        </xdr:cNvPr>
        <xdr:cNvSpPr/>
      </xdr:nvSpPr>
      <xdr:spPr>
        <a:xfrm>
          <a:off x="2857500" y="179280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104</xdr:row>
      <xdr:rowOff>84182</xdr:rowOff>
    </xdr:from>
    <xdr:to>
      <xdr:col>10</xdr:col>
      <xdr:colOff>165100</xdr:colOff>
      <xdr:row>105</xdr:row>
      <xdr:rowOff>14332</xdr:rowOff>
    </xdr:to>
    <xdr:sp macro="" textlink="">
      <xdr:nvSpPr>
        <xdr:cNvPr id="394" name="フローチャート: 判断 393">
          <a:extLst>
            <a:ext uri="{FF2B5EF4-FFF2-40B4-BE49-F238E27FC236}">
              <a16:creationId xmlns:a16="http://schemas.microsoft.com/office/drawing/2014/main" id="{CB5F0E6F-BFA1-47EE-AA9A-A9ACBDF6BE77}"/>
            </a:ext>
          </a:extLst>
        </xdr:cNvPr>
        <xdr:cNvSpPr/>
      </xdr:nvSpPr>
      <xdr:spPr>
        <a:xfrm>
          <a:off x="1968500" y="1791498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103</xdr:row>
      <xdr:rowOff>100512</xdr:rowOff>
    </xdr:from>
    <xdr:to>
      <xdr:col>6</xdr:col>
      <xdr:colOff>38100</xdr:colOff>
      <xdr:row>104</xdr:row>
      <xdr:rowOff>30662</xdr:rowOff>
    </xdr:to>
    <xdr:sp macro="" textlink="">
      <xdr:nvSpPr>
        <xdr:cNvPr id="395" name="フローチャート: 判断 394">
          <a:extLst>
            <a:ext uri="{FF2B5EF4-FFF2-40B4-BE49-F238E27FC236}">
              <a16:creationId xmlns:a16="http://schemas.microsoft.com/office/drawing/2014/main" id="{E79C5C6D-9889-4713-8E64-56EB732FDA2D}"/>
            </a:ext>
          </a:extLst>
        </xdr:cNvPr>
        <xdr:cNvSpPr/>
      </xdr:nvSpPr>
      <xdr:spPr>
        <a:xfrm>
          <a:off x="1079500" y="1775986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111</xdr:row>
      <xdr:rowOff>16527</xdr:rowOff>
    </xdr:from>
    <xdr:ext cx="762000" cy="259045"/>
    <xdr:sp macro="" textlink="">
      <xdr:nvSpPr>
        <xdr:cNvPr id="396" name="テキスト ボックス 395">
          <a:extLst>
            <a:ext uri="{FF2B5EF4-FFF2-40B4-BE49-F238E27FC236}">
              <a16:creationId xmlns:a16="http://schemas.microsoft.com/office/drawing/2014/main" id="{DBE0BF3C-8D86-47C6-8ABA-C6B3468B345B}"/>
            </a:ext>
          </a:extLst>
        </xdr:cNvPr>
        <xdr:cNvSpPr txBox="1"/>
      </xdr:nvSpPr>
      <xdr:spPr>
        <a:xfrm>
          <a:off x="44450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111</xdr:row>
      <xdr:rowOff>16527</xdr:rowOff>
    </xdr:from>
    <xdr:ext cx="762000" cy="259045"/>
    <xdr:sp macro="" textlink="">
      <xdr:nvSpPr>
        <xdr:cNvPr id="397" name="テキスト ボックス 396">
          <a:extLst>
            <a:ext uri="{FF2B5EF4-FFF2-40B4-BE49-F238E27FC236}">
              <a16:creationId xmlns:a16="http://schemas.microsoft.com/office/drawing/2014/main" id="{B30072B0-C1CF-400E-89C2-8CFE7162D44F}"/>
            </a:ext>
          </a:extLst>
        </xdr:cNvPr>
        <xdr:cNvSpPr txBox="1"/>
      </xdr:nvSpPr>
      <xdr:spPr>
        <a:xfrm>
          <a:off x="3606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111</xdr:row>
      <xdr:rowOff>16527</xdr:rowOff>
    </xdr:from>
    <xdr:ext cx="762000" cy="259045"/>
    <xdr:sp macro="" textlink="">
      <xdr:nvSpPr>
        <xdr:cNvPr id="398" name="テキスト ボックス 397">
          <a:extLst>
            <a:ext uri="{FF2B5EF4-FFF2-40B4-BE49-F238E27FC236}">
              <a16:creationId xmlns:a16="http://schemas.microsoft.com/office/drawing/2014/main" id="{23DDA439-1F18-4EC3-8569-0361D3D6AF33}"/>
            </a:ext>
          </a:extLst>
        </xdr:cNvPr>
        <xdr:cNvSpPr txBox="1"/>
      </xdr:nvSpPr>
      <xdr:spPr>
        <a:xfrm>
          <a:off x="2717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111</xdr:row>
      <xdr:rowOff>16527</xdr:rowOff>
    </xdr:from>
    <xdr:ext cx="762000" cy="259045"/>
    <xdr:sp macro="" textlink="">
      <xdr:nvSpPr>
        <xdr:cNvPr id="399" name="テキスト ボックス 398">
          <a:extLst>
            <a:ext uri="{FF2B5EF4-FFF2-40B4-BE49-F238E27FC236}">
              <a16:creationId xmlns:a16="http://schemas.microsoft.com/office/drawing/2014/main" id="{597A4CE0-890A-4EE7-B449-F46906492C20}"/>
            </a:ext>
          </a:extLst>
        </xdr:cNvPr>
        <xdr:cNvSpPr txBox="1"/>
      </xdr:nvSpPr>
      <xdr:spPr>
        <a:xfrm>
          <a:off x="1828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111</xdr:row>
      <xdr:rowOff>16527</xdr:rowOff>
    </xdr:from>
    <xdr:ext cx="762000" cy="259045"/>
    <xdr:sp macro="" textlink="">
      <xdr:nvSpPr>
        <xdr:cNvPr id="400" name="テキスト ボックス 399">
          <a:extLst>
            <a:ext uri="{FF2B5EF4-FFF2-40B4-BE49-F238E27FC236}">
              <a16:creationId xmlns:a16="http://schemas.microsoft.com/office/drawing/2014/main" id="{18F2A72B-51A9-4DD8-8E08-284575601568}"/>
            </a:ext>
          </a:extLst>
        </xdr:cNvPr>
        <xdr:cNvSpPr txBox="1"/>
      </xdr:nvSpPr>
      <xdr:spPr>
        <a:xfrm>
          <a:off x="939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108</xdr:row>
      <xdr:rowOff>22134</xdr:rowOff>
    </xdr:from>
    <xdr:to>
      <xdr:col>24</xdr:col>
      <xdr:colOff>114300</xdr:colOff>
      <xdr:row>108</xdr:row>
      <xdr:rowOff>123734</xdr:rowOff>
    </xdr:to>
    <xdr:sp macro="" textlink="">
      <xdr:nvSpPr>
        <xdr:cNvPr id="401" name="楕円 400">
          <a:extLst>
            <a:ext uri="{FF2B5EF4-FFF2-40B4-BE49-F238E27FC236}">
              <a16:creationId xmlns:a16="http://schemas.microsoft.com/office/drawing/2014/main" id="{10EF0A90-D01C-47B9-9B5A-1A0C8249F802}"/>
            </a:ext>
          </a:extLst>
        </xdr:cNvPr>
        <xdr:cNvSpPr/>
      </xdr:nvSpPr>
      <xdr:spPr>
        <a:xfrm>
          <a:off x="4584700" y="185387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107</xdr:row>
      <xdr:rowOff>108511</xdr:rowOff>
    </xdr:from>
    <xdr:ext cx="405111" cy="259045"/>
    <xdr:sp macro="" textlink="">
      <xdr:nvSpPr>
        <xdr:cNvPr id="402" name="【港湾・漁港】&#10;有形固定資産減価償却率該当値テキスト">
          <a:extLst>
            <a:ext uri="{FF2B5EF4-FFF2-40B4-BE49-F238E27FC236}">
              <a16:creationId xmlns:a16="http://schemas.microsoft.com/office/drawing/2014/main" id="{A7ACA083-08D0-469B-8791-9E8F26FAC845}"/>
            </a:ext>
          </a:extLst>
        </xdr:cNvPr>
        <xdr:cNvSpPr txBox="1"/>
      </xdr:nvSpPr>
      <xdr:spPr>
        <a:xfrm>
          <a:off x="4673600" y="1845366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108</xdr:row>
      <xdr:rowOff>2539</xdr:rowOff>
    </xdr:from>
    <xdr:to>
      <xdr:col>20</xdr:col>
      <xdr:colOff>38100</xdr:colOff>
      <xdr:row>108</xdr:row>
      <xdr:rowOff>104139</xdr:rowOff>
    </xdr:to>
    <xdr:sp macro="" textlink="">
      <xdr:nvSpPr>
        <xdr:cNvPr id="403" name="楕円 402">
          <a:extLst>
            <a:ext uri="{FF2B5EF4-FFF2-40B4-BE49-F238E27FC236}">
              <a16:creationId xmlns:a16="http://schemas.microsoft.com/office/drawing/2014/main" id="{150EC261-BDF3-45BF-845C-22CA9F0BA3A0}"/>
            </a:ext>
          </a:extLst>
        </xdr:cNvPr>
        <xdr:cNvSpPr/>
      </xdr:nvSpPr>
      <xdr:spPr>
        <a:xfrm>
          <a:off x="3746500" y="185191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108</xdr:row>
      <xdr:rowOff>53339</xdr:rowOff>
    </xdr:from>
    <xdr:to>
      <xdr:col>24</xdr:col>
      <xdr:colOff>63500</xdr:colOff>
      <xdr:row>108</xdr:row>
      <xdr:rowOff>72934</xdr:rowOff>
    </xdr:to>
    <xdr:cxnSp macro="">
      <xdr:nvCxnSpPr>
        <xdr:cNvPr id="404" name="直線コネクタ 403">
          <a:extLst>
            <a:ext uri="{FF2B5EF4-FFF2-40B4-BE49-F238E27FC236}">
              <a16:creationId xmlns:a16="http://schemas.microsoft.com/office/drawing/2014/main" id="{3735F8A2-C891-4F5C-B976-094EAA3AB144}"/>
            </a:ext>
          </a:extLst>
        </xdr:cNvPr>
        <xdr:cNvCxnSpPr/>
      </xdr:nvCxnSpPr>
      <xdr:spPr>
        <a:xfrm>
          <a:off x="3797300" y="18569939"/>
          <a:ext cx="838200" cy="195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107</xdr:row>
      <xdr:rowOff>149498</xdr:rowOff>
    </xdr:from>
    <xdr:to>
      <xdr:col>15</xdr:col>
      <xdr:colOff>101600</xdr:colOff>
      <xdr:row>108</xdr:row>
      <xdr:rowOff>79648</xdr:rowOff>
    </xdr:to>
    <xdr:sp macro="" textlink="">
      <xdr:nvSpPr>
        <xdr:cNvPr id="405" name="楕円 404">
          <a:extLst>
            <a:ext uri="{FF2B5EF4-FFF2-40B4-BE49-F238E27FC236}">
              <a16:creationId xmlns:a16="http://schemas.microsoft.com/office/drawing/2014/main" id="{9C719D6D-F236-401E-BB01-06A2A6DC7287}"/>
            </a:ext>
          </a:extLst>
        </xdr:cNvPr>
        <xdr:cNvSpPr/>
      </xdr:nvSpPr>
      <xdr:spPr>
        <a:xfrm>
          <a:off x="2857500" y="184946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108</xdr:row>
      <xdr:rowOff>28848</xdr:rowOff>
    </xdr:from>
    <xdr:to>
      <xdr:col>19</xdr:col>
      <xdr:colOff>177800</xdr:colOff>
      <xdr:row>108</xdr:row>
      <xdr:rowOff>53339</xdr:rowOff>
    </xdr:to>
    <xdr:cxnSp macro="">
      <xdr:nvCxnSpPr>
        <xdr:cNvPr id="406" name="直線コネクタ 405">
          <a:extLst>
            <a:ext uri="{FF2B5EF4-FFF2-40B4-BE49-F238E27FC236}">
              <a16:creationId xmlns:a16="http://schemas.microsoft.com/office/drawing/2014/main" id="{3B36AE23-0EAA-439A-8CBB-670766CD2A5F}"/>
            </a:ext>
          </a:extLst>
        </xdr:cNvPr>
        <xdr:cNvCxnSpPr/>
      </xdr:nvCxnSpPr>
      <xdr:spPr>
        <a:xfrm>
          <a:off x="2908300" y="18545448"/>
          <a:ext cx="889000" cy="244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107</xdr:row>
      <xdr:rowOff>126637</xdr:rowOff>
    </xdr:from>
    <xdr:to>
      <xdr:col>10</xdr:col>
      <xdr:colOff>165100</xdr:colOff>
      <xdr:row>108</xdr:row>
      <xdr:rowOff>56787</xdr:rowOff>
    </xdr:to>
    <xdr:sp macro="" textlink="">
      <xdr:nvSpPr>
        <xdr:cNvPr id="407" name="楕円 406">
          <a:extLst>
            <a:ext uri="{FF2B5EF4-FFF2-40B4-BE49-F238E27FC236}">
              <a16:creationId xmlns:a16="http://schemas.microsoft.com/office/drawing/2014/main" id="{C7F025C4-AF50-4071-9894-696DAA31CB3D}"/>
            </a:ext>
          </a:extLst>
        </xdr:cNvPr>
        <xdr:cNvSpPr/>
      </xdr:nvSpPr>
      <xdr:spPr>
        <a:xfrm>
          <a:off x="1968500" y="184717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108</xdr:row>
      <xdr:rowOff>5987</xdr:rowOff>
    </xdr:from>
    <xdr:to>
      <xdr:col>15</xdr:col>
      <xdr:colOff>50800</xdr:colOff>
      <xdr:row>108</xdr:row>
      <xdr:rowOff>28848</xdr:rowOff>
    </xdr:to>
    <xdr:cxnSp macro="">
      <xdr:nvCxnSpPr>
        <xdr:cNvPr id="408" name="直線コネクタ 407">
          <a:extLst>
            <a:ext uri="{FF2B5EF4-FFF2-40B4-BE49-F238E27FC236}">
              <a16:creationId xmlns:a16="http://schemas.microsoft.com/office/drawing/2014/main" id="{90A5E4B2-1858-4535-9CAC-BF81C953F006}"/>
            </a:ext>
          </a:extLst>
        </xdr:cNvPr>
        <xdr:cNvCxnSpPr/>
      </xdr:nvCxnSpPr>
      <xdr:spPr>
        <a:xfrm>
          <a:off x="2019300" y="18522587"/>
          <a:ext cx="889000" cy="2286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102</xdr:row>
      <xdr:rowOff>112503</xdr:rowOff>
    </xdr:from>
    <xdr:ext cx="405111" cy="259045"/>
    <xdr:sp macro="" textlink="">
      <xdr:nvSpPr>
        <xdr:cNvPr id="409" name="n_1aveValue【港湾・漁港】&#10;有形固定資産減価償却率">
          <a:extLst>
            <a:ext uri="{FF2B5EF4-FFF2-40B4-BE49-F238E27FC236}">
              <a16:creationId xmlns:a16="http://schemas.microsoft.com/office/drawing/2014/main" id="{D4D12B8A-ADBA-457C-A6F8-CD20A184C8A5}"/>
            </a:ext>
          </a:extLst>
        </xdr:cNvPr>
        <xdr:cNvSpPr txBox="1"/>
      </xdr:nvSpPr>
      <xdr:spPr>
        <a:xfrm>
          <a:off x="3582044" y="1760040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103</xdr:row>
      <xdr:rowOff>43922</xdr:rowOff>
    </xdr:from>
    <xdr:ext cx="405111" cy="259045"/>
    <xdr:sp macro="" textlink="">
      <xdr:nvSpPr>
        <xdr:cNvPr id="410" name="n_2aveValue【港湾・漁港】&#10;有形固定資産減価償却率">
          <a:extLst>
            <a:ext uri="{FF2B5EF4-FFF2-40B4-BE49-F238E27FC236}">
              <a16:creationId xmlns:a16="http://schemas.microsoft.com/office/drawing/2014/main" id="{74E44216-F79A-489C-B607-B8422A4FE986}"/>
            </a:ext>
          </a:extLst>
        </xdr:cNvPr>
        <xdr:cNvSpPr txBox="1"/>
      </xdr:nvSpPr>
      <xdr:spPr>
        <a:xfrm>
          <a:off x="2705744" y="1770327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103</xdr:row>
      <xdr:rowOff>30859</xdr:rowOff>
    </xdr:from>
    <xdr:ext cx="405111" cy="259045"/>
    <xdr:sp macro="" textlink="">
      <xdr:nvSpPr>
        <xdr:cNvPr id="411" name="n_3aveValue【港湾・漁港】&#10;有形固定資産減価償却率">
          <a:extLst>
            <a:ext uri="{FF2B5EF4-FFF2-40B4-BE49-F238E27FC236}">
              <a16:creationId xmlns:a16="http://schemas.microsoft.com/office/drawing/2014/main" id="{3AB15807-1591-44BF-86E0-7E8B366F9694}"/>
            </a:ext>
          </a:extLst>
        </xdr:cNvPr>
        <xdr:cNvSpPr txBox="1"/>
      </xdr:nvSpPr>
      <xdr:spPr>
        <a:xfrm>
          <a:off x="1816744" y="1769020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102</xdr:row>
      <xdr:rowOff>47189</xdr:rowOff>
    </xdr:from>
    <xdr:ext cx="405111" cy="259045"/>
    <xdr:sp macro="" textlink="">
      <xdr:nvSpPr>
        <xdr:cNvPr id="412" name="n_4aveValue【港湾・漁港】&#10;有形固定資産減価償却率">
          <a:extLst>
            <a:ext uri="{FF2B5EF4-FFF2-40B4-BE49-F238E27FC236}">
              <a16:creationId xmlns:a16="http://schemas.microsoft.com/office/drawing/2014/main" id="{23DF065E-4F9B-444B-A919-59047CAE753C}"/>
            </a:ext>
          </a:extLst>
        </xdr:cNvPr>
        <xdr:cNvSpPr txBox="1"/>
      </xdr:nvSpPr>
      <xdr:spPr>
        <a:xfrm>
          <a:off x="927744" y="1753508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108</xdr:row>
      <xdr:rowOff>95266</xdr:rowOff>
    </xdr:from>
    <xdr:ext cx="405111" cy="259045"/>
    <xdr:sp macro="" textlink="">
      <xdr:nvSpPr>
        <xdr:cNvPr id="413" name="n_1mainValue【港湾・漁港】&#10;有形固定資産減価償却率">
          <a:extLst>
            <a:ext uri="{FF2B5EF4-FFF2-40B4-BE49-F238E27FC236}">
              <a16:creationId xmlns:a16="http://schemas.microsoft.com/office/drawing/2014/main" id="{33B09689-A5A0-48B7-9327-3B58DBEAAB4B}"/>
            </a:ext>
          </a:extLst>
        </xdr:cNvPr>
        <xdr:cNvSpPr txBox="1"/>
      </xdr:nvSpPr>
      <xdr:spPr>
        <a:xfrm>
          <a:off x="3582044" y="1861186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108</xdr:row>
      <xdr:rowOff>70775</xdr:rowOff>
    </xdr:from>
    <xdr:ext cx="405111" cy="259045"/>
    <xdr:sp macro="" textlink="">
      <xdr:nvSpPr>
        <xdr:cNvPr id="414" name="n_2mainValue【港湾・漁港】&#10;有形固定資産減価償却率">
          <a:extLst>
            <a:ext uri="{FF2B5EF4-FFF2-40B4-BE49-F238E27FC236}">
              <a16:creationId xmlns:a16="http://schemas.microsoft.com/office/drawing/2014/main" id="{B0B9D8C0-932F-4B3F-BEBB-7ED148FEEC9D}"/>
            </a:ext>
          </a:extLst>
        </xdr:cNvPr>
        <xdr:cNvSpPr txBox="1"/>
      </xdr:nvSpPr>
      <xdr:spPr>
        <a:xfrm>
          <a:off x="2705744" y="1858737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108</xdr:row>
      <xdr:rowOff>47914</xdr:rowOff>
    </xdr:from>
    <xdr:ext cx="405111" cy="259045"/>
    <xdr:sp macro="" textlink="">
      <xdr:nvSpPr>
        <xdr:cNvPr id="415" name="n_3mainValue【港湾・漁港】&#10;有形固定資産減価償却率">
          <a:extLst>
            <a:ext uri="{FF2B5EF4-FFF2-40B4-BE49-F238E27FC236}">
              <a16:creationId xmlns:a16="http://schemas.microsoft.com/office/drawing/2014/main" id="{FA05845E-FE5E-4ACC-9786-2CEA79798B39}"/>
            </a:ext>
          </a:extLst>
        </xdr:cNvPr>
        <xdr:cNvSpPr txBox="1"/>
      </xdr:nvSpPr>
      <xdr:spPr>
        <a:xfrm>
          <a:off x="1816744" y="1856451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87.7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91</xdr:row>
      <xdr:rowOff>19050</xdr:rowOff>
    </xdr:from>
    <xdr:to>
      <xdr:col>59</xdr:col>
      <xdr:colOff>88900</xdr:colOff>
      <xdr:row>94</xdr:row>
      <xdr:rowOff>139700</xdr:rowOff>
    </xdr:to>
    <xdr:sp macro="" textlink="">
      <xdr:nvSpPr>
        <xdr:cNvPr id="416" name="正方形/長方形 415">
          <a:extLst>
            <a:ext uri="{FF2B5EF4-FFF2-40B4-BE49-F238E27FC236}">
              <a16:creationId xmlns:a16="http://schemas.microsoft.com/office/drawing/2014/main" id="{FA71D432-A542-4C7A-A3F5-F44D52A92790}"/>
            </a:ext>
          </a:extLst>
        </xdr:cNvPr>
        <xdr:cNvSpPr/>
      </xdr:nvSpPr>
      <xdr:spPr>
        <a:xfrm>
          <a:off x="6604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港湾・漁港</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一人当たり有形固定資産（償却資産）額</a:t>
          </a:r>
        </a:p>
      </xdr:txBody>
    </xdr:sp>
    <xdr:clientData/>
  </xdr:twoCellAnchor>
  <xdr:twoCellAnchor>
    <xdr:from>
      <xdr:col>35</xdr:col>
      <xdr:colOff>63500</xdr:colOff>
      <xdr:row>94</xdr:row>
      <xdr:rowOff>165100</xdr:rowOff>
    </xdr:from>
    <xdr:to>
      <xdr:col>43</xdr:col>
      <xdr:colOff>63500</xdr:colOff>
      <xdr:row>96</xdr:row>
      <xdr:rowOff>76200</xdr:rowOff>
    </xdr:to>
    <xdr:sp macro="" textlink="">
      <xdr:nvSpPr>
        <xdr:cNvPr id="417" name="正方形/長方形 416">
          <a:extLst>
            <a:ext uri="{FF2B5EF4-FFF2-40B4-BE49-F238E27FC236}">
              <a16:creationId xmlns:a16="http://schemas.microsoft.com/office/drawing/2014/main" id="{3567C7BB-0232-4284-803F-632AEEE43AFB}"/>
            </a:ext>
          </a:extLst>
        </xdr:cNvPr>
        <xdr:cNvSpPr/>
      </xdr:nvSpPr>
      <xdr:spPr>
        <a:xfrm>
          <a:off x="6731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96</xdr:row>
      <xdr:rowOff>25400</xdr:rowOff>
    </xdr:from>
    <xdr:to>
      <xdr:col>43</xdr:col>
      <xdr:colOff>63500</xdr:colOff>
      <xdr:row>97</xdr:row>
      <xdr:rowOff>107950</xdr:rowOff>
    </xdr:to>
    <xdr:sp macro="" textlink="">
      <xdr:nvSpPr>
        <xdr:cNvPr id="418" name="正方形/長方形 417">
          <a:extLst>
            <a:ext uri="{FF2B5EF4-FFF2-40B4-BE49-F238E27FC236}">
              <a16:creationId xmlns:a16="http://schemas.microsoft.com/office/drawing/2014/main" id="{CE95F6F9-ECF7-4174-B00F-339569DE491C}"/>
            </a:ext>
          </a:extLst>
        </xdr:cNvPr>
        <xdr:cNvSpPr/>
      </xdr:nvSpPr>
      <xdr:spPr>
        <a:xfrm>
          <a:off x="6731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94</xdr:row>
      <xdr:rowOff>165100</xdr:rowOff>
    </xdr:from>
    <xdr:to>
      <xdr:col>48</xdr:col>
      <xdr:colOff>127000</xdr:colOff>
      <xdr:row>96</xdr:row>
      <xdr:rowOff>76200</xdr:rowOff>
    </xdr:to>
    <xdr:sp macro="" textlink="">
      <xdr:nvSpPr>
        <xdr:cNvPr id="419" name="正方形/長方形 418">
          <a:extLst>
            <a:ext uri="{FF2B5EF4-FFF2-40B4-BE49-F238E27FC236}">
              <a16:creationId xmlns:a16="http://schemas.microsoft.com/office/drawing/2014/main" id="{1DBED1B6-DAA2-4B6B-803D-60F3A4A16DDB}"/>
            </a:ext>
          </a:extLst>
        </xdr:cNvPr>
        <xdr:cNvSpPr/>
      </xdr:nvSpPr>
      <xdr:spPr>
        <a:xfrm>
          <a:off x="7747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96</xdr:row>
      <xdr:rowOff>25400</xdr:rowOff>
    </xdr:from>
    <xdr:to>
      <xdr:col>48</xdr:col>
      <xdr:colOff>127000</xdr:colOff>
      <xdr:row>97</xdr:row>
      <xdr:rowOff>107950</xdr:rowOff>
    </xdr:to>
    <xdr:sp macro="" textlink="">
      <xdr:nvSpPr>
        <xdr:cNvPr id="420" name="正方形/長方形 419">
          <a:extLst>
            <a:ext uri="{FF2B5EF4-FFF2-40B4-BE49-F238E27FC236}">
              <a16:creationId xmlns:a16="http://schemas.microsoft.com/office/drawing/2014/main" id="{0DF844F9-4B53-445D-8CD6-754FD66DCF60}"/>
            </a:ext>
          </a:extLst>
        </xdr:cNvPr>
        <xdr:cNvSpPr/>
      </xdr:nvSpPr>
      <xdr:spPr>
        <a:xfrm>
          <a:off x="7747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113,065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94</xdr:row>
      <xdr:rowOff>165100</xdr:rowOff>
    </xdr:from>
    <xdr:to>
      <xdr:col>54</xdr:col>
      <xdr:colOff>127000</xdr:colOff>
      <xdr:row>96</xdr:row>
      <xdr:rowOff>76200</xdr:rowOff>
    </xdr:to>
    <xdr:sp macro="" textlink="">
      <xdr:nvSpPr>
        <xdr:cNvPr id="421" name="正方形/長方形 420">
          <a:extLst>
            <a:ext uri="{FF2B5EF4-FFF2-40B4-BE49-F238E27FC236}">
              <a16:creationId xmlns:a16="http://schemas.microsoft.com/office/drawing/2014/main" id="{8CCE97CC-6581-4C00-8584-0F62EFD7A699}"/>
            </a:ext>
          </a:extLst>
        </xdr:cNvPr>
        <xdr:cNvSpPr/>
      </xdr:nvSpPr>
      <xdr:spPr>
        <a:xfrm>
          <a:off x="8890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静岡県平均</a:t>
          </a:r>
        </a:p>
      </xdr:txBody>
    </xdr:sp>
    <xdr:clientData/>
  </xdr:twoCellAnchor>
  <xdr:twoCellAnchor>
    <xdr:from>
      <xdr:col>46</xdr:col>
      <xdr:colOff>127000</xdr:colOff>
      <xdr:row>96</xdr:row>
      <xdr:rowOff>25400</xdr:rowOff>
    </xdr:from>
    <xdr:to>
      <xdr:col>54</xdr:col>
      <xdr:colOff>127000</xdr:colOff>
      <xdr:row>97</xdr:row>
      <xdr:rowOff>107950</xdr:rowOff>
    </xdr:to>
    <xdr:sp macro="" textlink="">
      <xdr:nvSpPr>
        <xdr:cNvPr id="422" name="正方形/長方形 421">
          <a:extLst>
            <a:ext uri="{FF2B5EF4-FFF2-40B4-BE49-F238E27FC236}">
              <a16:creationId xmlns:a16="http://schemas.microsoft.com/office/drawing/2014/main" id="{508ED4E6-160D-431E-803B-6D58961E865B}"/>
            </a:ext>
          </a:extLst>
        </xdr:cNvPr>
        <xdr:cNvSpPr/>
      </xdr:nvSpPr>
      <xdr:spPr>
        <a:xfrm>
          <a:off x="8890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70,253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97</xdr:row>
      <xdr:rowOff>133350</xdr:rowOff>
    </xdr:from>
    <xdr:to>
      <xdr:col>59</xdr:col>
      <xdr:colOff>88900</xdr:colOff>
      <xdr:row>111</xdr:row>
      <xdr:rowOff>19050</xdr:rowOff>
    </xdr:to>
    <xdr:sp macro="" textlink="">
      <xdr:nvSpPr>
        <xdr:cNvPr id="423" name="正方形/長方形 422">
          <a:extLst>
            <a:ext uri="{FF2B5EF4-FFF2-40B4-BE49-F238E27FC236}">
              <a16:creationId xmlns:a16="http://schemas.microsoft.com/office/drawing/2014/main" id="{30D108A5-AD7B-4AAF-8531-E847F9CA56EE}"/>
            </a:ext>
          </a:extLst>
        </xdr:cNvPr>
        <xdr:cNvSpPr/>
      </xdr:nvSpPr>
      <xdr:spPr>
        <a:xfrm>
          <a:off x="6604000" y="1676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96</xdr:row>
      <xdr:rowOff>114300</xdr:rowOff>
    </xdr:from>
    <xdr:ext cx="349839" cy="225703"/>
    <xdr:sp macro="" textlink="">
      <xdr:nvSpPr>
        <xdr:cNvPr id="424" name="テキスト ボックス 423">
          <a:extLst>
            <a:ext uri="{FF2B5EF4-FFF2-40B4-BE49-F238E27FC236}">
              <a16:creationId xmlns:a16="http://schemas.microsoft.com/office/drawing/2014/main" id="{82645F36-56B1-4775-AE87-E74BAB3EB455}"/>
            </a:ext>
          </a:extLst>
        </xdr:cNvPr>
        <xdr:cNvSpPr txBox="1"/>
      </xdr:nvSpPr>
      <xdr:spPr>
        <a:xfrm>
          <a:off x="6565900" y="1657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111</xdr:row>
      <xdr:rowOff>19050</xdr:rowOff>
    </xdr:from>
    <xdr:to>
      <xdr:col>59</xdr:col>
      <xdr:colOff>50800</xdr:colOff>
      <xdr:row>111</xdr:row>
      <xdr:rowOff>19050</xdr:rowOff>
    </xdr:to>
    <xdr:cxnSp macro="">
      <xdr:nvCxnSpPr>
        <xdr:cNvPr id="425" name="直線コネクタ 424">
          <a:extLst>
            <a:ext uri="{FF2B5EF4-FFF2-40B4-BE49-F238E27FC236}">
              <a16:creationId xmlns:a16="http://schemas.microsoft.com/office/drawing/2014/main" id="{EB46754E-1590-41BB-8D52-8A34E7DDB090}"/>
            </a:ext>
          </a:extLst>
        </xdr:cNvPr>
        <xdr:cNvCxnSpPr/>
      </xdr:nvCxnSpPr>
      <xdr:spPr>
        <a:xfrm>
          <a:off x="6604000" y="190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108</xdr:row>
      <xdr:rowOff>76200</xdr:rowOff>
    </xdr:from>
    <xdr:to>
      <xdr:col>59</xdr:col>
      <xdr:colOff>50800</xdr:colOff>
      <xdr:row>108</xdr:row>
      <xdr:rowOff>76200</xdr:rowOff>
    </xdr:to>
    <xdr:cxnSp macro="">
      <xdr:nvCxnSpPr>
        <xdr:cNvPr id="426" name="直線コネクタ 425">
          <a:extLst>
            <a:ext uri="{FF2B5EF4-FFF2-40B4-BE49-F238E27FC236}">
              <a16:creationId xmlns:a16="http://schemas.microsoft.com/office/drawing/2014/main" id="{6030CC33-525D-46EB-B732-D1F4D30E98BB}"/>
            </a:ext>
          </a:extLst>
        </xdr:cNvPr>
        <xdr:cNvCxnSpPr/>
      </xdr:nvCxnSpPr>
      <xdr:spPr>
        <a:xfrm>
          <a:off x="6604000" y="1859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107</xdr:row>
      <xdr:rowOff>105427</xdr:rowOff>
    </xdr:from>
    <xdr:ext cx="248786" cy="259045"/>
    <xdr:sp macro="" textlink="">
      <xdr:nvSpPr>
        <xdr:cNvPr id="427" name="テキスト ボックス 426">
          <a:extLst>
            <a:ext uri="{FF2B5EF4-FFF2-40B4-BE49-F238E27FC236}">
              <a16:creationId xmlns:a16="http://schemas.microsoft.com/office/drawing/2014/main" id="{D7DA1447-BF20-41BD-ABE3-386D6847282D}"/>
            </a:ext>
          </a:extLst>
        </xdr:cNvPr>
        <xdr:cNvSpPr txBox="1"/>
      </xdr:nvSpPr>
      <xdr:spPr>
        <a:xfrm>
          <a:off x="6355214" y="18450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105</xdr:row>
      <xdr:rowOff>133350</xdr:rowOff>
    </xdr:from>
    <xdr:to>
      <xdr:col>59</xdr:col>
      <xdr:colOff>50800</xdr:colOff>
      <xdr:row>105</xdr:row>
      <xdr:rowOff>133350</xdr:rowOff>
    </xdr:to>
    <xdr:cxnSp macro="">
      <xdr:nvCxnSpPr>
        <xdr:cNvPr id="428" name="直線コネクタ 427">
          <a:extLst>
            <a:ext uri="{FF2B5EF4-FFF2-40B4-BE49-F238E27FC236}">
              <a16:creationId xmlns:a16="http://schemas.microsoft.com/office/drawing/2014/main" id="{D59572DC-71EA-4BF6-BC0C-11C68CFB718C}"/>
            </a:ext>
          </a:extLst>
        </xdr:cNvPr>
        <xdr:cNvCxnSpPr/>
      </xdr:nvCxnSpPr>
      <xdr:spPr>
        <a:xfrm>
          <a:off x="6604000" y="1813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104</xdr:row>
      <xdr:rowOff>162577</xdr:rowOff>
    </xdr:from>
    <xdr:ext cx="685572" cy="259045"/>
    <xdr:sp macro="" textlink="">
      <xdr:nvSpPr>
        <xdr:cNvPr id="429" name="テキスト ボックス 428">
          <a:extLst>
            <a:ext uri="{FF2B5EF4-FFF2-40B4-BE49-F238E27FC236}">
              <a16:creationId xmlns:a16="http://schemas.microsoft.com/office/drawing/2014/main" id="{14A6F7E4-6130-4D29-AF61-4B935973A16E}"/>
            </a:ext>
          </a:extLst>
        </xdr:cNvPr>
        <xdr:cNvSpPr txBox="1"/>
      </xdr:nvSpPr>
      <xdr:spPr>
        <a:xfrm>
          <a:off x="5918428" y="179933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103</xdr:row>
      <xdr:rowOff>19050</xdr:rowOff>
    </xdr:from>
    <xdr:to>
      <xdr:col>59</xdr:col>
      <xdr:colOff>50800</xdr:colOff>
      <xdr:row>103</xdr:row>
      <xdr:rowOff>19050</xdr:rowOff>
    </xdr:to>
    <xdr:cxnSp macro="">
      <xdr:nvCxnSpPr>
        <xdr:cNvPr id="430" name="直線コネクタ 429">
          <a:extLst>
            <a:ext uri="{FF2B5EF4-FFF2-40B4-BE49-F238E27FC236}">
              <a16:creationId xmlns:a16="http://schemas.microsoft.com/office/drawing/2014/main" id="{02487FB6-C2B1-47F9-B587-363DE60477EC}"/>
            </a:ext>
          </a:extLst>
        </xdr:cNvPr>
        <xdr:cNvCxnSpPr/>
      </xdr:nvCxnSpPr>
      <xdr:spPr>
        <a:xfrm>
          <a:off x="6604000" y="1767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102</xdr:row>
      <xdr:rowOff>48277</xdr:rowOff>
    </xdr:from>
    <xdr:ext cx="685572" cy="259045"/>
    <xdr:sp macro="" textlink="">
      <xdr:nvSpPr>
        <xdr:cNvPr id="431" name="テキスト ボックス 430">
          <a:extLst>
            <a:ext uri="{FF2B5EF4-FFF2-40B4-BE49-F238E27FC236}">
              <a16:creationId xmlns:a16="http://schemas.microsoft.com/office/drawing/2014/main" id="{AA3EB15D-0E4E-4A4D-83C2-EC2F1669D019}"/>
            </a:ext>
          </a:extLst>
        </xdr:cNvPr>
        <xdr:cNvSpPr txBox="1"/>
      </xdr:nvSpPr>
      <xdr:spPr>
        <a:xfrm>
          <a:off x="5918428" y="175361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100</xdr:row>
      <xdr:rowOff>76200</xdr:rowOff>
    </xdr:from>
    <xdr:to>
      <xdr:col>59</xdr:col>
      <xdr:colOff>50800</xdr:colOff>
      <xdr:row>100</xdr:row>
      <xdr:rowOff>76200</xdr:rowOff>
    </xdr:to>
    <xdr:cxnSp macro="">
      <xdr:nvCxnSpPr>
        <xdr:cNvPr id="432" name="直線コネクタ 431">
          <a:extLst>
            <a:ext uri="{FF2B5EF4-FFF2-40B4-BE49-F238E27FC236}">
              <a16:creationId xmlns:a16="http://schemas.microsoft.com/office/drawing/2014/main" id="{6FA08F81-9E81-4A80-8705-004EED7E2BA3}"/>
            </a:ext>
          </a:extLst>
        </xdr:cNvPr>
        <xdr:cNvCxnSpPr/>
      </xdr:nvCxnSpPr>
      <xdr:spPr>
        <a:xfrm>
          <a:off x="6604000" y="1722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99</xdr:row>
      <xdr:rowOff>105427</xdr:rowOff>
    </xdr:from>
    <xdr:ext cx="685572" cy="259045"/>
    <xdr:sp macro="" textlink="">
      <xdr:nvSpPr>
        <xdr:cNvPr id="433" name="テキスト ボックス 432">
          <a:extLst>
            <a:ext uri="{FF2B5EF4-FFF2-40B4-BE49-F238E27FC236}">
              <a16:creationId xmlns:a16="http://schemas.microsoft.com/office/drawing/2014/main" id="{E65C5056-8EEB-43A9-89DF-CBBD6124BE90}"/>
            </a:ext>
          </a:extLst>
        </xdr:cNvPr>
        <xdr:cNvSpPr txBox="1"/>
      </xdr:nvSpPr>
      <xdr:spPr>
        <a:xfrm>
          <a:off x="5918428" y="170789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97</xdr:row>
      <xdr:rowOff>133350</xdr:rowOff>
    </xdr:from>
    <xdr:to>
      <xdr:col>59</xdr:col>
      <xdr:colOff>50800</xdr:colOff>
      <xdr:row>97</xdr:row>
      <xdr:rowOff>133350</xdr:rowOff>
    </xdr:to>
    <xdr:cxnSp macro="">
      <xdr:nvCxnSpPr>
        <xdr:cNvPr id="434" name="直線コネクタ 433">
          <a:extLst>
            <a:ext uri="{FF2B5EF4-FFF2-40B4-BE49-F238E27FC236}">
              <a16:creationId xmlns:a16="http://schemas.microsoft.com/office/drawing/2014/main" id="{E2BC5D1A-6EDE-4AD1-8AC0-114512D753B2}"/>
            </a:ext>
          </a:extLst>
        </xdr:cNvPr>
        <xdr:cNvCxnSpPr/>
      </xdr:nvCxnSpPr>
      <xdr:spPr>
        <a:xfrm>
          <a:off x="6604000" y="1676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96</xdr:row>
      <xdr:rowOff>162577</xdr:rowOff>
    </xdr:from>
    <xdr:ext cx="685572" cy="259045"/>
    <xdr:sp macro="" textlink="">
      <xdr:nvSpPr>
        <xdr:cNvPr id="435" name="テキスト ボックス 434">
          <a:extLst>
            <a:ext uri="{FF2B5EF4-FFF2-40B4-BE49-F238E27FC236}">
              <a16:creationId xmlns:a16="http://schemas.microsoft.com/office/drawing/2014/main" id="{6825B693-CECA-4AC0-8FFC-EE1CA6136F4C}"/>
            </a:ext>
          </a:extLst>
        </xdr:cNvPr>
        <xdr:cNvSpPr txBox="1"/>
      </xdr:nvSpPr>
      <xdr:spPr>
        <a:xfrm>
          <a:off x="5918428" y="16621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97</xdr:row>
      <xdr:rowOff>133350</xdr:rowOff>
    </xdr:from>
    <xdr:to>
      <xdr:col>59</xdr:col>
      <xdr:colOff>88900</xdr:colOff>
      <xdr:row>111</xdr:row>
      <xdr:rowOff>19050</xdr:rowOff>
    </xdr:to>
    <xdr:sp macro="" textlink="">
      <xdr:nvSpPr>
        <xdr:cNvPr id="436" name="【港湾・漁港】&#10;一人当たり有形固定資産（償却資産）額グラフ枠">
          <a:extLst>
            <a:ext uri="{FF2B5EF4-FFF2-40B4-BE49-F238E27FC236}">
              <a16:creationId xmlns:a16="http://schemas.microsoft.com/office/drawing/2014/main" id="{82AD64F7-F318-407A-9726-FD26D07EC9F3}"/>
            </a:ext>
          </a:extLst>
        </xdr:cNvPr>
        <xdr:cNvSpPr/>
      </xdr:nvSpPr>
      <xdr:spPr>
        <a:xfrm>
          <a:off x="6604000" y="1676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99</xdr:row>
      <xdr:rowOff>153896</xdr:rowOff>
    </xdr:from>
    <xdr:to>
      <xdr:col>54</xdr:col>
      <xdr:colOff>189865</xdr:colOff>
      <xdr:row>108</xdr:row>
      <xdr:rowOff>75904</xdr:rowOff>
    </xdr:to>
    <xdr:cxnSp macro="">
      <xdr:nvCxnSpPr>
        <xdr:cNvPr id="437" name="直線コネクタ 436">
          <a:extLst>
            <a:ext uri="{FF2B5EF4-FFF2-40B4-BE49-F238E27FC236}">
              <a16:creationId xmlns:a16="http://schemas.microsoft.com/office/drawing/2014/main" id="{46A73E81-5E97-4DFC-9CA0-38DB568B6104}"/>
            </a:ext>
          </a:extLst>
        </xdr:cNvPr>
        <xdr:cNvCxnSpPr/>
      </xdr:nvCxnSpPr>
      <xdr:spPr>
        <a:xfrm flipV="1">
          <a:off x="10476865" y="17127446"/>
          <a:ext cx="0" cy="146505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108</xdr:row>
      <xdr:rowOff>79731</xdr:rowOff>
    </xdr:from>
    <xdr:ext cx="378565" cy="259045"/>
    <xdr:sp macro="" textlink="">
      <xdr:nvSpPr>
        <xdr:cNvPr id="438" name="【港湾・漁港】&#10;一人当たり有形固定資産（償却資産）額最小値テキスト">
          <a:extLst>
            <a:ext uri="{FF2B5EF4-FFF2-40B4-BE49-F238E27FC236}">
              <a16:creationId xmlns:a16="http://schemas.microsoft.com/office/drawing/2014/main" id="{7E4367CE-261F-45A2-B115-F86928E85480}"/>
            </a:ext>
          </a:extLst>
        </xdr:cNvPr>
        <xdr:cNvSpPr txBox="1"/>
      </xdr:nvSpPr>
      <xdr:spPr>
        <a:xfrm>
          <a:off x="10515600" y="18596331"/>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647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108</xdr:row>
      <xdr:rowOff>75904</xdr:rowOff>
    </xdr:from>
    <xdr:to>
      <xdr:col>55</xdr:col>
      <xdr:colOff>88900</xdr:colOff>
      <xdr:row>108</xdr:row>
      <xdr:rowOff>75904</xdr:rowOff>
    </xdr:to>
    <xdr:cxnSp macro="">
      <xdr:nvCxnSpPr>
        <xdr:cNvPr id="439" name="直線コネクタ 438">
          <a:extLst>
            <a:ext uri="{FF2B5EF4-FFF2-40B4-BE49-F238E27FC236}">
              <a16:creationId xmlns:a16="http://schemas.microsoft.com/office/drawing/2014/main" id="{B9FEC87D-15CD-4165-898A-C07DE45723EC}"/>
            </a:ext>
          </a:extLst>
        </xdr:cNvPr>
        <xdr:cNvCxnSpPr/>
      </xdr:nvCxnSpPr>
      <xdr:spPr>
        <a:xfrm>
          <a:off x="10388600" y="1859250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98</xdr:row>
      <xdr:rowOff>100573</xdr:rowOff>
    </xdr:from>
    <xdr:ext cx="690189" cy="259045"/>
    <xdr:sp macro="" textlink="">
      <xdr:nvSpPr>
        <xdr:cNvPr id="440" name="【港湾・漁港】&#10;一人当たり有形固定資産（償却資産）額最大値テキスト">
          <a:extLst>
            <a:ext uri="{FF2B5EF4-FFF2-40B4-BE49-F238E27FC236}">
              <a16:creationId xmlns:a16="http://schemas.microsoft.com/office/drawing/2014/main" id="{CCF10437-051F-4278-BC64-B52D4441EAD1}"/>
            </a:ext>
          </a:extLst>
        </xdr:cNvPr>
        <xdr:cNvSpPr txBox="1"/>
      </xdr:nvSpPr>
      <xdr:spPr>
        <a:xfrm>
          <a:off x="10515600" y="16902673"/>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3,205,062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99</xdr:row>
      <xdr:rowOff>153896</xdr:rowOff>
    </xdr:from>
    <xdr:to>
      <xdr:col>55</xdr:col>
      <xdr:colOff>88900</xdr:colOff>
      <xdr:row>99</xdr:row>
      <xdr:rowOff>153896</xdr:rowOff>
    </xdr:to>
    <xdr:cxnSp macro="">
      <xdr:nvCxnSpPr>
        <xdr:cNvPr id="441" name="直線コネクタ 440">
          <a:extLst>
            <a:ext uri="{FF2B5EF4-FFF2-40B4-BE49-F238E27FC236}">
              <a16:creationId xmlns:a16="http://schemas.microsoft.com/office/drawing/2014/main" id="{63D840C8-E0AB-4BF4-BEBB-BD766D181582}"/>
            </a:ext>
          </a:extLst>
        </xdr:cNvPr>
        <xdr:cNvCxnSpPr/>
      </xdr:nvCxnSpPr>
      <xdr:spPr>
        <a:xfrm>
          <a:off x="10388600" y="1712744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106</xdr:row>
      <xdr:rowOff>31742</xdr:rowOff>
    </xdr:from>
    <xdr:ext cx="599010" cy="259045"/>
    <xdr:sp macro="" textlink="">
      <xdr:nvSpPr>
        <xdr:cNvPr id="442" name="【港湾・漁港】&#10;一人当たり有形固定資産（償却資産）額平均値テキスト">
          <a:extLst>
            <a:ext uri="{FF2B5EF4-FFF2-40B4-BE49-F238E27FC236}">
              <a16:creationId xmlns:a16="http://schemas.microsoft.com/office/drawing/2014/main" id="{BE5E4206-358D-4AE2-AA5C-12F2E2979483}"/>
            </a:ext>
          </a:extLst>
        </xdr:cNvPr>
        <xdr:cNvSpPr txBox="1"/>
      </xdr:nvSpPr>
      <xdr:spPr>
        <a:xfrm>
          <a:off x="10515600" y="18205442"/>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688,946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106</xdr:row>
      <xdr:rowOff>53315</xdr:rowOff>
    </xdr:from>
    <xdr:to>
      <xdr:col>55</xdr:col>
      <xdr:colOff>50800</xdr:colOff>
      <xdr:row>106</xdr:row>
      <xdr:rowOff>154915</xdr:rowOff>
    </xdr:to>
    <xdr:sp macro="" textlink="">
      <xdr:nvSpPr>
        <xdr:cNvPr id="443" name="フローチャート: 判断 442">
          <a:extLst>
            <a:ext uri="{FF2B5EF4-FFF2-40B4-BE49-F238E27FC236}">
              <a16:creationId xmlns:a16="http://schemas.microsoft.com/office/drawing/2014/main" id="{E01347DF-88F7-4B5F-A7B9-304C41F197ED}"/>
            </a:ext>
          </a:extLst>
        </xdr:cNvPr>
        <xdr:cNvSpPr/>
      </xdr:nvSpPr>
      <xdr:spPr>
        <a:xfrm>
          <a:off x="10426700" y="182270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106</xdr:row>
      <xdr:rowOff>40106</xdr:rowOff>
    </xdr:from>
    <xdr:to>
      <xdr:col>50</xdr:col>
      <xdr:colOff>165100</xdr:colOff>
      <xdr:row>106</xdr:row>
      <xdr:rowOff>141706</xdr:rowOff>
    </xdr:to>
    <xdr:sp macro="" textlink="">
      <xdr:nvSpPr>
        <xdr:cNvPr id="444" name="フローチャート: 判断 443">
          <a:extLst>
            <a:ext uri="{FF2B5EF4-FFF2-40B4-BE49-F238E27FC236}">
              <a16:creationId xmlns:a16="http://schemas.microsoft.com/office/drawing/2014/main" id="{CA603DB9-4ABA-4058-938D-0CC1F312725E}"/>
            </a:ext>
          </a:extLst>
        </xdr:cNvPr>
        <xdr:cNvSpPr/>
      </xdr:nvSpPr>
      <xdr:spPr>
        <a:xfrm>
          <a:off x="9588500" y="1821380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105</xdr:row>
      <xdr:rowOff>159658</xdr:rowOff>
    </xdr:from>
    <xdr:to>
      <xdr:col>46</xdr:col>
      <xdr:colOff>38100</xdr:colOff>
      <xdr:row>106</xdr:row>
      <xdr:rowOff>89808</xdr:rowOff>
    </xdr:to>
    <xdr:sp macro="" textlink="">
      <xdr:nvSpPr>
        <xdr:cNvPr id="445" name="フローチャート: 判断 444">
          <a:extLst>
            <a:ext uri="{FF2B5EF4-FFF2-40B4-BE49-F238E27FC236}">
              <a16:creationId xmlns:a16="http://schemas.microsoft.com/office/drawing/2014/main" id="{810A92D6-878A-4C6C-8EF8-A9F6FBB9A5AF}"/>
            </a:ext>
          </a:extLst>
        </xdr:cNvPr>
        <xdr:cNvSpPr/>
      </xdr:nvSpPr>
      <xdr:spPr>
        <a:xfrm>
          <a:off x="8699500" y="181619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106</xdr:row>
      <xdr:rowOff>20171</xdr:rowOff>
    </xdr:from>
    <xdr:to>
      <xdr:col>41</xdr:col>
      <xdr:colOff>101600</xdr:colOff>
      <xdr:row>106</xdr:row>
      <xdr:rowOff>121771</xdr:rowOff>
    </xdr:to>
    <xdr:sp macro="" textlink="">
      <xdr:nvSpPr>
        <xdr:cNvPr id="446" name="フローチャート: 判断 445">
          <a:extLst>
            <a:ext uri="{FF2B5EF4-FFF2-40B4-BE49-F238E27FC236}">
              <a16:creationId xmlns:a16="http://schemas.microsoft.com/office/drawing/2014/main" id="{F50FF9B9-18A8-49E1-B766-C73F176C79CA}"/>
            </a:ext>
          </a:extLst>
        </xdr:cNvPr>
        <xdr:cNvSpPr/>
      </xdr:nvSpPr>
      <xdr:spPr>
        <a:xfrm>
          <a:off x="7810500" y="181938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106</xdr:row>
      <xdr:rowOff>66368</xdr:rowOff>
    </xdr:from>
    <xdr:to>
      <xdr:col>36</xdr:col>
      <xdr:colOff>165100</xdr:colOff>
      <xdr:row>106</xdr:row>
      <xdr:rowOff>167968</xdr:rowOff>
    </xdr:to>
    <xdr:sp macro="" textlink="">
      <xdr:nvSpPr>
        <xdr:cNvPr id="447" name="フローチャート: 判断 446">
          <a:extLst>
            <a:ext uri="{FF2B5EF4-FFF2-40B4-BE49-F238E27FC236}">
              <a16:creationId xmlns:a16="http://schemas.microsoft.com/office/drawing/2014/main" id="{48C44BBF-56C8-4D9F-883C-FE77CA7A2D7C}"/>
            </a:ext>
          </a:extLst>
        </xdr:cNvPr>
        <xdr:cNvSpPr/>
      </xdr:nvSpPr>
      <xdr:spPr>
        <a:xfrm>
          <a:off x="6921500" y="182400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111</xdr:row>
      <xdr:rowOff>16527</xdr:rowOff>
    </xdr:from>
    <xdr:ext cx="762000" cy="259045"/>
    <xdr:sp macro="" textlink="">
      <xdr:nvSpPr>
        <xdr:cNvPr id="448" name="テキスト ボックス 447">
          <a:extLst>
            <a:ext uri="{FF2B5EF4-FFF2-40B4-BE49-F238E27FC236}">
              <a16:creationId xmlns:a16="http://schemas.microsoft.com/office/drawing/2014/main" id="{EE42B9AC-5783-4FC8-A33D-9D476D8620E0}"/>
            </a:ext>
          </a:extLst>
        </xdr:cNvPr>
        <xdr:cNvSpPr txBox="1"/>
      </xdr:nvSpPr>
      <xdr:spPr>
        <a:xfrm>
          <a:off x="102870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111</xdr:row>
      <xdr:rowOff>16527</xdr:rowOff>
    </xdr:from>
    <xdr:ext cx="762000" cy="259045"/>
    <xdr:sp macro="" textlink="">
      <xdr:nvSpPr>
        <xdr:cNvPr id="449" name="テキスト ボックス 448">
          <a:extLst>
            <a:ext uri="{FF2B5EF4-FFF2-40B4-BE49-F238E27FC236}">
              <a16:creationId xmlns:a16="http://schemas.microsoft.com/office/drawing/2014/main" id="{781D1AC8-4230-4E4E-9A7E-619B065075A3}"/>
            </a:ext>
          </a:extLst>
        </xdr:cNvPr>
        <xdr:cNvSpPr txBox="1"/>
      </xdr:nvSpPr>
      <xdr:spPr>
        <a:xfrm>
          <a:off x="9448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111</xdr:row>
      <xdr:rowOff>16527</xdr:rowOff>
    </xdr:from>
    <xdr:ext cx="762000" cy="259045"/>
    <xdr:sp macro="" textlink="">
      <xdr:nvSpPr>
        <xdr:cNvPr id="450" name="テキスト ボックス 449">
          <a:extLst>
            <a:ext uri="{FF2B5EF4-FFF2-40B4-BE49-F238E27FC236}">
              <a16:creationId xmlns:a16="http://schemas.microsoft.com/office/drawing/2014/main" id="{38A3D5F2-A3B9-4CE9-8D09-11F837E4C2DA}"/>
            </a:ext>
          </a:extLst>
        </xdr:cNvPr>
        <xdr:cNvSpPr txBox="1"/>
      </xdr:nvSpPr>
      <xdr:spPr>
        <a:xfrm>
          <a:off x="8559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111</xdr:row>
      <xdr:rowOff>16527</xdr:rowOff>
    </xdr:from>
    <xdr:ext cx="762000" cy="259045"/>
    <xdr:sp macro="" textlink="">
      <xdr:nvSpPr>
        <xdr:cNvPr id="451" name="テキスト ボックス 450">
          <a:extLst>
            <a:ext uri="{FF2B5EF4-FFF2-40B4-BE49-F238E27FC236}">
              <a16:creationId xmlns:a16="http://schemas.microsoft.com/office/drawing/2014/main" id="{5FA6CA28-687D-4D63-866C-84E0D921A55E}"/>
            </a:ext>
          </a:extLst>
        </xdr:cNvPr>
        <xdr:cNvSpPr txBox="1"/>
      </xdr:nvSpPr>
      <xdr:spPr>
        <a:xfrm>
          <a:off x="7670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111</xdr:row>
      <xdr:rowOff>16527</xdr:rowOff>
    </xdr:from>
    <xdr:ext cx="762000" cy="259045"/>
    <xdr:sp macro="" textlink="">
      <xdr:nvSpPr>
        <xdr:cNvPr id="452" name="テキスト ボックス 451">
          <a:extLst>
            <a:ext uri="{FF2B5EF4-FFF2-40B4-BE49-F238E27FC236}">
              <a16:creationId xmlns:a16="http://schemas.microsoft.com/office/drawing/2014/main" id="{9EC825AF-1264-460F-ADEB-2F6C173F2970}"/>
            </a:ext>
          </a:extLst>
        </xdr:cNvPr>
        <xdr:cNvSpPr txBox="1"/>
      </xdr:nvSpPr>
      <xdr:spPr>
        <a:xfrm>
          <a:off x="6781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102</xdr:row>
      <xdr:rowOff>138579</xdr:rowOff>
    </xdr:from>
    <xdr:to>
      <xdr:col>55</xdr:col>
      <xdr:colOff>50800</xdr:colOff>
      <xdr:row>103</xdr:row>
      <xdr:rowOff>68729</xdr:rowOff>
    </xdr:to>
    <xdr:sp macro="" textlink="">
      <xdr:nvSpPr>
        <xdr:cNvPr id="453" name="楕円 452">
          <a:extLst>
            <a:ext uri="{FF2B5EF4-FFF2-40B4-BE49-F238E27FC236}">
              <a16:creationId xmlns:a16="http://schemas.microsoft.com/office/drawing/2014/main" id="{C0CACC57-7C3F-4A6D-843E-93F1F6E781B4}"/>
            </a:ext>
          </a:extLst>
        </xdr:cNvPr>
        <xdr:cNvSpPr/>
      </xdr:nvSpPr>
      <xdr:spPr>
        <a:xfrm>
          <a:off x="10426700" y="1762647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101</xdr:row>
      <xdr:rowOff>161456</xdr:rowOff>
    </xdr:from>
    <xdr:ext cx="690189" cy="259045"/>
    <xdr:sp macro="" textlink="">
      <xdr:nvSpPr>
        <xdr:cNvPr id="454" name="【港湾・漁港】&#10;一人当たり有形固定資産（償却資産）額該当値テキスト">
          <a:extLst>
            <a:ext uri="{FF2B5EF4-FFF2-40B4-BE49-F238E27FC236}">
              <a16:creationId xmlns:a16="http://schemas.microsoft.com/office/drawing/2014/main" id="{6959245B-0915-4C71-B484-B6E6E970F63C}"/>
            </a:ext>
          </a:extLst>
        </xdr:cNvPr>
        <xdr:cNvSpPr txBox="1"/>
      </xdr:nvSpPr>
      <xdr:spPr>
        <a:xfrm>
          <a:off x="10515600" y="17477906"/>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2,002,452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102</xdr:row>
      <xdr:rowOff>165379</xdr:rowOff>
    </xdr:from>
    <xdr:to>
      <xdr:col>50</xdr:col>
      <xdr:colOff>165100</xdr:colOff>
      <xdr:row>103</xdr:row>
      <xdr:rowOff>95529</xdr:rowOff>
    </xdr:to>
    <xdr:sp macro="" textlink="">
      <xdr:nvSpPr>
        <xdr:cNvPr id="455" name="楕円 454">
          <a:extLst>
            <a:ext uri="{FF2B5EF4-FFF2-40B4-BE49-F238E27FC236}">
              <a16:creationId xmlns:a16="http://schemas.microsoft.com/office/drawing/2014/main" id="{6F446F04-5956-4A4D-BE0C-CA478D3F9800}"/>
            </a:ext>
          </a:extLst>
        </xdr:cNvPr>
        <xdr:cNvSpPr/>
      </xdr:nvSpPr>
      <xdr:spPr>
        <a:xfrm>
          <a:off x="9588500" y="1765327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103</xdr:row>
      <xdr:rowOff>17929</xdr:rowOff>
    </xdr:from>
    <xdr:to>
      <xdr:col>55</xdr:col>
      <xdr:colOff>0</xdr:colOff>
      <xdr:row>103</xdr:row>
      <xdr:rowOff>44729</xdr:rowOff>
    </xdr:to>
    <xdr:cxnSp macro="">
      <xdr:nvCxnSpPr>
        <xdr:cNvPr id="456" name="直線コネクタ 455">
          <a:extLst>
            <a:ext uri="{FF2B5EF4-FFF2-40B4-BE49-F238E27FC236}">
              <a16:creationId xmlns:a16="http://schemas.microsoft.com/office/drawing/2014/main" id="{FA33135A-2AB2-45B3-A894-48A6CD2BEAB8}"/>
            </a:ext>
          </a:extLst>
        </xdr:cNvPr>
        <xdr:cNvCxnSpPr/>
      </xdr:nvCxnSpPr>
      <xdr:spPr>
        <a:xfrm flipV="1">
          <a:off x="9639300" y="17677279"/>
          <a:ext cx="838200" cy="268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103</xdr:row>
      <xdr:rowOff>18035</xdr:rowOff>
    </xdr:from>
    <xdr:to>
      <xdr:col>46</xdr:col>
      <xdr:colOff>38100</xdr:colOff>
      <xdr:row>103</xdr:row>
      <xdr:rowOff>119635</xdr:rowOff>
    </xdr:to>
    <xdr:sp macro="" textlink="">
      <xdr:nvSpPr>
        <xdr:cNvPr id="457" name="楕円 456">
          <a:extLst>
            <a:ext uri="{FF2B5EF4-FFF2-40B4-BE49-F238E27FC236}">
              <a16:creationId xmlns:a16="http://schemas.microsoft.com/office/drawing/2014/main" id="{3E75E577-09E9-4398-8B06-05C601564B3D}"/>
            </a:ext>
          </a:extLst>
        </xdr:cNvPr>
        <xdr:cNvSpPr/>
      </xdr:nvSpPr>
      <xdr:spPr>
        <a:xfrm>
          <a:off x="8699500" y="176773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103</xdr:row>
      <xdr:rowOff>44729</xdr:rowOff>
    </xdr:from>
    <xdr:to>
      <xdr:col>50</xdr:col>
      <xdr:colOff>114300</xdr:colOff>
      <xdr:row>103</xdr:row>
      <xdr:rowOff>68835</xdr:rowOff>
    </xdr:to>
    <xdr:cxnSp macro="">
      <xdr:nvCxnSpPr>
        <xdr:cNvPr id="458" name="直線コネクタ 457">
          <a:extLst>
            <a:ext uri="{FF2B5EF4-FFF2-40B4-BE49-F238E27FC236}">
              <a16:creationId xmlns:a16="http://schemas.microsoft.com/office/drawing/2014/main" id="{714D901F-FD95-4886-847E-FA9C9CB0F3CF}"/>
            </a:ext>
          </a:extLst>
        </xdr:cNvPr>
        <xdr:cNvCxnSpPr/>
      </xdr:nvCxnSpPr>
      <xdr:spPr>
        <a:xfrm flipV="1">
          <a:off x="8750300" y="17704079"/>
          <a:ext cx="889000" cy="241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103</xdr:row>
      <xdr:rowOff>40117</xdr:rowOff>
    </xdr:from>
    <xdr:to>
      <xdr:col>41</xdr:col>
      <xdr:colOff>101600</xdr:colOff>
      <xdr:row>103</xdr:row>
      <xdr:rowOff>141717</xdr:rowOff>
    </xdr:to>
    <xdr:sp macro="" textlink="">
      <xdr:nvSpPr>
        <xdr:cNvPr id="459" name="楕円 458">
          <a:extLst>
            <a:ext uri="{FF2B5EF4-FFF2-40B4-BE49-F238E27FC236}">
              <a16:creationId xmlns:a16="http://schemas.microsoft.com/office/drawing/2014/main" id="{88ECAF42-53EB-42F5-8CC8-8D0C01A62BC1}"/>
            </a:ext>
          </a:extLst>
        </xdr:cNvPr>
        <xdr:cNvSpPr/>
      </xdr:nvSpPr>
      <xdr:spPr>
        <a:xfrm>
          <a:off x="7810500" y="1769946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103</xdr:row>
      <xdr:rowOff>68835</xdr:rowOff>
    </xdr:from>
    <xdr:to>
      <xdr:col>45</xdr:col>
      <xdr:colOff>177800</xdr:colOff>
      <xdr:row>103</xdr:row>
      <xdr:rowOff>90917</xdr:rowOff>
    </xdr:to>
    <xdr:cxnSp macro="">
      <xdr:nvCxnSpPr>
        <xdr:cNvPr id="460" name="直線コネクタ 459">
          <a:extLst>
            <a:ext uri="{FF2B5EF4-FFF2-40B4-BE49-F238E27FC236}">
              <a16:creationId xmlns:a16="http://schemas.microsoft.com/office/drawing/2014/main" id="{DB2C3D1B-3742-403C-B44D-4E26D969173B}"/>
            </a:ext>
          </a:extLst>
        </xdr:cNvPr>
        <xdr:cNvCxnSpPr/>
      </xdr:nvCxnSpPr>
      <xdr:spPr>
        <a:xfrm flipV="1">
          <a:off x="7861300" y="17728185"/>
          <a:ext cx="889000" cy="2208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48</xdr:col>
      <xdr:colOff>183095</xdr:colOff>
      <xdr:row>106</xdr:row>
      <xdr:rowOff>132833</xdr:rowOff>
    </xdr:from>
    <xdr:ext cx="599010" cy="259045"/>
    <xdr:sp macro="" textlink="">
      <xdr:nvSpPr>
        <xdr:cNvPr id="461" name="n_1aveValue【港湾・漁港】&#10;一人当たり有形固定資産（償却資産）額">
          <a:extLst>
            <a:ext uri="{FF2B5EF4-FFF2-40B4-BE49-F238E27FC236}">
              <a16:creationId xmlns:a16="http://schemas.microsoft.com/office/drawing/2014/main" id="{148E1C07-066A-4680-87BD-65F6CB79E764}"/>
            </a:ext>
          </a:extLst>
        </xdr:cNvPr>
        <xdr:cNvSpPr txBox="1"/>
      </xdr:nvSpPr>
      <xdr:spPr>
        <a:xfrm>
          <a:off x="9327095" y="1830653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717,833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68795</xdr:colOff>
      <xdr:row>106</xdr:row>
      <xdr:rowOff>80935</xdr:rowOff>
    </xdr:from>
    <xdr:ext cx="599010" cy="259045"/>
    <xdr:sp macro="" textlink="">
      <xdr:nvSpPr>
        <xdr:cNvPr id="462" name="n_2aveValue【港湾・漁港】&#10;一人当たり有形固定資産（償却資産）額">
          <a:extLst>
            <a:ext uri="{FF2B5EF4-FFF2-40B4-BE49-F238E27FC236}">
              <a16:creationId xmlns:a16="http://schemas.microsoft.com/office/drawing/2014/main" id="{684A4FC0-4B35-42E3-9A0A-9472F6DE56A9}"/>
            </a:ext>
          </a:extLst>
        </xdr:cNvPr>
        <xdr:cNvSpPr txBox="1"/>
      </xdr:nvSpPr>
      <xdr:spPr>
        <a:xfrm>
          <a:off x="8450795" y="1825463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831,345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39</xdr:col>
      <xdr:colOff>132295</xdr:colOff>
      <xdr:row>106</xdr:row>
      <xdr:rowOff>112898</xdr:rowOff>
    </xdr:from>
    <xdr:ext cx="599010" cy="259045"/>
    <xdr:sp macro="" textlink="">
      <xdr:nvSpPr>
        <xdr:cNvPr id="463" name="n_3aveValue【港湾・漁港】&#10;一人当たり有形固定資産（償却資産）額">
          <a:extLst>
            <a:ext uri="{FF2B5EF4-FFF2-40B4-BE49-F238E27FC236}">
              <a16:creationId xmlns:a16="http://schemas.microsoft.com/office/drawing/2014/main" id="{5BD0347C-998C-470C-9903-87804A86B0FA}"/>
            </a:ext>
          </a:extLst>
        </xdr:cNvPr>
        <xdr:cNvSpPr txBox="1"/>
      </xdr:nvSpPr>
      <xdr:spPr>
        <a:xfrm>
          <a:off x="7561795" y="1828659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761,439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5295</xdr:colOff>
      <xdr:row>105</xdr:row>
      <xdr:rowOff>13045</xdr:rowOff>
    </xdr:from>
    <xdr:ext cx="599010" cy="259045"/>
    <xdr:sp macro="" textlink="">
      <xdr:nvSpPr>
        <xdr:cNvPr id="464" name="n_4aveValue【港湾・漁港】&#10;一人当たり有形固定資産（償却資産）額">
          <a:extLst>
            <a:ext uri="{FF2B5EF4-FFF2-40B4-BE49-F238E27FC236}">
              <a16:creationId xmlns:a16="http://schemas.microsoft.com/office/drawing/2014/main" id="{B3750DE6-1675-4392-865B-1E233B3333AD}"/>
            </a:ext>
          </a:extLst>
        </xdr:cNvPr>
        <xdr:cNvSpPr txBox="1"/>
      </xdr:nvSpPr>
      <xdr:spPr>
        <a:xfrm>
          <a:off x="6672795" y="1801529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660,394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48</xdr:col>
      <xdr:colOff>137505</xdr:colOff>
      <xdr:row>101</xdr:row>
      <xdr:rowOff>112056</xdr:rowOff>
    </xdr:from>
    <xdr:ext cx="690189" cy="259045"/>
    <xdr:sp macro="" textlink="">
      <xdr:nvSpPr>
        <xdr:cNvPr id="465" name="n_1mainValue【港湾・漁港】&#10;一人当たり有形固定資産（償却資産）額">
          <a:extLst>
            <a:ext uri="{FF2B5EF4-FFF2-40B4-BE49-F238E27FC236}">
              <a16:creationId xmlns:a16="http://schemas.microsoft.com/office/drawing/2014/main" id="{4A64C9E1-E171-455A-BCD0-F5EB4C546437}"/>
            </a:ext>
          </a:extLst>
        </xdr:cNvPr>
        <xdr:cNvSpPr txBox="1"/>
      </xdr:nvSpPr>
      <xdr:spPr>
        <a:xfrm>
          <a:off x="9281505" y="17428506"/>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1,943,833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23205</xdr:colOff>
      <xdr:row>101</xdr:row>
      <xdr:rowOff>136162</xdr:rowOff>
    </xdr:from>
    <xdr:ext cx="690189" cy="259045"/>
    <xdr:sp macro="" textlink="">
      <xdr:nvSpPr>
        <xdr:cNvPr id="466" name="n_2mainValue【港湾・漁港】&#10;一人当たり有形固定資産（償却資産）額">
          <a:extLst>
            <a:ext uri="{FF2B5EF4-FFF2-40B4-BE49-F238E27FC236}">
              <a16:creationId xmlns:a16="http://schemas.microsoft.com/office/drawing/2014/main" id="{3E473A82-4A11-40E0-BF8E-97572ADA45F3}"/>
            </a:ext>
          </a:extLst>
        </xdr:cNvPr>
        <xdr:cNvSpPr txBox="1"/>
      </xdr:nvSpPr>
      <xdr:spPr>
        <a:xfrm>
          <a:off x="8405205" y="17452612"/>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1,891,109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39</xdr:col>
      <xdr:colOff>86705</xdr:colOff>
      <xdr:row>101</xdr:row>
      <xdr:rowOff>158244</xdr:rowOff>
    </xdr:from>
    <xdr:ext cx="690189" cy="259045"/>
    <xdr:sp macro="" textlink="">
      <xdr:nvSpPr>
        <xdr:cNvPr id="467" name="n_3mainValue【港湾・漁港】&#10;一人当たり有形固定資産（償却資産）額">
          <a:extLst>
            <a:ext uri="{FF2B5EF4-FFF2-40B4-BE49-F238E27FC236}">
              <a16:creationId xmlns:a16="http://schemas.microsoft.com/office/drawing/2014/main" id="{5A48A515-4158-4507-8253-26E78848F22E}"/>
            </a:ext>
          </a:extLst>
        </xdr:cNvPr>
        <xdr:cNvSpPr txBox="1"/>
      </xdr:nvSpPr>
      <xdr:spPr>
        <a:xfrm>
          <a:off x="7516205" y="17474694"/>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1,842,811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24</xdr:row>
      <xdr:rowOff>76200</xdr:rowOff>
    </xdr:from>
    <xdr:to>
      <xdr:col>90</xdr:col>
      <xdr:colOff>25400</xdr:colOff>
      <xdr:row>28</xdr:row>
      <xdr:rowOff>25400</xdr:rowOff>
    </xdr:to>
    <xdr:sp macro="" textlink="">
      <xdr:nvSpPr>
        <xdr:cNvPr id="468" name="正方形/長方形 467">
          <a:extLst>
            <a:ext uri="{FF2B5EF4-FFF2-40B4-BE49-F238E27FC236}">
              <a16:creationId xmlns:a16="http://schemas.microsoft.com/office/drawing/2014/main" id="{78BC8710-9CBF-4FB8-BF1C-9B67279006B8}"/>
            </a:ext>
          </a:extLst>
        </xdr:cNvPr>
        <xdr:cNvSpPr/>
      </xdr:nvSpPr>
      <xdr:spPr>
        <a:xfrm>
          <a:off x="12446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認定こども園・幼稚園・保育所</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28</xdr:row>
      <xdr:rowOff>50800</xdr:rowOff>
    </xdr:from>
    <xdr:to>
      <xdr:col>74</xdr:col>
      <xdr:colOff>0</xdr:colOff>
      <xdr:row>29</xdr:row>
      <xdr:rowOff>133350</xdr:rowOff>
    </xdr:to>
    <xdr:sp macro="" textlink="">
      <xdr:nvSpPr>
        <xdr:cNvPr id="469" name="正方形/長方形 468">
          <a:extLst>
            <a:ext uri="{FF2B5EF4-FFF2-40B4-BE49-F238E27FC236}">
              <a16:creationId xmlns:a16="http://schemas.microsoft.com/office/drawing/2014/main" id="{7BE1EFCF-A5BA-4565-8E7C-20260771B1C5}"/>
            </a:ext>
          </a:extLst>
        </xdr:cNvPr>
        <xdr:cNvSpPr/>
      </xdr:nvSpPr>
      <xdr:spPr>
        <a:xfrm>
          <a:off x="12573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29</xdr:row>
      <xdr:rowOff>82550</xdr:rowOff>
    </xdr:from>
    <xdr:to>
      <xdr:col>74</xdr:col>
      <xdr:colOff>0</xdr:colOff>
      <xdr:row>30</xdr:row>
      <xdr:rowOff>165100</xdr:rowOff>
    </xdr:to>
    <xdr:sp macro="" textlink="">
      <xdr:nvSpPr>
        <xdr:cNvPr id="470" name="正方形/長方形 469">
          <a:extLst>
            <a:ext uri="{FF2B5EF4-FFF2-40B4-BE49-F238E27FC236}">
              <a16:creationId xmlns:a16="http://schemas.microsoft.com/office/drawing/2014/main" id="{63E896A9-97C4-409E-8C0B-8608982C90E1}"/>
            </a:ext>
          </a:extLst>
        </xdr:cNvPr>
        <xdr:cNvSpPr/>
      </xdr:nvSpPr>
      <xdr:spPr>
        <a:xfrm>
          <a:off x="12573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25/60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28</xdr:row>
      <xdr:rowOff>50800</xdr:rowOff>
    </xdr:from>
    <xdr:to>
      <xdr:col>79</xdr:col>
      <xdr:colOff>63500</xdr:colOff>
      <xdr:row>29</xdr:row>
      <xdr:rowOff>133350</xdr:rowOff>
    </xdr:to>
    <xdr:sp macro="" textlink="">
      <xdr:nvSpPr>
        <xdr:cNvPr id="471" name="正方形/長方形 470">
          <a:extLst>
            <a:ext uri="{FF2B5EF4-FFF2-40B4-BE49-F238E27FC236}">
              <a16:creationId xmlns:a16="http://schemas.microsoft.com/office/drawing/2014/main" id="{19C819A1-FB0F-4D8E-98DF-B0959D9EE5EE}"/>
            </a:ext>
          </a:extLst>
        </xdr:cNvPr>
        <xdr:cNvSpPr/>
      </xdr:nvSpPr>
      <xdr:spPr>
        <a:xfrm>
          <a:off x="13589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29</xdr:row>
      <xdr:rowOff>82550</xdr:rowOff>
    </xdr:from>
    <xdr:to>
      <xdr:col>79</xdr:col>
      <xdr:colOff>63500</xdr:colOff>
      <xdr:row>30</xdr:row>
      <xdr:rowOff>165100</xdr:rowOff>
    </xdr:to>
    <xdr:sp macro="" textlink="">
      <xdr:nvSpPr>
        <xdr:cNvPr id="472" name="正方形/長方形 471">
          <a:extLst>
            <a:ext uri="{FF2B5EF4-FFF2-40B4-BE49-F238E27FC236}">
              <a16:creationId xmlns:a16="http://schemas.microsoft.com/office/drawing/2014/main" id="{9537239E-CEDA-4E3D-BCD1-D1408E5FD32C}"/>
            </a:ext>
          </a:extLst>
        </xdr:cNvPr>
        <xdr:cNvSpPr/>
      </xdr:nvSpPr>
      <xdr:spPr>
        <a:xfrm>
          <a:off x="13589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28</xdr:row>
      <xdr:rowOff>50800</xdr:rowOff>
    </xdr:from>
    <xdr:to>
      <xdr:col>85</xdr:col>
      <xdr:colOff>63500</xdr:colOff>
      <xdr:row>29</xdr:row>
      <xdr:rowOff>133350</xdr:rowOff>
    </xdr:to>
    <xdr:sp macro="" textlink="">
      <xdr:nvSpPr>
        <xdr:cNvPr id="473" name="正方形/長方形 472">
          <a:extLst>
            <a:ext uri="{FF2B5EF4-FFF2-40B4-BE49-F238E27FC236}">
              <a16:creationId xmlns:a16="http://schemas.microsoft.com/office/drawing/2014/main" id="{84540ED7-A19C-4CCC-ABB0-0363A5F818B5}"/>
            </a:ext>
          </a:extLst>
        </xdr:cNvPr>
        <xdr:cNvSpPr/>
      </xdr:nvSpPr>
      <xdr:spPr>
        <a:xfrm>
          <a:off x="14732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静岡県平均</a:t>
          </a:r>
        </a:p>
      </xdr:txBody>
    </xdr:sp>
    <xdr:clientData/>
  </xdr:twoCellAnchor>
  <xdr:twoCellAnchor>
    <xdr:from>
      <xdr:col>77</xdr:col>
      <xdr:colOff>63500</xdr:colOff>
      <xdr:row>29</xdr:row>
      <xdr:rowOff>82550</xdr:rowOff>
    </xdr:from>
    <xdr:to>
      <xdr:col>85</xdr:col>
      <xdr:colOff>63500</xdr:colOff>
      <xdr:row>30</xdr:row>
      <xdr:rowOff>165100</xdr:rowOff>
    </xdr:to>
    <xdr:sp macro="" textlink="">
      <xdr:nvSpPr>
        <xdr:cNvPr id="474" name="正方形/長方形 473">
          <a:extLst>
            <a:ext uri="{FF2B5EF4-FFF2-40B4-BE49-F238E27FC236}">
              <a16:creationId xmlns:a16="http://schemas.microsoft.com/office/drawing/2014/main" id="{8C683804-B2C8-4236-A1F5-144DE9D89764}"/>
            </a:ext>
          </a:extLst>
        </xdr:cNvPr>
        <xdr:cNvSpPr/>
      </xdr:nvSpPr>
      <xdr:spPr>
        <a:xfrm>
          <a:off x="14732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60.7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31</xdr:row>
      <xdr:rowOff>19050</xdr:rowOff>
    </xdr:from>
    <xdr:to>
      <xdr:col>90</xdr:col>
      <xdr:colOff>25400</xdr:colOff>
      <xdr:row>44</xdr:row>
      <xdr:rowOff>76200</xdr:rowOff>
    </xdr:to>
    <xdr:sp macro="" textlink="">
      <xdr:nvSpPr>
        <xdr:cNvPr id="475" name="正方形/長方形 474">
          <a:extLst>
            <a:ext uri="{FF2B5EF4-FFF2-40B4-BE49-F238E27FC236}">
              <a16:creationId xmlns:a16="http://schemas.microsoft.com/office/drawing/2014/main" id="{A43B0DAF-E6B1-494F-950A-FD4044466132}"/>
            </a:ext>
          </a:extLst>
        </xdr:cNvPr>
        <xdr:cNvSpPr/>
      </xdr:nvSpPr>
      <xdr:spPr>
        <a:xfrm>
          <a:off x="12446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30</xdr:row>
      <xdr:rowOff>0</xdr:rowOff>
    </xdr:from>
    <xdr:ext cx="298543" cy="225703"/>
    <xdr:sp macro="" textlink="">
      <xdr:nvSpPr>
        <xdr:cNvPr id="476" name="テキスト ボックス 475">
          <a:extLst>
            <a:ext uri="{FF2B5EF4-FFF2-40B4-BE49-F238E27FC236}">
              <a16:creationId xmlns:a16="http://schemas.microsoft.com/office/drawing/2014/main" id="{B41BEEB8-E376-4D2E-ABAC-B634B2B9E36D}"/>
            </a:ext>
          </a:extLst>
        </xdr:cNvPr>
        <xdr:cNvSpPr txBox="1"/>
      </xdr:nvSpPr>
      <xdr:spPr>
        <a:xfrm>
          <a:off x="12407900" y="514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44</xdr:row>
      <xdr:rowOff>76200</xdr:rowOff>
    </xdr:from>
    <xdr:to>
      <xdr:col>89</xdr:col>
      <xdr:colOff>177800</xdr:colOff>
      <xdr:row>44</xdr:row>
      <xdr:rowOff>76200</xdr:rowOff>
    </xdr:to>
    <xdr:cxnSp macro="">
      <xdr:nvCxnSpPr>
        <xdr:cNvPr id="477" name="直線コネクタ 476">
          <a:extLst>
            <a:ext uri="{FF2B5EF4-FFF2-40B4-BE49-F238E27FC236}">
              <a16:creationId xmlns:a16="http://schemas.microsoft.com/office/drawing/2014/main" id="{9878B497-ABC1-4609-9C78-669F20C10C31}"/>
            </a:ext>
          </a:extLst>
        </xdr:cNvPr>
        <xdr:cNvCxnSpPr/>
      </xdr:nvCxnSpPr>
      <xdr:spPr>
        <a:xfrm>
          <a:off x="12446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43</xdr:row>
      <xdr:rowOff>105427</xdr:rowOff>
    </xdr:from>
    <xdr:ext cx="467179" cy="259045"/>
    <xdr:sp macro="" textlink="">
      <xdr:nvSpPr>
        <xdr:cNvPr id="478" name="テキスト ボックス 477">
          <a:extLst>
            <a:ext uri="{FF2B5EF4-FFF2-40B4-BE49-F238E27FC236}">
              <a16:creationId xmlns:a16="http://schemas.microsoft.com/office/drawing/2014/main" id="{289B05ED-19C4-4DF2-9110-747F59BA0FE8}"/>
            </a:ext>
          </a:extLst>
        </xdr:cNvPr>
        <xdr:cNvSpPr txBox="1"/>
      </xdr:nvSpPr>
      <xdr:spPr>
        <a:xfrm>
          <a:off x="11978821" y="747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42</xdr:row>
      <xdr:rowOff>38100</xdr:rowOff>
    </xdr:from>
    <xdr:to>
      <xdr:col>89</xdr:col>
      <xdr:colOff>177800</xdr:colOff>
      <xdr:row>42</xdr:row>
      <xdr:rowOff>38100</xdr:rowOff>
    </xdr:to>
    <xdr:cxnSp macro="">
      <xdr:nvCxnSpPr>
        <xdr:cNvPr id="479" name="直線コネクタ 478">
          <a:extLst>
            <a:ext uri="{FF2B5EF4-FFF2-40B4-BE49-F238E27FC236}">
              <a16:creationId xmlns:a16="http://schemas.microsoft.com/office/drawing/2014/main" id="{9B719DCD-2AD5-42F5-832D-907DA2F2E47E}"/>
            </a:ext>
          </a:extLst>
        </xdr:cNvPr>
        <xdr:cNvCxnSpPr/>
      </xdr:nvCxnSpPr>
      <xdr:spPr>
        <a:xfrm>
          <a:off x="12446000" y="723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41</xdr:row>
      <xdr:rowOff>67327</xdr:rowOff>
    </xdr:from>
    <xdr:ext cx="467179" cy="259045"/>
    <xdr:sp macro="" textlink="">
      <xdr:nvSpPr>
        <xdr:cNvPr id="480" name="テキスト ボックス 479">
          <a:extLst>
            <a:ext uri="{FF2B5EF4-FFF2-40B4-BE49-F238E27FC236}">
              <a16:creationId xmlns:a16="http://schemas.microsoft.com/office/drawing/2014/main" id="{75BE0AC9-C03C-4C6B-9E10-21FD911016C2}"/>
            </a:ext>
          </a:extLst>
        </xdr:cNvPr>
        <xdr:cNvSpPr txBox="1"/>
      </xdr:nvSpPr>
      <xdr:spPr>
        <a:xfrm>
          <a:off x="11978821" y="709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40</xdr:row>
      <xdr:rowOff>0</xdr:rowOff>
    </xdr:from>
    <xdr:to>
      <xdr:col>89</xdr:col>
      <xdr:colOff>177800</xdr:colOff>
      <xdr:row>40</xdr:row>
      <xdr:rowOff>0</xdr:rowOff>
    </xdr:to>
    <xdr:cxnSp macro="">
      <xdr:nvCxnSpPr>
        <xdr:cNvPr id="481" name="直線コネクタ 480">
          <a:extLst>
            <a:ext uri="{FF2B5EF4-FFF2-40B4-BE49-F238E27FC236}">
              <a16:creationId xmlns:a16="http://schemas.microsoft.com/office/drawing/2014/main" id="{3309C4CA-325D-46F5-A91C-F2A2EA0DC9AC}"/>
            </a:ext>
          </a:extLst>
        </xdr:cNvPr>
        <xdr:cNvCxnSpPr/>
      </xdr:nvCxnSpPr>
      <xdr:spPr>
        <a:xfrm>
          <a:off x="12446000" y="685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39</xdr:row>
      <xdr:rowOff>29227</xdr:rowOff>
    </xdr:from>
    <xdr:ext cx="403059" cy="259045"/>
    <xdr:sp macro="" textlink="">
      <xdr:nvSpPr>
        <xdr:cNvPr id="482" name="テキスト ボックス 481">
          <a:extLst>
            <a:ext uri="{FF2B5EF4-FFF2-40B4-BE49-F238E27FC236}">
              <a16:creationId xmlns:a16="http://schemas.microsoft.com/office/drawing/2014/main" id="{0E752A43-4668-408D-AF3A-60CCF91BFFE1}"/>
            </a:ext>
          </a:extLst>
        </xdr:cNvPr>
        <xdr:cNvSpPr txBox="1"/>
      </xdr:nvSpPr>
      <xdr:spPr>
        <a:xfrm>
          <a:off x="12042941" y="671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37</xdr:row>
      <xdr:rowOff>133350</xdr:rowOff>
    </xdr:from>
    <xdr:to>
      <xdr:col>89</xdr:col>
      <xdr:colOff>177800</xdr:colOff>
      <xdr:row>37</xdr:row>
      <xdr:rowOff>133350</xdr:rowOff>
    </xdr:to>
    <xdr:cxnSp macro="">
      <xdr:nvCxnSpPr>
        <xdr:cNvPr id="483" name="直線コネクタ 482">
          <a:extLst>
            <a:ext uri="{FF2B5EF4-FFF2-40B4-BE49-F238E27FC236}">
              <a16:creationId xmlns:a16="http://schemas.microsoft.com/office/drawing/2014/main" id="{5FFC5023-FC94-4992-969E-CFB15ED2F053}"/>
            </a:ext>
          </a:extLst>
        </xdr:cNvPr>
        <xdr:cNvCxnSpPr/>
      </xdr:nvCxnSpPr>
      <xdr:spPr>
        <a:xfrm>
          <a:off x="12446000" y="647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36</xdr:row>
      <xdr:rowOff>162577</xdr:rowOff>
    </xdr:from>
    <xdr:ext cx="403059" cy="259045"/>
    <xdr:sp macro="" textlink="">
      <xdr:nvSpPr>
        <xdr:cNvPr id="484" name="テキスト ボックス 483">
          <a:extLst>
            <a:ext uri="{FF2B5EF4-FFF2-40B4-BE49-F238E27FC236}">
              <a16:creationId xmlns:a16="http://schemas.microsoft.com/office/drawing/2014/main" id="{61B49282-EB78-4389-9956-341B79D7E4CA}"/>
            </a:ext>
          </a:extLst>
        </xdr:cNvPr>
        <xdr:cNvSpPr txBox="1"/>
      </xdr:nvSpPr>
      <xdr:spPr>
        <a:xfrm>
          <a:off x="12042941" y="633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35</xdr:row>
      <xdr:rowOff>95250</xdr:rowOff>
    </xdr:from>
    <xdr:to>
      <xdr:col>89</xdr:col>
      <xdr:colOff>177800</xdr:colOff>
      <xdr:row>35</xdr:row>
      <xdr:rowOff>95250</xdr:rowOff>
    </xdr:to>
    <xdr:cxnSp macro="">
      <xdr:nvCxnSpPr>
        <xdr:cNvPr id="485" name="直線コネクタ 484">
          <a:extLst>
            <a:ext uri="{FF2B5EF4-FFF2-40B4-BE49-F238E27FC236}">
              <a16:creationId xmlns:a16="http://schemas.microsoft.com/office/drawing/2014/main" id="{46FC48B3-944B-4C2F-B98C-FFC7E4C59377}"/>
            </a:ext>
          </a:extLst>
        </xdr:cNvPr>
        <xdr:cNvCxnSpPr/>
      </xdr:nvCxnSpPr>
      <xdr:spPr>
        <a:xfrm>
          <a:off x="12446000" y="609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34</xdr:row>
      <xdr:rowOff>124477</xdr:rowOff>
    </xdr:from>
    <xdr:ext cx="403059" cy="259045"/>
    <xdr:sp macro="" textlink="">
      <xdr:nvSpPr>
        <xdr:cNvPr id="486" name="テキスト ボックス 485">
          <a:extLst>
            <a:ext uri="{FF2B5EF4-FFF2-40B4-BE49-F238E27FC236}">
              <a16:creationId xmlns:a16="http://schemas.microsoft.com/office/drawing/2014/main" id="{3E009B66-A401-440C-971A-544367095423}"/>
            </a:ext>
          </a:extLst>
        </xdr:cNvPr>
        <xdr:cNvSpPr txBox="1"/>
      </xdr:nvSpPr>
      <xdr:spPr>
        <a:xfrm>
          <a:off x="12042941" y="595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33</xdr:row>
      <xdr:rowOff>57150</xdr:rowOff>
    </xdr:from>
    <xdr:to>
      <xdr:col>89</xdr:col>
      <xdr:colOff>177800</xdr:colOff>
      <xdr:row>33</xdr:row>
      <xdr:rowOff>57150</xdr:rowOff>
    </xdr:to>
    <xdr:cxnSp macro="">
      <xdr:nvCxnSpPr>
        <xdr:cNvPr id="487" name="直線コネクタ 486">
          <a:extLst>
            <a:ext uri="{FF2B5EF4-FFF2-40B4-BE49-F238E27FC236}">
              <a16:creationId xmlns:a16="http://schemas.microsoft.com/office/drawing/2014/main" id="{6925F9D2-62A8-46F6-84DE-D7AA8687C448}"/>
            </a:ext>
          </a:extLst>
        </xdr:cNvPr>
        <xdr:cNvCxnSpPr/>
      </xdr:nvCxnSpPr>
      <xdr:spPr>
        <a:xfrm>
          <a:off x="12446000" y="571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32</xdr:row>
      <xdr:rowOff>86377</xdr:rowOff>
    </xdr:from>
    <xdr:ext cx="403059" cy="259045"/>
    <xdr:sp macro="" textlink="">
      <xdr:nvSpPr>
        <xdr:cNvPr id="488" name="テキスト ボックス 487">
          <a:extLst>
            <a:ext uri="{FF2B5EF4-FFF2-40B4-BE49-F238E27FC236}">
              <a16:creationId xmlns:a16="http://schemas.microsoft.com/office/drawing/2014/main" id="{D0EF8DC8-7858-47D6-9F49-3DA7BAA1EAD9}"/>
            </a:ext>
          </a:extLst>
        </xdr:cNvPr>
        <xdr:cNvSpPr txBox="1"/>
      </xdr:nvSpPr>
      <xdr:spPr>
        <a:xfrm>
          <a:off x="12042941" y="5572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31</xdr:row>
      <xdr:rowOff>19050</xdr:rowOff>
    </xdr:from>
    <xdr:to>
      <xdr:col>89</xdr:col>
      <xdr:colOff>177800</xdr:colOff>
      <xdr:row>31</xdr:row>
      <xdr:rowOff>19050</xdr:rowOff>
    </xdr:to>
    <xdr:cxnSp macro="">
      <xdr:nvCxnSpPr>
        <xdr:cNvPr id="489" name="直線コネクタ 488">
          <a:extLst>
            <a:ext uri="{FF2B5EF4-FFF2-40B4-BE49-F238E27FC236}">
              <a16:creationId xmlns:a16="http://schemas.microsoft.com/office/drawing/2014/main" id="{13A503B0-0047-4A42-92DD-9E83351E4B52}"/>
            </a:ext>
          </a:extLst>
        </xdr:cNvPr>
        <xdr:cNvCxnSpPr/>
      </xdr:nvCxnSpPr>
      <xdr:spPr>
        <a:xfrm>
          <a:off x="12446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30</xdr:row>
      <xdr:rowOff>48277</xdr:rowOff>
    </xdr:from>
    <xdr:ext cx="338939" cy="259045"/>
    <xdr:sp macro="" textlink="">
      <xdr:nvSpPr>
        <xdr:cNvPr id="490" name="テキスト ボックス 489">
          <a:extLst>
            <a:ext uri="{FF2B5EF4-FFF2-40B4-BE49-F238E27FC236}">
              <a16:creationId xmlns:a16="http://schemas.microsoft.com/office/drawing/2014/main" id="{D8B85018-8B45-4914-8FEF-06FA825E567C}"/>
            </a:ext>
          </a:extLst>
        </xdr:cNvPr>
        <xdr:cNvSpPr txBox="1"/>
      </xdr:nvSpPr>
      <xdr:spPr>
        <a:xfrm>
          <a:off x="12107061" y="5191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31</xdr:row>
      <xdr:rowOff>19050</xdr:rowOff>
    </xdr:from>
    <xdr:to>
      <xdr:col>90</xdr:col>
      <xdr:colOff>25400</xdr:colOff>
      <xdr:row>44</xdr:row>
      <xdr:rowOff>76200</xdr:rowOff>
    </xdr:to>
    <xdr:sp macro="" textlink="">
      <xdr:nvSpPr>
        <xdr:cNvPr id="491" name="【認定こども園・幼稚園・保育所】&#10;有形固定資産減価償却率グラフ枠">
          <a:extLst>
            <a:ext uri="{FF2B5EF4-FFF2-40B4-BE49-F238E27FC236}">
              <a16:creationId xmlns:a16="http://schemas.microsoft.com/office/drawing/2014/main" id="{15F8E472-DEE1-4F17-AE55-89BBFFCACB4A}"/>
            </a:ext>
          </a:extLst>
        </xdr:cNvPr>
        <xdr:cNvSpPr/>
      </xdr:nvSpPr>
      <xdr:spPr>
        <a:xfrm>
          <a:off x="12446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32</xdr:row>
      <xdr:rowOff>167640</xdr:rowOff>
    </xdr:from>
    <xdr:to>
      <xdr:col>85</xdr:col>
      <xdr:colOff>126364</xdr:colOff>
      <xdr:row>42</xdr:row>
      <xdr:rowOff>38100</xdr:rowOff>
    </xdr:to>
    <xdr:cxnSp macro="">
      <xdr:nvCxnSpPr>
        <xdr:cNvPr id="492" name="直線コネクタ 491">
          <a:extLst>
            <a:ext uri="{FF2B5EF4-FFF2-40B4-BE49-F238E27FC236}">
              <a16:creationId xmlns:a16="http://schemas.microsoft.com/office/drawing/2014/main" id="{9B309054-DC08-475E-B8F8-40A3B3A62C16}"/>
            </a:ext>
          </a:extLst>
        </xdr:cNvPr>
        <xdr:cNvCxnSpPr/>
      </xdr:nvCxnSpPr>
      <xdr:spPr>
        <a:xfrm flipV="1">
          <a:off x="16318864" y="5654040"/>
          <a:ext cx="0" cy="158496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42</xdr:row>
      <xdr:rowOff>41927</xdr:rowOff>
    </xdr:from>
    <xdr:ext cx="469744" cy="259045"/>
    <xdr:sp macro="" textlink="">
      <xdr:nvSpPr>
        <xdr:cNvPr id="493" name="【認定こども園・幼稚園・保育所】&#10;有形固定資産減価償却率最小値テキスト">
          <a:extLst>
            <a:ext uri="{FF2B5EF4-FFF2-40B4-BE49-F238E27FC236}">
              <a16:creationId xmlns:a16="http://schemas.microsoft.com/office/drawing/2014/main" id="{7ED9ACDE-DBF0-467E-8ED0-50889AC78899}"/>
            </a:ext>
          </a:extLst>
        </xdr:cNvPr>
        <xdr:cNvSpPr txBox="1"/>
      </xdr:nvSpPr>
      <xdr:spPr>
        <a:xfrm>
          <a:off x="16357600" y="72428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42</xdr:row>
      <xdr:rowOff>38100</xdr:rowOff>
    </xdr:from>
    <xdr:to>
      <xdr:col>86</xdr:col>
      <xdr:colOff>25400</xdr:colOff>
      <xdr:row>42</xdr:row>
      <xdr:rowOff>38100</xdr:rowOff>
    </xdr:to>
    <xdr:cxnSp macro="">
      <xdr:nvCxnSpPr>
        <xdr:cNvPr id="494" name="直線コネクタ 493">
          <a:extLst>
            <a:ext uri="{FF2B5EF4-FFF2-40B4-BE49-F238E27FC236}">
              <a16:creationId xmlns:a16="http://schemas.microsoft.com/office/drawing/2014/main" id="{0DB65437-FDDF-440D-BDB0-3CEF59250226}"/>
            </a:ext>
          </a:extLst>
        </xdr:cNvPr>
        <xdr:cNvCxnSpPr/>
      </xdr:nvCxnSpPr>
      <xdr:spPr>
        <a:xfrm>
          <a:off x="16230600" y="7239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31</xdr:row>
      <xdr:rowOff>114317</xdr:rowOff>
    </xdr:from>
    <xdr:ext cx="405111" cy="259045"/>
    <xdr:sp macro="" textlink="">
      <xdr:nvSpPr>
        <xdr:cNvPr id="495" name="【認定こども園・幼稚園・保育所】&#10;有形固定資産減価償却率最大値テキスト">
          <a:extLst>
            <a:ext uri="{FF2B5EF4-FFF2-40B4-BE49-F238E27FC236}">
              <a16:creationId xmlns:a16="http://schemas.microsoft.com/office/drawing/2014/main" id="{BF547971-8B54-43E1-A91B-75802DAC8C20}"/>
            </a:ext>
          </a:extLst>
        </xdr:cNvPr>
        <xdr:cNvSpPr txBox="1"/>
      </xdr:nvSpPr>
      <xdr:spPr>
        <a:xfrm>
          <a:off x="16357600" y="542926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16.8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32</xdr:row>
      <xdr:rowOff>167640</xdr:rowOff>
    </xdr:from>
    <xdr:to>
      <xdr:col>86</xdr:col>
      <xdr:colOff>25400</xdr:colOff>
      <xdr:row>32</xdr:row>
      <xdr:rowOff>167640</xdr:rowOff>
    </xdr:to>
    <xdr:cxnSp macro="">
      <xdr:nvCxnSpPr>
        <xdr:cNvPr id="496" name="直線コネクタ 495">
          <a:extLst>
            <a:ext uri="{FF2B5EF4-FFF2-40B4-BE49-F238E27FC236}">
              <a16:creationId xmlns:a16="http://schemas.microsoft.com/office/drawing/2014/main" id="{4E012EE4-BDDF-47F7-83E8-25EF74034FA3}"/>
            </a:ext>
          </a:extLst>
        </xdr:cNvPr>
        <xdr:cNvCxnSpPr/>
      </xdr:nvCxnSpPr>
      <xdr:spPr>
        <a:xfrm>
          <a:off x="16230600" y="565404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37</xdr:row>
      <xdr:rowOff>3827</xdr:rowOff>
    </xdr:from>
    <xdr:ext cx="405111" cy="259045"/>
    <xdr:sp macro="" textlink="">
      <xdr:nvSpPr>
        <xdr:cNvPr id="497" name="【認定こども園・幼稚園・保育所】&#10;有形固定資産減価償却率平均値テキスト">
          <a:extLst>
            <a:ext uri="{FF2B5EF4-FFF2-40B4-BE49-F238E27FC236}">
              <a16:creationId xmlns:a16="http://schemas.microsoft.com/office/drawing/2014/main" id="{64024824-91EA-40CB-A2B9-FCEEAAF255C0}"/>
            </a:ext>
          </a:extLst>
        </xdr:cNvPr>
        <xdr:cNvSpPr txBox="1"/>
      </xdr:nvSpPr>
      <xdr:spPr>
        <a:xfrm>
          <a:off x="16357600" y="634747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37</xdr:row>
      <xdr:rowOff>25400</xdr:rowOff>
    </xdr:from>
    <xdr:to>
      <xdr:col>85</xdr:col>
      <xdr:colOff>177800</xdr:colOff>
      <xdr:row>37</xdr:row>
      <xdr:rowOff>127000</xdr:rowOff>
    </xdr:to>
    <xdr:sp macro="" textlink="">
      <xdr:nvSpPr>
        <xdr:cNvPr id="498" name="フローチャート: 判断 497">
          <a:extLst>
            <a:ext uri="{FF2B5EF4-FFF2-40B4-BE49-F238E27FC236}">
              <a16:creationId xmlns:a16="http://schemas.microsoft.com/office/drawing/2014/main" id="{02F26BB4-03D4-4DE9-99B8-42621E7A885D}"/>
            </a:ext>
          </a:extLst>
        </xdr:cNvPr>
        <xdr:cNvSpPr/>
      </xdr:nvSpPr>
      <xdr:spPr>
        <a:xfrm>
          <a:off x="16268700" y="63690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36</xdr:row>
      <xdr:rowOff>113030</xdr:rowOff>
    </xdr:from>
    <xdr:to>
      <xdr:col>81</xdr:col>
      <xdr:colOff>101600</xdr:colOff>
      <xdr:row>37</xdr:row>
      <xdr:rowOff>43180</xdr:rowOff>
    </xdr:to>
    <xdr:sp macro="" textlink="">
      <xdr:nvSpPr>
        <xdr:cNvPr id="499" name="フローチャート: 判断 498">
          <a:extLst>
            <a:ext uri="{FF2B5EF4-FFF2-40B4-BE49-F238E27FC236}">
              <a16:creationId xmlns:a16="http://schemas.microsoft.com/office/drawing/2014/main" id="{294FA24F-3168-4526-B44C-C4C6A8F689F2}"/>
            </a:ext>
          </a:extLst>
        </xdr:cNvPr>
        <xdr:cNvSpPr/>
      </xdr:nvSpPr>
      <xdr:spPr>
        <a:xfrm>
          <a:off x="15430500" y="62852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36</xdr:row>
      <xdr:rowOff>88265</xdr:rowOff>
    </xdr:from>
    <xdr:to>
      <xdr:col>76</xdr:col>
      <xdr:colOff>165100</xdr:colOff>
      <xdr:row>37</xdr:row>
      <xdr:rowOff>18415</xdr:rowOff>
    </xdr:to>
    <xdr:sp macro="" textlink="">
      <xdr:nvSpPr>
        <xdr:cNvPr id="500" name="フローチャート: 判断 499">
          <a:extLst>
            <a:ext uri="{FF2B5EF4-FFF2-40B4-BE49-F238E27FC236}">
              <a16:creationId xmlns:a16="http://schemas.microsoft.com/office/drawing/2014/main" id="{1603D7F7-82D8-4AAB-AE17-6CDFCE1548B2}"/>
            </a:ext>
          </a:extLst>
        </xdr:cNvPr>
        <xdr:cNvSpPr/>
      </xdr:nvSpPr>
      <xdr:spPr>
        <a:xfrm>
          <a:off x="14541500" y="62604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36</xdr:row>
      <xdr:rowOff>76835</xdr:rowOff>
    </xdr:from>
    <xdr:to>
      <xdr:col>72</xdr:col>
      <xdr:colOff>38100</xdr:colOff>
      <xdr:row>37</xdr:row>
      <xdr:rowOff>6985</xdr:rowOff>
    </xdr:to>
    <xdr:sp macro="" textlink="">
      <xdr:nvSpPr>
        <xdr:cNvPr id="501" name="フローチャート: 判断 500">
          <a:extLst>
            <a:ext uri="{FF2B5EF4-FFF2-40B4-BE49-F238E27FC236}">
              <a16:creationId xmlns:a16="http://schemas.microsoft.com/office/drawing/2014/main" id="{0E323A9B-02AF-4AD7-9D6A-6A6BD830264E}"/>
            </a:ext>
          </a:extLst>
        </xdr:cNvPr>
        <xdr:cNvSpPr/>
      </xdr:nvSpPr>
      <xdr:spPr>
        <a:xfrm>
          <a:off x="13652500" y="62490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36</xdr:row>
      <xdr:rowOff>95885</xdr:rowOff>
    </xdr:from>
    <xdr:to>
      <xdr:col>67</xdr:col>
      <xdr:colOff>101600</xdr:colOff>
      <xdr:row>37</xdr:row>
      <xdr:rowOff>26035</xdr:rowOff>
    </xdr:to>
    <xdr:sp macro="" textlink="">
      <xdr:nvSpPr>
        <xdr:cNvPr id="502" name="フローチャート: 判断 501">
          <a:extLst>
            <a:ext uri="{FF2B5EF4-FFF2-40B4-BE49-F238E27FC236}">
              <a16:creationId xmlns:a16="http://schemas.microsoft.com/office/drawing/2014/main" id="{11E85262-B946-4689-9746-317167FB78FB}"/>
            </a:ext>
          </a:extLst>
        </xdr:cNvPr>
        <xdr:cNvSpPr/>
      </xdr:nvSpPr>
      <xdr:spPr>
        <a:xfrm>
          <a:off x="12763500" y="62680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44</xdr:row>
      <xdr:rowOff>73677</xdr:rowOff>
    </xdr:from>
    <xdr:ext cx="762000" cy="259045"/>
    <xdr:sp macro="" textlink="">
      <xdr:nvSpPr>
        <xdr:cNvPr id="503" name="テキスト ボックス 502">
          <a:extLst>
            <a:ext uri="{FF2B5EF4-FFF2-40B4-BE49-F238E27FC236}">
              <a16:creationId xmlns:a16="http://schemas.microsoft.com/office/drawing/2014/main" id="{1EFFD7A5-900F-44B1-BB42-B2308F948B0C}"/>
            </a:ext>
          </a:extLst>
        </xdr:cNvPr>
        <xdr:cNvSpPr txBox="1"/>
      </xdr:nvSpPr>
      <xdr:spPr>
        <a:xfrm>
          <a:off x="16129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44</xdr:row>
      <xdr:rowOff>73677</xdr:rowOff>
    </xdr:from>
    <xdr:ext cx="762000" cy="259045"/>
    <xdr:sp macro="" textlink="">
      <xdr:nvSpPr>
        <xdr:cNvPr id="504" name="テキスト ボックス 503">
          <a:extLst>
            <a:ext uri="{FF2B5EF4-FFF2-40B4-BE49-F238E27FC236}">
              <a16:creationId xmlns:a16="http://schemas.microsoft.com/office/drawing/2014/main" id="{0C78038B-E684-4640-8323-BFD55976A679}"/>
            </a:ext>
          </a:extLst>
        </xdr:cNvPr>
        <xdr:cNvSpPr txBox="1"/>
      </xdr:nvSpPr>
      <xdr:spPr>
        <a:xfrm>
          <a:off x="15290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44</xdr:row>
      <xdr:rowOff>73677</xdr:rowOff>
    </xdr:from>
    <xdr:ext cx="762000" cy="259045"/>
    <xdr:sp macro="" textlink="">
      <xdr:nvSpPr>
        <xdr:cNvPr id="505" name="テキスト ボックス 504">
          <a:extLst>
            <a:ext uri="{FF2B5EF4-FFF2-40B4-BE49-F238E27FC236}">
              <a16:creationId xmlns:a16="http://schemas.microsoft.com/office/drawing/2014/main" id="{179FBF7D-EB85-4166-8095-D3FD92F6A1F5}"/>
            </a:ext>
          </a:extLst>
        </xdr:cNvPr>
        <xdr:cNvSpPr txBox="1"/>
      </xdr:nvSpPr>
      <xdr:spPr>
        <a:xfrm>
          <a:off x="14401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44</xdr:row>
      <xdr:rowOff>73677</xdr:rowOff>
    </xdr:from>
    <xdr:ext cx="762000" cy="259045"/>
    <xdr:sp macro="" textlink="">
      <xdr:nvSpPr>
        <xdr:cNvPr id="506" name="テキスト ボックス 505">
          <a:extLst>
            <a:ext uri="{FF2B5EF4-FFF2-40B4-BE49-F238E27FC236}">
              <a16:creationId xmlns:a16="http://schemas.microsoft.com/office/drawing/2014/main" id="{6136E867-3ADE-4AB9-89AA-49CEC506EFC9}"/>
            </a:ext>
          </a:extLst>
        </xdr:cNvPr>
        <xdr:cNvSpPr txBox="1"/>
      </xdr:nvSpPr>
      <xdr:spPr>
        <a:xfrm>
          <a:off x="13512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44</xdr:row>
      <xdr:rowOff>73677</xdr:rowOff>
    </xdr:from>
    <xdr:ext cx="762000" cy="259045"/>
    <xdr:sp macro="" textlink="">
      <xdr:nvSpPr>
        <xdr:cNvPr id="507" name="テキスト ボックス 506">
          <a:extLst>
            <a:ext uri="{FF2B5EF4-FFF2-40B4-BE49-F238E27FC236}">
              <a16:creationId xmlns:a16="http://schemas.microsoft.com/office/drawing/2014/main" id="{440535B8-C9B2-4B2A-B7D3-B8BC4A179EEF}"/>
            </a:ext>
          </a:extLst>
        </xdr:cNvPr>
        <xdr:cNvSpPr txBox="1"/>
      </xdr:nvSpPr>
      <xdr:spPr>
        <a:xfrm>
          <a:off x="12623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37</xdr:row>
      <xdr:rowOff>2540</xdr:rowOff>
    </xdr:from>
    <xdr:to>
      <xdr:col>85</xdr:col>
      <xdr:colOff>177800</xdr:colOff>
      <xdr:row>37</xdr:row>
      <xdr:rowOff>104140</xdr:rowOff>
    </xdr:to>
    <xdr:sp macro="" textlink="">
      <xdr:nvSpPr>
        <xdr:cNvPr id="508" name="楕円 507">
          <a:extLst>
            <a:ext uri="{FF2B5EF4-FFF2-40B4-BE49-F238E27FC236}">
              <a16:creationId xmlns:a16="http://schemas.microsoft.com/office/drawing/2014/main" id="{D0101CC8-70C8-4B04-A59E-1B43BB01B06A}"/>
            </a:ext>
          </a:extLst>
        </xdr:cNvPr>
        <xdr:cNvSpPr/>
      </xdr:nvSpPr>
      <xdr:spPr>
        <a:xfrm>
          <a:off x="16268700" y="63461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36</xdr:row>
      <xdr:rowOff>25417</xdr:rowOff>
    </xdr:from>
    <xdr:ext cx="405111" cy="259045"/>
    <xdr:sp macro="" textlink="">
      <xdr:nvSpPr>
        <xdr:cNvPr id="509" name="【認定こども園・幼稚園・保育所】&#10;有形固定資産減価償却率該当値テキスト">
          <a:extLst>
            <a:ext uri="{FF2B5EF4-FFF2-40B4-BE49-F238E27FC236}">
              <a16:creationId xmlns:a16="http://schemas.microsoft.com/office/drawing/2014/main" id="{C493B351-BDEA-49BA-8AB1-FBA83E31EF06}"/>
            </a:ext>
          </a:extLst>
        </xdr:cNvPr>
        <xdr:cNvSpPr txBox="1"/>
      </xdr:nvSpPr>
      <xdr:spPr>
        <a:xfrm>
          <a:off x="16357600" y="619761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36</xdr:row>
      <xdr:rowOff>126365</xdr:rowOff>
    </xdr:from>
    <xdr:to>
      <xdr:col>81</xdr:col>
      <xdr:colOff>101600</xdr:colOff>
      <xdr:row>37</xdr:row>
      <xdr:rowOff>56515</xdr:rowOff>
    </xdr:to>
    <xdr:sp macro="" textlink="">
      <xdr:nvSpPr>
        <xdr:cNvPr id="510" name="楕円 509">
          <a:extLst>
            <a:ext uri="{FF2B5EF4-FFF2-40B4-BE49-F238E27FC236}">
              <a16:creationId xmlns:a16="http://schemas.microsoft.com/office/drawing/2014/main" id="{5F063D36-64CC-4437-94E9-DC1570E9BFBD}"/>
            </a:ext>
          </a:extLst>
        </xdr:cNvPr>
        <xdr:cNvSpPr/>
      </xdr:nvSpPr>
      <xdr:spPr>
        <a:xfrm>
          <a:off x="15430500" y="62985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37</xdr:row>
      <xdr:rowOff>5715</xdr:rowOff>
    </xdr:from>
    <xdr:to>
      <xdr:col>85</xdr:col>
      <xdr:colOff>127000</xdr:colOff>
      <xdr:row>37</xdr:row>
      <xdr:rowOff>53340</xdr:rowOff>
    </xdr:to>
    <xdr:cxnSp macro="">
      <xdr:nvCxnSpPr>
        <xdr:cNvPr id="511" name="直線コネクタ 510">
          <a:extLst>
            <a:ext uri="{FF2B5EF4-FFF2-40B4-BE49-F238E27FC236}">
              <a16:creationId xmlns:a16="http://schemas.microsoft.com/office/drawing/2014/main" id="{2664AC2B-003B-45E4-A50C-F5DE557FCA50}"/>
            </a:ext>
          </a:extLst>
        </xdr:cNvPr>
        <xdr:cNvCxnSpPr/>
      </xdr:nvCxnSpPr>
      <xdr:spPr>
        <a:xfrm>
          <a:off x="15481300" y="6349365"/>
          <a:ext cx="838200" cy="476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36</xdr:row>
      <xdr:rowOff>76835</xdr:rowOff>
    </xdr:from>
    <xdr:to>
      <xdr:col>76</xdr:col>
      <xdr:colOff>165100</xdr:colOff>
      <xdr:row>37</xdr:row>
      <xdr:rowOff>6985</xdr:rowOff>
    </xdr:to>
    <xdr:sp macro="" textlink="">
      <xdr:nvSpPr>
        <xdr:cNvPr id="512" name="楕円 511">
          <a:extLst>
            <a:ext uri="{FF2B5EF4-FFF2-40B4-BE49-F238E27FC236}">
              <a16:creationId xmlns:a16="http://schemas.microsoft.com/office/drawing/2014/main" id="{35905683-9569-44ED-AAA2-4B6D3F281367}"/>
            </a:ext>
          </a:extLst>
        </xdr:cNvPr>
        <xdr:cNvSpPr/>
      </xdr:nvSpPr>
      <xdr:spPr>
        <a:xfrm>
          <a:off x="14541500" y="62490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36</xdr:row>
      <xdr:rowOff>127635</xdr:rowOff>
    </xdr:from>
    <xdr:to>
      <xdr:col>81</xdr:col>
      <xdr:colOff>50800</xdr:colOff>
      <xdr:row>37</xdr:row>
      <xdr:rowOff>5715</xdr:rowOff>
    </xdr:to>
    <xdr:cxnSp macro="">
      <xdr:nvCxnSpPr>
        <xdr:cNvPr id="513" name="直線コネクタ 512">
          <a:extLst>
            <a:ext uri="{FF2B5EF4-FFF2-40B4-BE49-F238E27FC236}">
              <a16:creationId xmlns:a16="http://schemas.microsoft.com/office/drawing/2014/main" id="{5CE0478B-7FA4-409F-95FC-30FE3B53021E}"/>
            </a:ext>
          </a:extLst>
        </xdr:cNvPr>
        <xdr:cNvCxnSpPr/>
      </xdr:nvCxnSpPr>
      <xdr:spPr>
        <a:xfrm>
          <a:off x="14592300" y="6299835"/>
          <a:ext cx="889000" cy="495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36</xdr:row>
      <xdr:rowOff>34925</xdr:rowOff>
    </xdr:from>
    <xdr:to>
      <xdr:col>72</xdr:col>
      <xdr:colOff>38100</xdr:colOff>
      <xdr:row>36</xdr:row>
      <xdr:rowOff>136525</xdr:rowOff>
    </xdr:to>
    <xdr:sp macro="" textlink="">
      <xdr:nvSpPr>
        <xdr:cNvPr id="514" name="楕円 513">
          <a:extLst>
            <a:ext uri="{FF2B5EF4-FFF2-40B4-BE49-F238E27FC236}">
              <a16:creationId xmlns:a16="http://schemas.microsoft.com/office/drawing/2014/main" id="{4979503E-B77A-485E-9968-2DB7398CBDF6}"/>
            </a:ext>
          </a:extLst>
        </xdr:cNvPr>
        <xdr:cNvSpPr/>
      </xdr:nvSpPr>
      <xdr:spPr>
        <a:xfrm>
          <a:off x="13652500" y="62071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36</xdr:row>
      <xdr:rowOff>85725</xdr:rowOff>
    </xdr:from>
    <xdr:to>
      <xdr:col>76</xdr:col>
      <xdr:colOff>114300</xdr:colOff>
      <xdr:row>36</xdr:row>
      <xdr:rowOff>127635</xdr:rowOff>
    </xdr:to>
    <xdr:cxnSp macro="">
      <xdr:nvCxnSpPr>
        <xdr:cNvPr id="515" name="直線コネクタ 514">
          <a:extLst>
            <a:ext uri="{FF2B5EF4-FFF2-40B4-BE49-F238E27FC236}">
              <a16:creationId xmlns:a16="http://schemas.microsoft.com/office/drawing/2014/main" id="{79CC4640-441A-4B87-AE94-1ED50119D8AC}"/>
            </a:ext>
          </a:extLst>
        </xdr:cNvPr>
        <xdr:cNvCxnSpPr/>
      </xdr:nvCxnSpPr>
      <xdr:spPr>
        <a:xfrm>
          <a:off x="13703300" y="6257925"/>
          <a:ext cx="889000" cy="419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35</xdr:row>
      <xdr:rowOff>59707</xdr:rowOff>
    </xdr:from>
    <xdr:ext cx="405111" cy="259045"/>
    <xdr:sp macro="" textlink="">
      <xdr:nvSpPr>
        <xdr:cNvPr id="516" name="n_1aveValue【認定こども園・幼稚園・保育所】&#10;有形固定資産減価償却率">
          <a:extLst>
            <a:ext uri="{FF2B5EF4-FFF2-40B4-BE49-F238E27FC236}">
              <a16:creationId xmlns:a16="http://schemas.microsoft.com/office/drawing/2014/main" id="{D66611B4-283A-4EAE-B638-D76197823B27}"/>
            </a:ext>
          </a:extLst>
        </xdr:cNvPr>
        <xdr:cNvSpPr txBox="1"/>
      </xdr:nvSpPr>
      <xdr:spPr>
        <a:xfrm>
          <a:off x="15266044" y="606045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37</xdr:row>
      <xdr:rowOff>9542</xdr:rowOff>
    </xdr:from>
    <xdr:ext cx="405111" cy="259045"/>
    <xdr:sp macro="" textlink="">
      <xdr:nvSpPr>
        <xdr:cNvPr id="517" name="n_2aveValue【認定こども園・幼稚園・保育所】&#10;有形固定資産減価償却率">
          <a:extLst>
            <a:ext uri="{FF2B5EF4-FFF2-40B4-BE49-F238E27FC236}">
              <a16:creationId xmlns:a16="http://schemas.microsoft.com/office/drawing/2014/main" id="{C8348570-CFC8-4350-BE79-A8E9792940A8}"/>
            </a:ext>
          </a:extLst>
        </xdr:cNvPr>
        <xdr:cNvSpPr txBox="1"/>
      </xdr:nvSpPr>
      <xdr:spPr>
        <a:xfrm>
          <a:off x="14389744" y="635319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36</xdr:row>
      <xdr:rowOff>169562</xdr:rowOff>
    </xdr:from>
    <xdr:ext cx="405111" cy="259045"/>
    <xdr:sp macro="" textlink="">
      <xdr:nvSpPr>
        <xdr:cNvPr id="518" name="n_3aveValue【認定こども園・幼稚園・保育所】&#10;有形固定資産減価償却率">
          <a:extLst>
            <a:ext uri="{FF2B5EF4-FFF2-40B4-BE49-F238E27FC236}">
              <a16:creationId xmlns:a16="http://schemas.microsoft.com/office/drawing/2014/main" id="{D61FF265-BBA2-44E5-B1E8-0D4B41E96EDD}"/>
            </a:ext>
          </a:extLst>
        </xdr:cNvPr>
        <xdr:cNvSpPr txBox="1"/>
      </xdr:nvSpPr>
      <xdr:spPr>
        <a:xfrm>
          <a:off x="13500744" y="634176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35</xdr:row>
      <xdr:rowOff>42562</xdr:rowOff>
    </xdr:from>
    <xdr:ext cx="405111" cy="259045"/>
    <xdr:sp macro="" textlink="">
      <xdr:nvSpPr>
        <xdr:cNvPr id="519" name="n_4aveValue【認定こども園・幼稚園・保育所】&#10;有形固定資産減価償却率">
          <a:extLst>
            <a:ext uri="{FF2B5EF4-FFF2-40B4-BE49-F238E27FC236}">
              <a16:creationId xmlns:a16="http://schemas.microsoft.com/office/drawing/2014/main" id="{1F596E67-D2F5-47D1-A9A4-77554C95783E}"/>
            </a:ext>
          </a:extLst>
        </xdr:cNvPr>
        <xdr:cNvSpPr txBox="1"/>
      </xdr:nvSpPr>
      <xdr:spPr>
        <a:xfrm>
          <a:off x="12611744" y="604331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37</xdr:row>
      <xdr:rowOff>47642</xdr:rowOff>
    </xdr:from>
    <xdr:ext cx="405111" cy="259045"/>
    <xdr:sp macro="" textlink="">
      <xdr:nvSpPr>
        <xdr:cNvPr id="520" name="n_1mainValue【認定こども園・幼稚園・保育所】&#10;有形固定資産減価償却率">
          <a:extLst>
            <a:ext uri="{FF2B5EF4-FFF2-40B4-BE49-F238E27FC236}">
              <a16:creationId xmlns:a16="http://schemas.microsoft.com/office/drawing/2014/main" id="{223E42A6-B6F1-4913-93DF-24254A25E64F}"/>
            </a:ext>
          </a:extLst>
        </xdr:cNvPr>
        <xdr:cNvSpPr txBox="1"/>
      </xdr:nvSpPr>
      <xdr:spPr>
        <a:xfrm>
          <a:off x="15266044" y="639129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35</xdr:row>
      <xdr:rowOff>23512</xdr:rowOff>
    </xdr:from>
    <xdr:ext cx="405111" cy="259045"/>
    <xdr:sp macro="" textlink="">
      <xdr:nvSpPr>
        <xdr:cNvPr id="521" name="n_2mainValue【認定こども園・幼稚園・保育所】&#10;有形固定資産減価償却率">
          <a:extLst>
            <a:ext uri="{FF2B5EF4-FFF2-40B4-BE49-F238E27FC236}">
              <a16:creationId xmlns:a16="http://schemas.microsoft.com/office/drawing/2014/main" id="{62B32C44-33A9-4D0E-9CD4-C0B7C52A161A}"/>
            </a:ext>
          </a:extLst>
        </xdr:cNvPr>
        <xdr:cNvSpPr txBox="1"/>
      </xdr:nvSpPr>
      <xdr:spPr>
        <a:xfrm>
          <a:off x="14389744" y="602426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34</xdr:row>
      <xdr:rowOff>153052</xdr:rowOff>
    </xdr:from>
    <xdr:ext cx="405111" cy="259045"/>
    <xdr:sp macro="" textlink="">
      <xdr:nvSpPr>
        <xdr:cNvPr id="522" name="n_3mainValue【認定こども園・幼稚園・保育所】&#10;有形固定資産減価償却率">
          <a:extLst>
            <a:ext uri="{FF2B5EF4-FFF2-40B4-BE49-F238E27FC236}">
              <a16:creationId xmlns:a16="http://schemas.microsoft.com/office/drawing/2014/main" id="{669C4F85-D5BD-404D-9F40-1D502767ED0F}"/>
            </a:ext>
          </a:extLst>
        </xdr:cNvPr>
        <xdr:cNvSpPr txBox="1"/>
      </xdr:nvSpPr>
      <xdr:spPr>
        <a:xfrm>
          <a:off x="13500744" y="598235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48.5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24</xdr:row>
      <xdr:rowOff>76200</xdr:rowOff>
    </xdr:from>
    <xdr:to>
      <xdr:col>120</xdr:col>
      <xdr:colOff>152400</xdr:colOff>
      <xdr:row>28</xdr:row>
      <xdr:rowOff>25400</xdr:rowOff>
    </xdr:to>
    <xdr:sp macro="" textlink="">
      <xdr:nvSpPr>
        <xdr:cNvPr id="523" name="正方形/長方形 522">
          <a:extLst>
            <a:ext uri="{FF2B5EF4-FFF2-40B4-BE49-F238E27FC236}">
              <a16:creationId xmlns:a16="http://schemas.microsoft.com/office/drawing/2014/main" id="{EB415F7E-A7B9-4F36-8757-E426025A33C0}"/>
            </a:ext>
          </a:extLst>
        </xdr:cNvPr>
        <xdr:cNvSpPr/>
      </xdr:nvSpPr>
      <xdr:spPr>
        <a:xfrm>
          <a:off x="18288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認定こども園・幼稚園・保育所</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28</xdr:row>
      <xdr:rowOff>50800</xdr:rowOff>
    </xdr:from>
    <xdr:to>
      <xdr:col>104</xdr:col>
      <xdr:colOff>127000</xdr:colOff>
      <xdr:row>29</xdr:row>
      <xdr:rowOff>133350</xdr:rowOff>
    </xdr:to>
    <xdr:sp macro="" textlink="">
      <xdr:nvSpPr>
        <xdr:cNvPr id="524" name="正方形/長方形 523">
          <a:extLst>
            <a:ext uri="{FF2B5EF4-FFF2-40B4-BE49-F238E27FC236}">
              <a16:creationId xmlns:a16="http://schemas.microsoft.com/office/drawing/2014/main" id="{F67838D1-54EF-46B6-9DCE-2C90437B04F7}"/>
            </a:ext>
          </a:extLst>
        </xdr:cNvPr>
        <xdr:cNvSpPr/>
      </xdr:nvSpPr>
      <xdr:spPr>
        <a:xfrm>
          <a:off x="18415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29</xdr:row>
      <xdr:rowOff>82550</xdr:rowOff>
    </xdr:from>
    <xdr:to>
      <xdr:col>104</xdr:col>
      <xdr:colOff>127000</xdr:colOff>
      <xdr:row>30</xdr:row>
      <xdr:rowOff>165100</xdr:rowOff>
    </xdr:to>
    <xdr:sp macro="" textlink="">
      <xdr:nvSpPr>
        <xdr:cNvPr id="525" name="正方形/長方形 524">
          <a:extLst>
            <a:ext uri="{FF2B5EF4-FFF2-40B4-BE49-F238E27FC236}">
              <a16:creationId xmlns:a16="http://schemas.microsoft.com/office/drawing/2014/main" id="{A4B7FB70-2E36-47AC-8784-FDA6F5576E50}"/>
            </a:ext>
          </a:extLst>
        </xdr:cNvPr>
        <xdr:cNvSpPr/>
      </xdr:nvSpPr>
      <xdr:spPr>
        <a:xfrm>
          <a:off x="18415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14/60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28</xdr:row>
      <xdr:rowOff>50800</xdr:rowOff>
    </xdr:from>
    <xdr:to>
      <xdr:col>110</xdr:col>
      <xdr:colOff>0</xdr:colOff>
      <xdr:row>29</xdr:row>
      <xdr:rowOff>133350</xdr:rowOff>
    </xdr:to>
    <xdr:sp macro="" textlink="">
      <xdr:nvSpPr>
        <xdr:cNvPr id="526" name="正方形/長方形 525">
          <a:extLst>
            <a:ext uri="{FF2B5EF4-FFF2-40B4-BE49-F238E27FC236}">
              <a16:creationId xmlns:a16="http://schemas.microsoft.com/office/drawing/2014/main" id="{EF549946-6B6B-4723-9F72-4378C655A30A}"/>
            </a:ext>
          </a:extLst>
        </xdr:cNvPr>
        <xdr:cNvSpPr/>
      </xdr:nvSpPr>
      <xdr:spPr>
        <a:xfrm>
          <a:off x="19431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29</xdr:row>
      <xdr:rowOff>82550</xdr:rowOff>
    </xdr:from>
    <xdr:to>
      <xdr:col>110</xdr:col>
      <xdr:colOff>0</xdr:colOff>
      <xdr:row>30</xdr:row>
      <xdr:rowOff>165100</xdr:rowOff>
    </xdr:to>
    <xdr:sp macro="" textlink="">
      <xdr:nvSpPr>
        <xdr:cNvPr id="527" name="正方形/長方形 526">
          <a:extLst>
            <a:ext uri="{FF2B5EF4-FFF2-40B4-BE49-F238E27FC236}">
              <a16:creationId xmlns:a16="http://schemas.microsoft.com/office/drawing/2014/main" id="{96EAA871-307D-470B-9F29-77137B80D500}"/>
            </a:ext>
          </a:extLst>
        </xdr:cNvPr>
        <xdr:cNvSpPr/>
      </xdr:nvSpPr>
      <xdr:spPr>
        <a:xfrm>
          <a:off x="19431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0.092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28</xdr:row>
      <xdr:rowOff>50800</xdr:rowOff>
    </xdr:from>
    <xdr:to>
      <xdr:col>116</xdr:col>
      <xdr:colOff>0</xdr:colOff>
      <xdr:row>29</xdr:row>
      <xdr:rowOff>133350</xdr:rowOff>
    </xdr:to>
    <xdr:sp macro="" textlink="">
      <xdr:nvSpPr>
        <xdr:cNvPr id="528" name="正方形/長方形 527">
          <a:extLst>
            <a:ext uri="{FF2B5EF4-FFF2-40B4-BE49-F238E27FC236}">
              <a16:creationId xmlns:a16="http://schemas.microsoft.com/office/drawing/2014/main" id="{BF05C933-ECC6-49AF-834B-2199B7EE4864}"/>
            </a:ext>
          </a:extLst>
        </xdr:cNvPr>
        <xdr:cNvSpPr/>
      </xdr:nvSpPr>
      <xdr:spPr>
        <a:xfrm>
          <a:off x="20574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静岡県平均</a:t>
          </a:r>
        </a:p>
      </xdr:txBody>
    </xdr:sp>
    <xdr:clientData/>
  </xdr:twoCellAnchor>
  <xdr:twoCellAnchor>
    <xdr:from>
      <xdr:col>108</xdr:col>
      <xdr:colOff>0</xdr:colOff>
      <xdr:row>29</xdr:row>
      <xdr:rowOff>82550</xdr:rowOff>
    </xdr:from>
    <xdr:to>
      <xdr:col>116</xdr:col>
      <xdr:colOff>0</xdr:colOff>
      <xdr:row>30</xdr:row>
      <xdr:rowOff>165100</xdr:rowOff>
    </xdr:to>
    <xdr:sp macro="" textlink="">
      <xdr:nvSpPr>
        <xdr:cNvPr id="529" name="正方形/長方形 528">
          <a:extLst>
            <a:ext uri="{FF2B5EF4-FFF2-40B4-BE49-F238E27FC236}">
              <a16:creationId xmlns:a16="http://schemas.microsoft.com/office/drawing/2014/main" id="{F5D76DA3-B678-4028-AA58-B6BCC50312D4}"/>
            </a:ext>
          </a:extLst>
        </xdr:cNvPr>
        <xdr:cNvSpPr/>
      </xdr:nvSpPr>
      <xdr:spPr>
        <a:xfrm>
          <a:off x="20574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0.107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31</xdr:row>
      <xdr:rowOff>19050</xdr:rowOff>
    </xdr:from>
    <xdr:to>
      <xdr:col>120</xdr:col>
      <xdr:colOff>152400</xdr:colOff>
      <xdr:row>44</xdr:row>
      <xdr:rowOff>76200</xdr:rowOff>
    </xdr:to>
    <xdr:sp macro="" textlink="">
      <xdr:nvSpPr>
        <xdr:cNvPr id="530" name="正方形/長方形 529">
          <a:extLst>
            <a:ext uri="{FF2B5EF4-FFF2-40B4-BE49-F238E27FC236}">
              <a16:creationId xmlns:a16="http://schemas.microsoft.com/office/drawing/2014/main" id="{C468F7ED-5E61-4FEF-9ADC-E039571695B4}"/>
            </a:ext>
          </a:extLst>
        </xdr:cNvPr>
        <xdr:cNvSpPr/>
      </xdr:nvSpPr>
      <xdr:spPr>
        <a:xfrm>
          <a:off x="18288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30</xdr:row>
      <xdr:rowOff>0</xdr:rowOff>
    </xdr:from>
    <xdr:ext cx="349839" cy="225703"/>
    <xdr:sp macro="" textlink="">
      <xdr:nvSpPr>
        <xdr:cNvPr id="531" name="テキスト ボックス 530">
          <a:extLst>
            <a:ext uri="{FF2B5EF4-FFF2-40B4-BE49-F238E27FC236}">
              <a16:creationId xmlns:a16="http://schemas.microsoft.com/office/drawing/2014/main" id="{0FBFCA3F-AC5D-491F-8FE6-F31019222401}"/>
            </a:ext>
          </a:extLst>
        </xdr:cNvPr>
        <xdr:cNvSpPr txBox="1"/>
      </xdr:nvSpPr>
      <xdr:spPr>
        <a:xfrm>
          <a:off x="18249900" y="514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44</xdr:row>
      <xdr:rowOff>76200</xdr:rowOff>
    </xdr:from>
    <xdr:to>
      <xdr:col>120</xdr:col>
      <xdr:colOff>114300</xdr:colOff>
      <xdr:row>44</xdr:row>
      <xdr:rowOff>76200</xdr:rowOff>
    </xdr:to>
    <xdr:cxnSp macro="">
      <xdr:nvCxnSpPr>
        <xdr:cNvPr id="532" name="直線コネクタ 531">
          <a:extLst>
            <a:ext uri="{FF2B5EF4-FFF2-40B4-BE49-F238E27FC236}">
              <a16:creationId xmlns:a16="http://schemas.microsoft.com/office/drawing/2014/main" id="{5CF91660-930D-4CA1-95F8-0E7502923B91}"/>
            </a:ext>
          </a:extLst>
        </xdr:cNvPr>
        <xdr:cNvCxnSpPr/>
      </xdr:nvCxnSpPr>
      <xdr:spPr>
        <a:xfrm>
          <a:off x="18288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41</xdr:row>
      <xdr:rowOff>133350</xdr:rowOff>
    </xdr:from>
    <xdr:to>
      <xdr:col>120</xdr:col>
      <xdr:colOff>114300</xdr:colOff>
      <xdr:row>41</xdr:row>
      <xdr:rowOff>133350</xdr:rowOff>
    </xdr:to>
    <xdr:cxnSp macro="">
      <xdr:nvCxnSpPr>
        <xdr:cNvPr id="533" name="直線コネクタ 532">
          <a:extLst>
            <a:ext uri="{FF2B5EF4-FFF2-40B4-BE49-F238E27FC236}">
              <a16:creationId xmlns:a16="http://schemas.microsoft.com/office/drawing/2014/main" id="{E31085E6-9974-4337-977B-F0DB93164E17}"/>
            </a:ext>
          </a:extLst>
        </xdr:cNvPr>
        <xdr:cNvCxnSpPr/>
      </xdr:nvCxnSpPr>
      <xdr:spPr>
        <a:xfrm>
          <a:off x="18288000" y="716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40</xdr:row>
      <xdr:rowOff>162577</xdr:rowOff>
    </xdr:from>
    <xdr:ext cx="467179" cy="259045"/>
    <xdr:sp macro="" textlink="">
      <xdr:nvSpPr>
        <xdr:cNvPr id="534" name="テキスト ボックス 533">
          <a:extLst>
            <a:ext uri="{FF2B5EF4-FFF2-40B4-BE49-F238E27FC236}">
              <a16:creationId xmlns:a16="http://schemas.microsoft.com/office/drawing/2014/main" id="{5FC337F0-2B5F-4AA9-89E6-CA72CA22B008}"/>
            </a:ext>
          </a:extLst>
        </xdr:cNvPr>
        <xdr:cNvSpPr txBox="1"/>
      </xdr:nvSpPr>
      <xdr:spPr>
        <a:xfrm>
          <a:off x="17820821" y="70205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39</xdr:row>
      <xdr:rowOff>19050</xdr:rowOff>
    </xdr:from>
    <xdr:to>
      <xdr:col>120</xdr:col>
      <xdr:colOff>114300</xdr:colOff>
      <xdr:row>39</xdr:row>
      <xdr:rowOff>19050</xdr:rowOff>
    </xdr:to>
    <xdr:cxnSp macro="">
      <xdr:nvCxnSpPr>
        <xdr:cNvPr id="535" name="直線コネクタ 534">
          <a:extLst>
            <a:ext uri="{FF2B5EF4-FFF2-40B4-BE49-F238E27FC236}">
              <a16:creationId xmlns:a16="http://schemas.microsoft.com/office/drawing/2014/main" id="{EF1EDDF0-B85A-4D77-8C65-8CA38F5C3455}"/>
            </a:ext>
          </a:extLst>
        </xdr:cNvPr>
        <xdr:cNvCxnSpPr/>
      </xdr:nvCxnSpPr>
      <xdr:spPr>
        <a:xfrm>
          <a:off x="18288000" y="670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38</xdr:row>
      <xdr:rowOff>48277</xdr:rowOff>
    </xdr:from>
    <xdr:ext cx="467179" cy="259045"/>
    <xdr:sp macro="" textlink="">
      <xdr:nvSpPr>
        <xdr:cNvPr id="536" name="テキスト ボックス 535">
          <a:extLst>
            <a:ext uri="{FF2B5EF4-FFF2-40B4-BE49-F238E27FC236}">
              <a16:creationId xmlns:a16="http://schemas.microsoft.com/office/drawing/2014/main" id="{B05BDE23-36E7-4C98-8D31-5BF79525561F}"/>
            </a:ext>
          </a:extLst>
        </xdr:cNvPr>
        <xdr:cNvSpPr txBox="1"/>
      </xdr:nvSpPr>
      <xdr:spPr>
        <a:xfrm>
          <a:off x="17820821" y="6563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36</xdr:row>
      <xdr:rowOff>76200</xdr:rowOff>
    </xdr:from>
    <xdr:to>
      <xdr:col>120</xdr:col>
      <xdr:colOff>114300</xdr:colOff>
      <xdr:row>36</xdr:row>
      <xdr:rowOff>76200</xdr:rowOff>
    </xdr:to>
    <xdr:cxnSp macro="">
      <xdr:nvCxnSpPr>
        <xdr:cNvPr id="537" name="直線コネクタ 536">
          <a:extLst>
            <a:ext uri="{FF2B5EF4-FFF2-40B4-BE49-F238E27FC236}">
              <a16:creationId xmlns:a16="http://schemas.microsoft.com/office/drawing/2014/main" id="{9F770F71-1741-41E8-BCE3-E05F11401436}"/>
            </a:ext>
          </a:extLst>
        </xdr:cNvPr>
        <xdr:cNvCxnSpPr/>
      </xdr:nvCxnSpPr>
      <xdr:spPr>
        <a:xfrm>
          <a:off x="18288000" y="624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35</xdr:row>
      <xdr:rowOff>105427</xdr:rowOff>
    </xdr:from>
    <xdr:ext cx="467179" cy="259045"/>
    <xdr:sp macro="" textlink="">
      <xdr:nvSpPr>
        <xdr:cNvPr id="538" name="テキスト ボックス 537">
          <a:extLst>
            <a:ext uri="{FF2B5EF4-FFF2-40B4-BE49-F238E27FC236}">
              <a16:creationId xmlns:a16="http://schemas.microsoft.com/office/drawing/2014/main" id="{7A53FC6B-9DAA-4174-9DE4-331A4CC985FD}"/>
            </a:ext>
          </a:extLst>
        </xdr:cNvPr>
        <xdr:cNvSpPr txBox="1"/>
      </xdr:nvSpPr>
      <xdr:spPr>
        <a:xfrm>
          <a:off x="17820821" y="61061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33</xdr:row>
      <xdr:rowOff>133350</xdr:rowOff>
    </xdr:from>
    <xdr:to>
      <xdr:col>120</xdr:col>
      <xdr:colOff>114300</xdr:colOff>
      <xdr:row>33</xdr:row>
      <xdr:rowOff>133350</xdr:rowOff>
    </xdr:to>
    <xdr:cxnSp macro="">
      <xdr:nvCxnSpPr>
        <xdr:cNvPr id="539" name="直線コネクタ 538">
          <a:extLst>
            <a:ext uri="{FF2B5EF4-FFF2-40B4-BE49-F238E27FC236}">
              <a16:creationId xmlns:a16="http://schemas.microsoft.com/office/drawing/2014/main" id="{48E01A73-5E56-41B4-A5B4-83620B85B84A}"/>
            </a:ext>
          </a:extLst>
        </xdr:cNvPr>
        <xdr:cNvCxnSpPr/>
      </xdr:nvCxnSpPr>
      <xdr:spPr>
        <a:xfrm>
          <a:off x="18288000" y="579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32</xdr:row>
      <xdr:rowOff>162577</xdr:rowOff>
    </xdr:from>
    <xdr:ext cx="467179" cy="259045"/>
    <xdr:sp macro="" textlink="">
      <xdr:nvSpPr>
        <xdr:cNvPr id="540" name="テキスト ボックス 539">
          <a:extLst>
            <a:ext uri="{FF2B5EF4-FFF2-40B4-BE49-F238E27FC236}">
              <a16:creationId xmlns:a16="http://schemas.microsoft.com/office/drawing/2014/main" id="{E1404669-82DD-4C0E-B9D7-58921D1AB587}"/>
            </a:ext>
          </a:extLst>
        </xdr:cNvPr>
        <xdr:cNvSpPr txBox="1"/>
      </xdr:nvSpPr>
      <xdr:spPr>
        <a:xfrm>
          <a:off x="17820821" y="56489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19050</xdr:rowOff>
    </xdr:from>
    <xdr:to>
      <xdr:col>120</xdr:col>
      <xdr:colOff>114300</xdr:colOff>
      <xdr:row>31</xdr:row>
      <xdr:rowOff>19050</xdr:rowOff>
    </xdr:to>
    <xdr:cxnSp macro="">
      <xdr:nvCxnSpPr>
        <xdr:cNvPr id="541" name="直線コネクタ 540">
          <a:extLst>
            <a:ext uri="{FF2B5EF4-FFF2-40B4-BE49-F238E27FC236}">
              <a16:creationId xmlns:a16="http://schemas.microsoft.com/office/drawing/2014/main" id="{4AE19A30-344D-4777-8258-CB6A4B2EA5F4}"/>
            </a:ext>
          </a:extLst>
        </xdr:cNvPr>
        <xdr:cNvCxnSpPr/>
      </xdr:nvCxnSpPr>
      <xdr:spPr>
        <a:xfrm>
          <a:off x="18288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30</xdr:row>
      <xdr:rowOff>48277</xdr:rowOff>
    </xdr:from>
    <xdr:ext cx="467179" cy="259045"/>
    <xdr:sp macro="" textlink="">
      <xdr:nvSpPr>
        <xdr:cNvPr id="542" name="テキスト ボックス 541">
          <a:extLst>
            <a:ext uri="{FF2B5EF4-FFF2-40B4-BE49-F238E27FC236}">
              <a16:creationId xmlns:a16="http://schemas.microsoft.com/office/drawing/2014/main" id="{48F8BA33-BDA3-4E63-B7AF-FA27640C68E6}"/>
            </a:ext>
          </a:extLst>
        </xdr:cNvPr>
        <xdr:cNvSpPr txBox="1"/>
      </xdr:nvSpPr>
      <xdr:spPr>
        <a:xfrm>
          <a:off x="17820821" y="519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19050</xdr:rowOff>
    </xdr:from>
    <xdr:to>
      <xdr:col>120</xdr:col>
      <xdr:colOff>152400</xdr:colOff>
      <xdr:row>44</xdr:row>
      <xdr:rowOff>76200</xdr:rowOff>
    </xdr:to>
    <xdr:sp macro="" textlink="">
      <xdr:nvSpPr>
        <xdr:cNvPr id="543" name="【認定こども園・幼稚園・保育所】&#10;一人当たり面積グラフ枠">
          <a:extLst>
            <a:ext uri="{FF2B5EF4-FFF2-40B4-BE49-F238E27FC236}">
              <a16:creationId xmlns:a16="http://schemas.microsoft.com/office/drawing/2014/main" id="{1A28D16F-77DF-4D7A-8DD1-21E0BB8E7FB6}"/>
            </a:ext>
          </a:extLst>
        </xdr:cNvPr>
        <xdr:cNvSpPr/>
      </xdr:nvSpPr>
      <xdr:spPr>
        <a:xfrm>
          <a:off x="18288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33</xdr:row>
      <xdr:rowOff>8992</xdr:rowOff>
    </xdr:from>
    <xdr:to>
      <xdr:col>116</xdr:col>
      <xdr:colOff>62864</xdr:colOff>
      <xdr:row>41</xdr:row>
      <xdr:rowOff>67513</xdr:rowOff>
    </xdr:to>
    <xdr:cxnSp macro="">
      <xdr:nvCxnSpPr>
        <xdr:cNvPr id="544" name="直線コネクタ 543">
          <a:extLst>
            <a:ext uri="{FF2B5EF4-FFF2-40B4-BE49-F238E27FC236}">
              <a16:creationId xmlns:a16="http://schemas.microsoft.com/office/drawing/2014/main" id="{A451C83A-D1BE-4F3C-9113-6AADCE0AB6EE}"/>
            </a:ext>
          </a:extLst>
        </xdr:cNvPr>
        <xdr:cNvCxnSpPr/>
      </xdr:nvCxnSpPr>
      <xdr:spPr>
        <a:xfrm flipV="1">
          <a:off x="22160864" y="5666842"/>
          <a:ext cx="0" cy="143012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41</xdr:row>
      <xdr:rowOff>71340</xdr:rowOff>
    </xdr:from>
    <xdr:ext cx="469744" cy="259045"/>
    <xdr:sp macro="" textlink="">
      <xdr:nvSpPr>
        <xdr:cNvPr id="545" name="【認定こども園・幼稚園・保育所】&#10;一人当たり面積最小値テキスト">
          <a:extLst>
            <a:ext uri="{FF2B5EF4-FFF2-40B4-BE49-F238E27FC236}">
              <a16:creationId xmlns:a16="http://schemas.microsoft.com/office/drawing/2014/main" id="{26490897-CDD5-4A97-85D0-98FB0AB0B7B0}"/>
            </a:ext>
          </a:extLst>
        </xdr:cNvPr>
        <xdr:cNvSpPr txBox="1"/>
      </xdr:nvSpPr>
      <xdr:spPr>
        <a:xfrm>
          <a:off x="22199600" y="710079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0.072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41</xdr:row>
      <xdr:rowOff>67513</xdr:rowOff>
    </xdr:from>
    <xdr:to>
      <xdr:col>116</xdr:col>
      <xdr:colOff>152400</xdr:colOff>
      <xdr:row>41</xdr:row>
      <xdr:rowOff>67513</xdr:rowOff>
    </xdr:to>
    <xdr:cxnSp macro="">
      <xdr:nvCxnSpPr>
        <xdr:cNvPr id="546" name="直線コネクタ 545">
          <a:extLst>
            <a:ext uri="{FF2B5EF4-FFF2-40B4-BE49-F238E27FC236}">
              <a16:creationId xmlns:a16="http://schemas.microsoft.com/office/drawing/2014/main" id="{AEDAE283-868B-4F01-86C7-8B41AFA60995}"/>
            </a:ext>
          </a:extLst>
        </xdr:cNvPr>
        <xdr:cNvCxnSpPr/>
      </xdr:nvCxnSpPr>
      <xdr:spPr>
        <a:xfrm>
          <a:off x="22072600" y="709696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31</xdr:row>
      <xdr:rowOff>127119</xdr:rowOff>
    </xdr:from>
    <xdr:ext cx="469744" cy="259045"/>
    <xdr:sp macro="" textlink="">
      <xdr:nvSpPr>
        <xdr:cNvPr id="547" name="【認定こども園・幼稚園・保育所】&#10;一人当たり面積最大値テキスト">
          <a:extLst>
            <a:ext uri="{FF2B5EF4-FFF2-40B4-BE49-F238E27FC236}">
              <a16:creationId xmlns:a16="http://schemas.microsoft.com/office/drawing/2014/main" id="{4BBD60D5-4E0A-48C7-A2C8-9FB5B449588E}"/>
            </a:ext>
          </a:extLst>
        </xdr:cNvPr>
        <xdr:cNvSpPr txBox="1"/>
      </xdr:nvSpPr>
      <xdr:spPr>
        <a:xfrm>
          <a:off x="22199600" y="544206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1.636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33</xdr:row>
      <xdr:rowOff>8992</xdr:rowOff>
    </xdr:from>
    <xdr:to>
      <xdr:col>116</xdr:col>
      <xdr:colOff>152400</xdr:colOff>
      <xdr:row>33</xdr:row>
      <xdr:rowOff>8992</xdr:rowOff>
    </xdr:to>
    <xdr:cxnSp macro="">
      <xdr:nvCxnSpPr>
        <xdr:cNvPr id="548" name="直線コネクタ 547">
          <a:extLst>
            <a:ext uri="{FF2B5EF4-FFF2-40B4-BE49-F238E27FC236}">
              <a16:creationId xmlns:a16="http://schemas.microsoft.com/office/drawing/2014/main" id="{A375B947-1697-4C0D-B8BB-8A653D9EBDD7}"/>
            </a:ext>
          </a:extLst>
        </xdr:cNvPr>
        <xdr:cNvCxnSpPr/>
      </xdr:nvCxnSpPr>
      <xdr:spPr>
        <a:xfrm>
          <a:off x="22072600" y="566684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39</xdr:row>
      <xdr:rowOff>124985</xdr:rowOff>
    </xdr:from>
    <xdr:ext cx="469744" cy="259045"/>
    <xdr:sp macro="" textlink="">
      <xdr:nvSpPr>
        <xdr:cNvPr id="549" name="【認定こども園・幼稚園・保育所】&#10;一人当たり面積平均値テキスト">
          <a:extLst>
            <a:ext uri="{FF2B5EF4-FFF2-40B4-BE49-F238E27FC236}">
              <a16:creationId xmlns:a16="http://schemas.microsoft.com/office/drawing/2014/main" id="{E3D6B86D-2416-43F2-8BCF-03CB3FED2464}"/>
            </a:ext>
          </a:extLst>
        </xdr:cNvPr>
        <xdr:cNvSpPr txBox="1"/>
      </xdr:nvSpPr>
      <xdr:spPr>
        <a:xfrm>
          <a:off x="22199600" y="6811535"/>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0.305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39</xdr:row>
      <xdr:rowOff>146558</xdr:rowOff>
    </xdr:from>
    <xdr:to>
      <xdr:col>116</xdr:col>
      <xdr:colOff>114300</xdr:colOff>
      <xdr:row>40</xdr:row>
      <xdr:rowOff>76708</xdr:rowOff>
    </xdr:to>
    <xdr:sp macro="" textlink="">
      <xdr:nvSpPr>
        <xdr:cNvPr id="550" name="フローチャート: 判断 549">
          <a:extLst>
            <a:ext uri="{FF2B5EF4-FFF2-40B4-BE49-F238E27FC236}">
              <a16:creationId xmlns:a16="http://schemas.microsoft.com/office/drawing/2014/main" id="{A0A58084-4E6F-41E5-9EF0-C75253979940}"/>
            </a:ext>
          </a:extLst>
        </xdr:cNvPr>
        <xdr:cNvSpPr/>
      </xdr:nvSpPr>
      <xdr:spPr>
        <a:xfrm>
          <a:off x="22110700" y="68331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39</xdr:row>
      <xdr:rowOff>144729</xdr:rowOff>
    </xdr:from>
    <xdr:to>
      <xdr:col>112</xdr:col>
      <xdr:colOff>38100</xdr:colOff>
      <xdr:row>40</xdr:row>
      <xdr:rowOff>74879</xdr:rowOff>
    </xdr:to>
    <xdr:sp macro="" textlink="">
      <xdr:nvSpPr>
        <xdr:cNvPr id="551" name="フローチャート: 判断 550">
          <a:extLst>
            <a:ext uri="{FF2B5EF4-FFF2-40B4-BE49-F238E27FC236}">
              <a16:creationId xmlns:a16="http://schemas.microsoft.com/office/drawing/2014/main" id="{1420600C-958A-41EB-AC37-36AD292103A7}"/>
            </a:ext>
          </a:extLst>
        </xdr:cNvPr>
        <xdr:cNvSpPr/>
      </xdr:nvSpPr>
      <xdr:spPr>
        <a:xfrm>
          <a:off x="21272500" y="683127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40</xdr:row>
      <xdr:rowOff>2540</xdr:rowOff>
    </xdr:from>
    <xdr:to>
      <xdr:col>107</xdr:col>
      <xdr:colOff>101600</xdr:colOff>
      <xdr:row>40</xdr:row>
      <xdr:rowOff>104140</xdr:rowOff>
    </xdr:to>
    <xdr:sp macro="" textlink="">
      <xdr:nvSpPr>
        <xdr:cNvPr id="552" name="フローチャート: 判断 551">
          <a:extLst>
            <a:ext uri="{FF2B5EF4-FFF2-40B4-BE49-F238E27FC236}">
              <a16:creationId xmlns:a16="http://schemas.microsoft.com/office/drawing/2014/main" id="{B0C13CF1-7F6B-4EE8-B475-80A4AC22DD72}"/>
            </a:ext>
          </a:extLst>
        </xdr:cNvPr>
        <xdr:cNvSpPr/>
      </xdr:nvSpPr>
      <xdr:spPr>
        <a:xfrm>
          <a:off x="20383500" y="68605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39</xdr:row>
      <xdr:rowOff>169418</xdr:rowOff>
    </xdr:from>
    <xdr:to>
      <xdr:col>102</xdr:col>
      <xdr:colOff>165100</xdr:colOff>
      <xdr:row>40</xdr:row>
      <xdr:rowOff>99568</xdr:rowOff>
    </xdr:to>
    <xdr:sp macro="" textlink="">
      <xdr:nvSpPr>
        <xdr:cNvPr id="553" name="フローチャート: 判断 552">
          <a:extLst>
            <a:ext uri="{FF2B5EF4-FFF2-40B4-BE49-F238E27FC236}">
              <a16:creationId xmlns:a16="http://schemas.microsoft.com/office/drawing/2014/main" id="{5011068F-8441-4CA6-9A51-F769FD4A0704}"/>
            </a:ext>
          </a:extLst>
        </xdr:cNvPr>
        <xdr:cNvSpPr/>
      </xdr:nvSpPr>
      <xdr:spPr>
        <a:xfrm>
          <a:off x="19494500" y="68559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40</xdr:row>
      <xdr:rowOff>11684</xdr:rowOff>
    </xdr:from>
    <xdr:to>
      <xdr:col>98</xdr:col>
      <xdr:colOff>38100</xdr:colOff>
      <xdr:row>40</xdr:row>
      <xdr:rowOff>113284</xdr:rowOff>
    </xdr:to>
    <xdr:sp macro="" textlink="">
      <xdr:nvSpPr>
        <xdr:cNvPr id="554" name="フローチャート: 判断 553">
          <a:extLst>
            <a:ext uri="{FF2B5EF4-FFF2-40B4-BE49-F238E27FC236}">
              <a16:creationId xmlns:a16="http://schemas.microsoft.com/office/drawing/2014/main" id="{73E243D5-C292-41F1-8FDA-6F6931984E36}"/>
            </a:ext>
          </a:extLst>
        </xdr:cNvPr>
        <xdr:cNvSpPr/>
      </xdr:nvSpPr>
      <xdr:spPr>
        <a:xfrm>
          <a:off x="18605500" y="68696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44</xdr:row>
      <xdr:rowOff>73677</xdr:rowOff>
    </xdr:from>
    <xdr:ext cx="762000" cy="259045"/>
    <xdr:sp macro="" textlink="">
      <xdr:nvSpPr>
        <xdr:cNvPr id="555" name="テキスト ボックス 554">
          <a:extLst>
            <a:ext uri="{FF2B5EF4-FFF2-40B4-BE49-F238E27FC236}">
              <a16:creationId xmlns:a16="http://schemas.microsoft.com/office/drawing/2014/main" id="{45E3EA06-A2D6-4D7C-9D32-18352D711FE2}"/>
            </a:ext>
          </a:extLst>
        </xdr:cNvPr>
        <xdr:cNvSpPr txBox="1"/>
      </xdr:nvSpPr>
      <xdr:spPr>
        <a:xfrm>
          <a:off x="21971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44</xdr:row>
      <xdr:rowOff>73677</xdr:rowOff>
    </xdr:from>
    <xdr:ext cx="762000" cy="259045"/>
    <xdr:sp macro="" textlink="">
      <xdr:nvSpPr>
        <xdr:cNvPr id="556" name="テキスト ボックス 555">
          <a:extLst>
            <a:ext uri="{FF2B5EF4-FFF2-40B4-BE49-F238E27FC236}">
              <a16:creationId xmlns:a16="http://schemas.microsoft.com/office/drawing/2014/main" id="{F84481B9-AA48-4C08-A5F3-C0A570DB877E}"/>
            </a:ext>
          </a:extLst>
        </xdr:cNvPr>
        <xdr:cNvSpPr txBox="1"/>
      </xdr:nvSpPr>
      <xdr:spPr>
        <a:xfrm>
          <a:off x="21132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44</xdr:row>
      <xdr:rowOff>73677</xdr:rowOff>
    </xdr:from>
    <xdr:ext cx="762000" cy="259045"/>
    <xdr:sp macro="" textlink="">
      <xdr:nvSpPr>
        <xdr:cNvPr id="557" name="テキスト ボックス 556">
          <a:extLst>
            <a:ext uri="{FF2B5EF4-FFF2-40B4-BE49-F238E27FC236}">
              <a16:creationId xmlns:a16="http://schemas.microsoft.com/office/drawing/2014/main" id="{E0D2254E-A3AA-4D04-84A4-A439DE346C1D}"/>
            </a:ext>
          </a:extLst>
        </xdr:cNvPr>
        <xdr:cNvSpPr txBox="1"/>
      </xdr:nvSpPr>
      <xdr:spPr>
        <a:xfrm>
          <a:off x="20243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44</xdr:row>
      <xdr:rowOff>73677</xdr:rowOff>
    </xdr:from>
    <xdr:ext cx="762000" cy="259045"/>
    <xdr:sp macro="" textlink="">
      <xdr:nvSpPr>
        <xdr:cNvPr id="558" name="テキスト ボックス 557">
          <a:extLst>
            <a:ext uri="{FF2B5EF4-FFF2-40B4-BE49-F238E27FC236}">
              <a16:creationId xmlns:a16="http://schemas.microsoft.com/office/drawing/2014/main" id="{8A30C3AF-479C-4F49-8A21-F5614CFCA6E6}"/>
            </a:ext>
          </a:extLst>
        </xdr:cNvPr>
        <xdr:cNvSpPr txBox="1"/>
      </xdr:nvSpPr>
      <xdr:spPr>
        <a:xfrm>
          <a:off x="19354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44</xdr:row>
      <xdr:rowOff>73677</xdr:rowOff>
    </xdr:from>
    <xdr:ext cx="762000" cy="259045"/>
    <xdr:sp macro="" textlink="">
      <xdr:nvSpPr>
        <xdr:cNvPr id="559" name="テキスト ボックス 558">
          <a:extLst>
            <a:ext uri="{FF2B5EF4-FFF2-40B4-BE49-F238E27FC236}">
              <a16:creationId xmlns:a16="http://schemas.microsoft.com/office/drawing/2014/main" id="{B1A87882-B268-44CA-A878-76A577C159BB}"/>
            </a:ext>
          </a:extLst>
        </xdr:cNvPr>
        <xdr:cNvSpPr txBox="1"/>
      </xdr:nvSpPr>
      <xdr:spPr>
        <a:xfrm>
          <a:off x="18465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39</xdr:row>
      <xdr:rowOff>51460</xdr:rowOff>
    </xdr:from>
    <xdr:to>
      <xdr:col>116</xdr:col>
      <xdr:colOff>114300</xdr:colOff>
      <xdr:row>39</xdr:row>
      <xdr:rowOff>153060</xdr:rowOff>
    </xdr:to>
    <xdr:sp macro="" textlink="">
      <xdr:nvSpPr>
        <xdr:cNvPr id="560" name="楕円 559">
          <a:extLst>
            <a:ext uri="{FF2B5EF4-FFF2-40B4-BE49-F238E27FC236}">
              <a16:creationId xmlns:a16="http://schemas.microsoft.com/office/drawing/2014/main" id="{735F213E-80EA-4090-A908-6F0D47DAD0B9}"/>
            </a:ext>
          </a:extLst>
        </xdr:cNvPr>
        <xdr:cNvSpPr/>
      </xdr:nvSpPr>
      <xdr:spPr>
        <a:xfrm>
          <a:off x="22110700" y="67380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38</xdr:row>
      <xdr:rowOff>74337</xdr:rowOff>
    </xdr:from>
    <xdr:ext cx="469744" cy="259045"/>
    <xdr:sp macro="" textlink="">
      <xdr:nvSpPr>
        <xdr:cNvPr id="561" name="【認定こども園・幼稚園・保育所】&#10;一人当たり面積該当値テキスト">
          <a:extLst>
            <a:ext uri="{FF2B5EF4-FFF2-40B4-BE49-F238E27FC236}">
              <a16:creationId xmlns:a16="http://schemas.microsoft.com/office/drawing/2014/main" id="{A3FE620E-D29D-461B-8D33-B69650B2FD07}"/>
            </a:ext>
          </a:extLst>
        </xdr:cNvPr>
        <xdr:cNvSpPr txBox="1"/>
      </xdr:nvSpPr>
      <xdr:spPr>
        <a:xfrm>
          <a:off x="22199600" y="658943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0.409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39</xdr:row>
      <xdr:rowOff>62433</xdr:rowOff>
    </xdr:from>
    <xdr:to>
      <xdr:col>112</xdr:col>
      <xdr:colOff>38100</xdr:colOff>
      <xdr:row>39</xdr:row>
      <xdr:rowOff>164033</xdr:rowOff>
    </xdr:to>
    <xdr:sp macro="" textlink="">
      <xdr:nvSpPr>
        <xdr:cNvPr id="562" name="楕円 561">
          <a:extLst>
            <a:ext uri="{FF2B5EF4-FFF2-40B4-BE49-F238E27FC236}">
              <a16:creationId xmlns:a16="http://schemas.microsoft.com/office/drawing/2014/main" id="{A9040255-12BD-4599-96DD-2FD6147D574D}"/>
            </a:ext>
          </a:extLst>
        </xdr:cNvPr>
        <xdr:cNvSpPr/>
      </xdr:nvSpPr>
      <xdr:spPr>
        <a:xfrm>
          <a:off x="21272500" y="67489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39</xdr:row>
      <xdr:rowOff>102260</xdr:rowOff>
    </xdr:from>
    <xdr:to>
      <xdr:col>116</xdr:col>
      <xdr:colOff>63500</xdr:colOff>
      <xdr:row>39</xdr:row>
      <xdr:rowOff>113233</xdr:rowOff>
    </xdr:to>
    <xdr:cxnSp macro="">
      <xdr:nvCxnSpPr>
        <xdr:cNvPr id="563" name="直線コネクタ 562">
          <a:extLst>
            <a:ext uri="{FF2B5EF4-FFF2-40B4-BE49-F238E27FC236}">
              <a16:creationId xmlns:a16="http://schemas.microsoft.com/office/drawing/2014/main" id="{985F89D3-3482-44FE-87FE-1877334341F5}"/>
            </a:ext>
          </a:extLst>
        </xdr:cNvPr>
        <xdr:cNvCxnSpPr/>
      </xdr:nvCxnSpPr>
      <xdr:spPr>
        <a:xfrm flipV="1">
          <a:off x="21323300" y="6788810"/>
          <a:ext cx="838200" cy="1097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39</xdr:row>
      <xdr:rowOff>71577</xdr:rowOff>
    </xdr:from>
    <xdr:to>
      <xdr:col>107</xdr:col>
      <xdr:colOff>101600</xdr:colOff>
      <xdr:row>40</xdr:row>
      <xdr:rowOff>1727</xdr:rowOff>
    </xdr:to>
    <xdr:sp macro="" textlink="">
      <xdr:nvSpPr>
        <xdr:cNvPr id="564" name="楕円 563">
          <a:extLst>
            <a:ext uri="{FF2B5EF4-FFF2-40B4-BE49-F238E27FC236}">
              <a16:creationId xmlns:a16="http://schemas.microsoft.com/office/drawing/2014/main" id="{37671C12-A5C4-4FE6-83AD-2E840830A4D6}"/>
            </a:ext>
          </a:extLst>
        </xdr:cNvPr>
        <xdr:cNvSpPr/>
      </xdr:nvSpPr>
      <xdr:spPr>
        <a:xfrm>
          <a:off x="20383500" y="675812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39</xdr:row>
      <xdr:rowOff>113233</xdr:rowOff>
    </xdr:from>
    <xdr:to>
      <xdr:col>111</xdr:col>
      <xdr:colOff>177800</xdr:colOff>
      <xdr:row>39</xdr:row>
      <xdr:rowOff>122377</xdr:rowOff>
    </xdr:to>
    <xdr:cxnSp macro="">
      <xdr:nvCxnSpPr>
        <xdr:cNvPr id="565" name="直線コネクタ 564">
          <a:extLst>
            <a:ext uri="{FF2B5EF4-FFF2-40B4-BE49-F238E27FC236}">
              <a16:creationId xmlns:a16="http://schemas.microsoft.com/office/drawing/2014/main" id="{8765CF8C-44AF-48E9-AAB6-AB52C35274E4}"/>
            </a:ext>
          </a:extLst>
        </xdr:cNvPr>
        <xdr:cNvCxnSpPr/>
      </xdr:nvCxnSpPr>
      <xdr:spPr>
        <a:xfrm flipV="1">
          <a:off x="20434300" y="6799783"/>
          <a:ext cx="889000" cy="91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39</xdr:row>
      <xdr:rowOff>133756</xdr:rowOff>
    </xdr:from>
    <xdr:to>
      <xdr:col>102</xdr:col>
      <xdr:colOff>165100</xdr:colOff>
      <xdr:row>40</xdr:row>
      <xdr:rowOff>63906</xdr:rowOff>
    </xdr:to>
    <xdr:sp macro="" textlink="">
      <xdr:nvSpPr>
        <xdr:cNvPr id="566" name="楕円 565">
          <a:extLst>
            <a:ext uri="{FF2B5EF4-FFF2-40B4-BE49-F238E27FC236}">
              <a16:creationId xmlns:a16="http://schemas.microsoft.com/office/drawing/2014/main" id="{26740133-1CFD-468A-9AB1-0C1B204118B3}"/>
            </a:ext>
          </a:extLst>
        </xdr:cNvPr>
        <xdr:cNvSpPr/>
      </xdr:nvSpPr>
      <xdr:spPr>
        <a:xfrm>
          <a:off x="19494500" y="682030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39</xdr:row>
      <xdr:rowOff>122377</xdr:rowOff>
    </xdr:from>
    <xdr:to>
      <xdr:col>107</xdr:col>
      <xdr:colOff>50800</xdr:colOff>
      <xdr:row>40</xdr:row>
      <xdr:rowOff>13106</xdr:rowOff>
    </xdr:to>
    <xdr:cxnSp macro="">
      <xdr:nvCxnSpPr>
        <xdr:cNvPr id="567" name="直線コネクタ 566">
          <a:extLst>
            <a:ext uri="{FF2B5EF4-FFF2-40B4-BE49-F238E27FC236}">
              <a16:creationId xmlns:a16="http://schemas.microsoft.com/office/drawing/2014/main" id="{9CEA8AA8-651E-4CA6-942F-B409B92C5AD1}"/>
            </a:ext>
          </a:extLst>
        </xdr:cNvPr>
        <xdr:cNvCxnSpPr/>
      </xdr:nvCxnSpPr>
      <xdr:spPr>
        <a:xfrm flipV="1">
          <a:off x="19545300" y="6808927"/>
          <a:ext cx="889000" cy="6217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40</xdr:row>
      <xdr:rowOff>66006</xdr:rowOff>
    </xdr:from>
    <xdr:ext cx="469744" cy="259045"/>
    <xdr:sp macro="" textlink="">
      <xdr:nvSpPr>
        <xdr:cNvPr id="568" name="n_1aveValue【認定こども園・幼稚園・保育所】&#10;一人当たり面積">
          <a:extLst>
            <a:ext uri="{FF2B5EF4-FFF2-40B4-BE49-F238E27FC236}">
              <a16:creationId xmlns:a16="http://schemas.microsoft.com/office/drawing/2014/main" id="{4B880815-E13A-4CC8-8E0F-D101BE675C16}"/>
            </a:ext>
          </a:extLst>
        </xdr:cNvPr>
        <xdr:cNvSpPr txBox="1"/>
      </xdr:nvSpPr>
      <xdr:spPr>
        <a:xfrm>
          <a:off x="21075727" y="692400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0.307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40</xdr:row>
      <xdr:rowOff>95267</xdr:rowOff>
    </xdr:from>
    <xdr:ext cx="469744" cy="259045"/>
    <xdr:sp macro="" textlink="">
      <xdr:nvSpPr>
        <xdr:cNvPr id="569" name="n_2aveValue【認定こども園・幼稚園・保育所】&#10;一人当たり面積">
          <a:extLst>
            <a:ext uri="{FF2B5EF4-FFF2-40B4-BE49-F238E27FC236}">
              <a16:creationId xmlns:a16="http://schemas.microsoft.com/office/drawing/2014/main" id="{BE98A365-BDE0-4F53-85EC-CBAF7472D81B}"/>
            </a:ext>
          </a:extLst>
        </xdr:cNvPr>
        <xdr:cNvSpPr txBox="1"/>
      </xdr:nvSpPr>
      <xdr:spPr>
        <a:xfrm>
          <a:off x="20199427" y="695326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0.275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40</xdr:row>
      <xdr:rowOff>90695</xdr:rowOff>
    </xdr:from>
    <xdr:ext cx="469744" cy="259045"/>
    <xdr:sp macro="" textlink="">
      <xdr:nvSpPr>
        <xdr:cNvPr id="570" name="n_3aveValue【認定こども園・幼稚園・保育所】&#10;一人当たり面積">
          <a:extLst>
            <a:ext uri="{FF2B5EF4-FFF2-40B4-BE49-F238E27FC236}">
              <a16:creationId xmlns:a16="http://schemas.microsoft.com/office/drawing/2014/main" id="{3487656D-0DA5-46AB-A792-4E6BBF4A2EFD}"/>
            </a:ext>
          </a:extLst>
        </xdr:cNvPr>
        <xdr:cNvSpPr txBox="1"/>
      </xdr:nvSpPr>
      <xdr:spPr>
        <a:xfrm>
          <a:off x="19310427" y="694869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0.280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38</xdr:row>
      <xdr:rowOff>129811</xdr:rowOff>
    </xdr:from>
    <xdr:ext cx="469744" cy="259045"/>
    <xdr:sp macro="" textlink="">
      <xdr:nvSpPr>
        <xdr:cNvPr id="571" name="n_4aveValue【認定こども園・幼稚園・保育所】&#10;一人当たり面積">
          <a:extLst>
            <a:ext uri="{FF2B5EF4-FFF2-40B4-BE49-F238E27FC236}">
              <a16:creationId xmlns:a16="http://schemas.microsoft.com/office/drawing/2014/main" id="{D7B813B4-9097-4761-9380-8FC2988C4D64}"/>
            </a:ext>
          </a:extLst>
        </xdr:cNvPr>
        <xdr:cNvSpPr txBox="1"/>
      </xdr:nvSpPr>
      <xdr:spPr>
        <a:xfrm>
          <a:off x="18421427" y="664491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0.265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38</xdr:row>
      <xdr:rowOff>9110</xdr:rowOff>
    </xdr:from>
    <xdr:ext cx="469744" cy="259045"/>
    <xdr:sp macro="" textlink="">
      <xdr:nvSpPr>
        <xdr:cNvPr id="572" name="n_1mainValue【認定こども園・幼稚園・保育所】&#10;一人当たり面積">
          <a:extLst>
            <a:ext uri="{FF2B5EF4-FFF2-40B4-BE49-F238E27FC236}">
              <a16:creationId xmlns:a16="http://schemas.microsoft.com/office/drawing/2014/main" id="{4271338A-E9E4-4B5B-AF1A-E4957A572674}"/>
            </a:ext>
          </a:extLst>
        </xdr:cNvPr>
        <xdr:cNvSpPr txBox="1"/>
      </xdr:nvSpPr>
      <xdr:spPr>
        <a:xfrm>
          <a:off x="21075727" y="652421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0.397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38</xdr:row>
      <xdr:rowOff>18254</xdr:rowOff>
    </xdr:from>
    <xdr:ext cx="469744" cy="259045"/>
    <xdr:sp macro="" textlink="">
      <xdr:nvSpPr>
        <xdr:cNvPr id="573" name="n_2mainValue【認定こども園・幼稚園・保育所】&#10;一人当たり面積">
          <a:extLst>
            <a:ext uri="{FF2B5EF4-FFF2-40B4-BE49-F238E27FC236}">
              <a16:creationId xmlns:a16="http://schemas.microsoft.com/office/drawing/2014/main" id="{390D95D6-C081-44E5-B44D-70337EF405B4}"/>
            </a:ext>
          </a:extLst>
        </xdr:cNvPr>
        <xdr:cNvSpPr txBox="1"/>
      </xdr:nvSpPr>
      <xdr:spPr>
        <a:xfrm>
          <a:off x="20199427" y="653335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0.387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38</xdr:row>
      <xdr:rowOff>80433</xdr:rowOff>
    </xdr:from>
    <xdr:ext cx="469744" cy="259045"/>
    <xdr:sp macro="" textlink="">
      <xdr:nvSpPr>
        <xdr:cNvPr id="574" name="n_3mainValue【認定こども園・幼稚園・保育所】&#10;一人当たり面積">
          <a:extLst>
            <a:ext uri="{FF2B5EF4-FFF2-40B4-BE49-F238E27FC236}">
              <a16:creationId xmlns:a16="http://schemas.microsoft.com/office/drawing/2014/main" id="{68E39B38-2727-4093-B9E4-01F4CF854416}"/>
            </a:ext>
          </a:extLst>
        </xdr:cNvPr>
        <xdr:cNvSpPr txBox="1"/>
      </xdr:nvSpPr>
      <xdr:spPr>
        <a:xfrm>
          <a:off x="19310427" y="659553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0.319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46</xdr:row>
      <xdr:rowOff>114300</xdr:rowOff>
    </xdr:from>
    <xdr:to>
      <xdr:col>90</xdr:col>
      <xdr:colOff>25400</xdr:colOff>
      <xdr:row>50</xdr:row>
      <xdr:rowOff>63500</xdr:rowOff>
    </xdr:to>
    <xdr:sp macro="" textlink="">
      <xdr:nvSpPr>
        <xdr:cNvPr id="575" name="正方形/長方形 574">
          <a:extLst>
            <a:ext uri="{FF2B5EF4-FFF2-40B4-BE49-F238E27FC236}">
              <a16:creationId xmlns:a16="http://schemas.microsoft.com/office/drawing/2014/main" id="{BF92A9B5-1C18-41F5-8316-A6E77644E082}"/>
            </a:ext>
          </a:extLst>
        </xdr:cNvPr>
        <xdr:cNvSpPr/>
      </xdr:nvSpPr>
      <xdr:spPr>
        <a:xfrm>
          <a:off x="12446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学校施設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50</xdr:row>
      <xdr:rowOff>88900</xdr:rowOff>
    </xdr:from>
    <xdr:to>
      <xdr:col>74</xdr:col>
      <xdr:colOff>0</xdr:colOff>
      <xdr:row>52</xdr:row>
      <xdr:rowOff>0</xdr:rowOff>
    </xdr:to>
    <xdr:sp macro="" textlink="">
      <xdr:nvSpPr>
        <xdr:cNvPr id="576" name="正方形/長方形 575">
          <a:extLst>
            <a:ext uri="{FF2B5EF4-FFF2-40B4-BE49-F238E27FC236}">
              <a16:creationId xmlns:a16="http://schemas.microsoft.com/office/drawing/2014/main" id="{5B6E6F96-2848-4C5F-A94A-F1DB92EBD4EB}"/>
            </a:ext>
          </a:extLst>
        </xdr:cNvPr>
        <xdr:cNvSpPr/>
      </xdr:nvSpPr>
      <xdr:spPr>
        <a:xfrm>
          <a:off x="12573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51</xdr:row>
      <xdr:rowOff>120650</xdr:rowOff>
    </xdr:from>
    <xdr:to>
      <xdr:col>74</xdr:col>
      <xdr:colOff>0</xdr:colOff>
      <xdr:row>53</xdr:row>
      <xdr:rowOff>31750</xdr:rowOff>
    </xdr:to>
    <xdr:sp macro="" textlink="">
      <xdr:nvSpPr>
        <xdr:cNvPr id="577" name="正方形/長方形 576">
          <a:extLst>
            <a:ext uri="{FF2B5EF4-FFF2-40B4-BE49-F238E27FC236}">
              <a16:creationId xmlns:a16="http://schemas.microsoft.com/office/drawing/2014/main" id="{07504D25-5C49-4451-9108-C32EC888C6EE}"/>
            </a:ext>
          </a:extLst>
        </xdr:cNvPr>
        <xdr:cNvSpPr/>
      </xdr:nvSpPr>
      <xdr:spPr>
        <a:xfrm>
          <a:off x="12573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43/66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50</xdr:row>
      <xdr:rowOff>88900</xdr:rowOff>
    </xdr:from>
    <xdr:to>
      <xdr:col>79</xdr:col>
      <xdr:colOff>63500</xdr:colOff>
      <xdr:row>52</xdr:row>
      <xdr:rowOff>0</xdr:rowOff>
    </xdr:to>
    <xdr:sp macro="" textlink="">
      <xdr:nvSpPr>
        <xdr:cNvPr id="578" name="正方形/長方形 577">
          <a:extLst>
            <a:ext uri="{FF2B5EF4-FFF2-40B4-BE49-F238E27FC236}">
              <a16:creationId xmlns:a16="http://schemas.microsoft.com/office/drawing/2014/main" id="{12D0EF44-889A-411D-904F-224146E532CF}"/>
            </a:ext>
          </a:extLst>
        </xdr:cNvPr>
        <xdr:cNvSpPr/>
      </xdr:nvSpPr>
      <xdr:spPr>
        <a:xfrm>
          <a:off x="13589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51</xdr:row>
      <xdr:rowOff>120650</xdr:rowOff>
    </xdr:from>
    <xdr:to>
      <xdr:col>79</xdr:col>
      <xdr:colOff>63500</xdr:colOff>
      <xdr:row>53</xdr:row>
      <xdr:rowOff>31750</xdr:rowOff>
    </xdr:to>
    <xdr:sp macro="" textlink="">
      <xdr:nvSpPr>
        <xdr:cNvPr id="579" name="正方形/長方形 578">
          <a:extLst>
            <a:ext uri="{FF2B5EF4-FFF2-40B4-BE49-F238E27FC236}">
              <a16:creationId xmlns:a16="http://schemas.microsoft.com/office/drawing/2014/main" id="{217DC1DC-4BF5-42C1-A5B4-1AF697AD7878}"/>
            </a:ext>
          </a:extLst>
        </xdr:cNvPr>
        <xdr:cNvSpPr/>
      </xdr:nvSpPr>
      <xdr:spPr>
        <a:xfrm>
          <a:off x="13589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64.1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50</xdr:row>
      <xdr:rowOff>88900</xdr:rowOff>
    </xdr:from>
    <xdr:to>
      <xdr:col>85</xdr:col>
      <xdr:colOff>63500</xdr:colOff>
      <xdr:row>52</xdr:row>
      <xdr:rowOff>0</xdr:rowOff>
    </xdr:to>
    <xdr:sp macro="" textlink="">
      <xdr:nvSpPr>
        <xdr:cNvPr id="580" name="正方形/長方形 579">
          <a:extLst>
            <a:ext uri="{FF2B5EF4-FFF2-40B4-BE49-F238E27FC236}">
              <a16:creationId xmlns:a16="http://schemas.microsoft.com/office/drawing/2014/main" id="{721B0B9D-6443-4CBB-9A84-BDC70876232D}"/>
            </a:ext>
          </a:extLst>
        </xdr:cNvPr>
        <xdr:cNvSpPr/>
      </xdr:nvSpPr>
      <xdr:spPr>
        <a:xfrm>
          <a:off x="14732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静岡県平均</a:t>
          </a:r>
        </a:p>
      </xdr:txBody>
    </xdr:sp>
    <xdr:clientData/>
  </xdr:twoCellAnchor>
  <xdr:twoCellAnchor>
    <xdr:from>
      <xdr:col>77</xdr:col>
      <xdr:colOff>63500</xdr:colOff>
      <xdr:row>51</xdr:row>
      <xdr:rowOff>120650</xdr:rowOff>
    </xdr:from>
    <xdr:to>
      <xdr:col>85</xdr:col>
      <xdr:colOff>63500</xdr:colOff>
      <xdr:row>53</xdr:row>
      <xdr:rowOff>31750</xdr:rowOff>
    </xdr:to>
    <xdr:sp macro="" textlink="">
      <xdr:nvSpPr>
        <xdr:cNvPr id="581" name="正方形/長方形 580">
          <a:extLst>
            <a:ext uri="{FF2B5EF4-FFF2-40B4-BE49-F238E27FC236}">
              <a16:creationId xmlns:a16="http://schemas.microsoft.com/office/drawing/2014/main" id="{79D3C8B7-9729-49F3-A2AB-44775CB9B92E}"/>
            </a:ext>
          </a:extLst>
        </xdr:cNvPr>
        <xdr:cNvSpPr/>
      </xdr:nvSpPr>
      <xdr:spPr>
        <a:xfrm>
          <a:off x="14732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70.0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53</xdr:row>
      <xdr:rowOff>57150</xdr:rowOff>
    </xdr:from>
    <xdr:to>
      <xdr:col>90</xdr:col>
      <xdr:colOff>25400</xdr:colOff>
      <xdr:row>66</xdr:row>
      <xdr:rowOff>114300</xdr:rowOff>
    </xdr:to>
    <xdr:sp macro="" textlink="">
      <xdr:nvSpPr>
        <xdr:cNvPr id="582" name="正方形/長方形 581">
          <a:extLst>
            <a:ext uri="{FF2B5EF4-FFF2-40B4-BE49-F238E27FC236}">
              <a16:creationId xmlns:a16="http://schemas.microsoft.com/office/drawing/2014/main" id="{7C16C16A-C51B-4E99-B0D2-E1FA3B7ADF8F}"/>
            </a:ext>
          </a:extLst>
        </xdr:cNvPr>
        <xdr:cNvSpPr/>
      </xdr:nvSpPr>
      <xdr:spPr>
        <a:xfrm>
          <a:off x="12446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52</xdr:row>
      <xdr:rowOff>38100</xdr:rowOff>
    </xdr:from>
    <xdr:ext cx="298543" cy="225703"/>
    <xdr:sp macro="" textlink="">
      <xdr:nvSpPr>
        <xdr:cNvPr id="583" name="テキスト ボックス 582">
          <a:extLst>
            <a:ext uri="{FF2B5EF4-FFF2-40B4-BE49-F238E27FC236}">
              <a16:creationId xmlns:a16="http://schemas.microsoft.com/office/drawing/2014/main" id="{535E3257-0BB3-4EB2-91A5-2B97377188D1}"/>
            </a:ext>
          </a:extLst>
        </xdr:cNvPr>
        <xdr:cNvSpPr txBox="1"/>
      </xdr:nvSpPr>
      <xdr:spPr>
        <a:xfrm>
          <a:off x="12407900" y="895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66</xdr:row>
      <xdr:rowOff>114300</xdr:rowOff>
    </xdr:from>
    <xdr:to>
      <xdr:col>89</xdr:col>
      <xdr:colOff>177800</xdr:colOff>
      <xdr:row>66</xdr:row>
      <xdr:rowOff>114300</xdr:rowOff>
    </xdr:to>
    <xdr:cxnSp macro="">
      <xdr:nvCxnSpPr>
        <xdr:cNvPr id="584" name="直線コネクタ 583">
          <a:extLst>
            <a:ext uri="{FF2B5EF4-FFF2-40B4-BE49-F238E27FC236}">
              <a16:creationId xmlns:a16="http://schemas.microsoft.com/office/drawing/2014/main" id="{CFFBF807-7D05-488D-836A-B798D7465306}"/>
            </a:ext>
          </a:extLst>
        </xdr:cNvPr>
        <xdr:cNvCxnSpPr/>
      </xdr:nvCxnSpPr>
      <xdr:spPr>
        <a:xfrm>
          <a:off x="12446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65</xdr:row>
      <xdr:rowOff>143527</xdr:rowOff>
    </xdr:from>
    <xdr:ext cx="467179" cy="259045"/>
    <xdr:sp macro="" textlink="">
      <xdr:nvSpPr>
        <xdr:cNvPr id="585" name="テキスト ボックス 584">
          <a:extLst>
            <a:ext uri="{FF2B5EF4-FFF2-40B4-BE49-F238E27FC236}">
              <a16:creationId xmlns:a16="http://schemas.microsoft.com/office/drawing/2014/main" id="{69B1E3FF-CE70-4B4C-8E1C-69FD6657F7E0}"/>
            </a:ext>
          </a:extLst>
        </xdr:cNvPr>
        <xdr:cNvSpPr txBox="1"/>
      </xdr:nvSpPr>
      <xdr:spPr>
        <a:xfrm>
          <a:off x="11978821" y="1128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64</xdr:row>
      <xdr:rowOff>130628</xdr:rowOff>
    </xdr:from>
    <xdr:to>
      <xdr:col>89</xdr:col>
      <xdr:colOff>177800</xdr:colOff>
      <xdr:row>64</xdr:row>
      <xdr:rowOff>130628</xdr:rowOff>
    </xdr:to>
    <xdr:cxnSp macro="">
      <xdr:nvCxnSpPr>
        <xdr:cNvPr id="586" name="直線コネクタ 585">
          <a:extLst>
            <a:ext uri="{FF2B5EF4-FFF2-40B4-BE49-F238E27FC236}">
              <a16:creationId xmlns:a16="http://schemas.microsoft.com/office/drawing/2014/main" id="{A1C590E1-9D80-4220-8ADE-D40E657A25E6}"/>
            </a:ext>
          </a:extLst>
        </xdr:cNvPr>
        <xdr:cNvCxnSpPr/>
      </xdr:nvCxnSpPr>
      <xdr:spPr>
        <a:xfrm>
          <a:off x="12446000" y="11103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63</xdr:row>
      <xdr:rowOff>159855</xdr:rowOff>
    </xdr:from>
    <xdr:ext cx="467179" cy="259045"/>
    <xdr:sp macro="" textlink="">
      <xdr:nvSpPr>
        <xdr:cNvPr id="587" name="テキスト ボックス 586">
          <a:extLst>
            <a:ext uri="{FF2B5EF4-FFF2-40B4-BE49-F238E27FC236}">
              <a16:creationId xmlns:a16="http://schemas.microsoft.com/office/drawing/2014/main" id="{7C27DC57-A5C4-4ABD-A797-7AFD95F2AAB8}"/>
            </a:ext>
          </a:extLst>
        </xdr:cNvPr>
        <xdr:cNvSpPr txBox="1"/>
      </xdr:nvSpPr>
      <xdr:spPr>
        <a:xfrm>
          <a:off x="11978821" y="10961205"/>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62</xdr:row>
      <xdr:rowOff>146957</xdr:rowOff>
    </xdr:from>
    <xdr:to>
      <xdr:col>89</xdr:col>
      <xdr:colOff>177800</xdr:colOff>
      <xdr:row>62</xdr:row>
      <xdr:rowOff>146957</xdr:rowOff>
    </xdr:to>
    <xdr:cxnSp macro="">
      <xdr:nvCxnSpPr>
        <xdr:cNvPr id="588" name="直線コネクタ 587">
          <a:extLst>
            <a:ext uri="{FF2B5EF4-FFF2-40B4-BE49-F238E27FC236}">
              <a16:creationId xmlns:a16="http://schemas.microsoft.com/office/drawing/2014/main" id="{F712C42E-01AC-4EC2-B002-11438C163510}"/>
            </a:ext>
          </a:extLst>
        </xdr:cNvPr>
        <xdr:cNvCxnSpPr/>
      </xdr:nvCxnSpPr>
      <xdr:spPr>
        <a:xfrm>
          <a:off x="12446000" y="1077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62</xdr:row>
      <xdr:rowOff>4734</xdr:rowOff>
    </xdr:from>
    <xdr:ext cx="403059" cy="259045"/>
    <xdr:sp macro="" textlink="">
      <xdr:nvSpPr>
        <xdr:cNvPr id="589" name="テキスト ボックス 588">
          <a:extLst>
            <a:ext uri="{FF2B5EF4-FFF2-40B4-BE49-F238E27FC236}">
              <a16:creationId xmlns:a16="http://schemas.microsoft.com/office/drawing/2014/main" id="{23D2FB23-A662-405D-92E0-6DB838C35538}"/>
            </a:ext>
          </a:extLst>
        </xdr:cNvPr>
        <xdr:cNvSpPr txBox="1"/>
      </xdr:nvSpPr>
      <xdr:spPr>
        <a:xfrm>
          <a:off x="12042941" y="106346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60</xdr:row>
      <xdr:rowOff>163285</xdr:rowOff>
    </xdr:from>
    <xdr:to>
      <xdr:col>89</xdr:col>
      <xdr:colOff>177800</xdr:colOff>
      <xdr:row>60</xdr:row>
      <xdr:rowOff>163285</xdr:rowOff>
    </xdr:to>
    <xdr:cxnSp macro="">
      <xdr:nvCxnSpPr>
        <xdr:cNvPr id="590" name="直線コネクタ 589">
          <a:extLst>
            <a:ext uri="{FF2B5EF4-FFF2-40B4-BE49-F238E27FC236}">
              <a16:creationId xmlns:a16="http://schemas.microsoft.com/office/drawing/2014/main" id="{E2366617-2EF8-45C4-965E-5F74C730840E}"/>
            </a:ext>
          </a:extLst>
        </xdr:cNvPr>
        <xdr:cNvCxnSpPr/>
      </xdr:nvCxnSpPr>
      <xdr:spPr>
        <a:xfrm>
          <a:off x="12446000" y="1045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60</xdr:row>
      <xdr:rowOff>21062</xdr:rowOff>
    </xdr:from>
    <xdr:ext cx="403059" cy="259045"/>
    <xdr:sp macro="" textlink="">
      <xdr:nvSpPr>
        <xdr:cNvPr id="591" name="テキスト ボックス 590">
          <a:extLst>
            <a:ext uri="{FF2B5EF4-FFF2-40B4-BE49-F238E27FC236}">
              <a16:creationId xmlns:a16="http://schemas.microsoft.com/office/drawing/2014/main" id="{A320B282-FC4D-4382-A098-7EF952324E68}"/>
            </a:ext>
          </a:extLst>
        </xdr:cNvPr>
        <xdr:cNvSpPr txBox="1"/>
      </xdr:nvSpPr>
      <xdr:spPr>
        <a:xfrm>
          <a:off x="12042941" y="1030806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59</xdr:row>
      <xdr:rowOff>8165</xdr:rowOff>
    </xdr:from>
    <xdr:to>
      <xdr:col>89</xdr:col>
      <xdr:colOff>177800</xdr:colOff>
      <xdr:row>59</xdr:row>
      <xdr:rowOff>8165</xdr:rowOff>
    </xdr:to>
    <xdr:cxnSp macro="">
      <xdr:nvCxnSpPr>
        <xdr:cNvPr id="592" name="直線コネクタ 591">
          <a:extLst>
            <a:ext uri="{FF2B5EF4-FFF2-40B4-BE49-F238E27FC236}">
              <a16:creationId xmlns:a16="http://schemas.microsoft.com/office/drawing/2014/main" id="{001EAFC5-EC71-4378-8969-AD7E4544567D}"/>
            </a:ext>
          </a:extLst>
        </xdr:cNvPr>
        <xdr:cNvCxnSpPr/>
      </xdr:nvCxnSpPr>
      <xdr:spPr>
        <a:xfrm>
          <a:off x="12446000" y="1012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58</xdr:row>
      <xdr:rowOff>37392</xdr:rowOff>
    </xdr:from>
    <xdr:ext cx="403059" cy="259045"/>
    <xdr:sp macro="" textlink="">
      <xdr:nvSpPr>
        <xdr:cNvPr id="593" name="テキスト ボックス 592">
          <a:extLst>
            <a:ext uri="{FF2B5EF4-FFF2-40B4-BE49-F238E27FC236}">
              <a16:creationId xmlns:a16="http://schemas.microsoft.com/office/drawing/2014/main" id="{1A410D37-FD5F-4372-89C3-EE0C673BE782}"/>
            </a:ext>
          </a:extLst>
        </xdr:cNvPr>
        <xdr:cNvSpPr txBox="1"/>
      </xdr:nvSpPr>
      <xdr:spPr>
        <a:xfrm>
          <a:off x="12042941" y="998149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57</xdr:row>
      <xdr:rowOff>24493</xdr:rowOff>
    </xdr:from>
    <xdr:to>
      <xdr:col>89</xdr:col>
      <xdr:colOff>177800</xdr:colOff>
      <xdr:row>57</xdr:row>
      <xdr:rowOff>24493</xdr:rowOff>
    </xdr:to>
    <xdr:cxnSp macro="">
      <xdr:nvCxnSpPr>
        <xdr:cNvPr id="594" name="直線コネクタ 593">
          <a:extLst>
            <a:ext uri="{FF2B5EF4-FFF2-40B4-BE49-F238E27FC236}">
              <a16:creationId xmlns:a16="http://schemas.microsoft.com/office/drawing/2014/main" id="{90579360-3271-4A61-BE7E-E5ABA4DAD22D}"/>
            </a:ext>
          </a:extLst>
        </xdr:cNvPr>
        <xdr:cNvCxnSpPr/>
      </xdr:nvCxnSpPr>
      <xdr:spPr>
        <a:xfrm>
          <a:off x="12446000" y="979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56</xdr:row>
      <xdr:rowOff>53720</xdr:rowOff>
    </xdr:from>
    <xdr:ext cx="403059" cy="259045"/>
    <xdr:sp macro="" textlink="">
      <xdr:nvSpPr>
        <xdr:cNvPr id="595" name="テキスト ボックス 594">
          <a:extLst>
            <a:ext uri="{FF2B5EF4-FFF2-40B4-BE49-F238E27FC236}">
              <a16:creationId xmlns:a16="http://schemas.microsoft.com/office/drawing/2014/main" id="{7939AC54-ADCF-4D1A-9D24-E73CA299EDC5}"/>
            </a:ext>
          </a:extLst>
        </xdr:cNvPr>
        <xdr:cNvSpPr txBox="1"/>
      </xdr:nvSpPr>
      <xdr:spPr>
        <a:xfrm>
          <a:off x="12042941" y="9654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55</xdr:row>
      <xdr:rowOff>40822</xdr:rowOff>
    </xdr:from>
    <xdr:to>
      <xdr:col>89</xdr:col>
      <xdr:colOff>177800</xdr:colOff>
      <xdr:row>55</xdr:row>
      <xdr:rowOff>40822</xdr:rowOff>
    </xdr:to>
    <xdr:cxnSp macro="">
      <xdr:nvCxnSpPr>
        <xdr:cNvPr id="596" name="直線コネクタ 595">
          <a:extLst>
            <a:ext uri="{FF2B5EF4-FFF2-40B4-BE49-F238E27FC236}">
              <a16:creationId xmlns:a16="http://schemas.microsoft.com/office/drawing/2014/main" id="{EDA1D0FC-0494-4B11-8346-1E0CE64DAB58}"/>
            </a:ext>
          </a:extLst>
        </xdr:cNvPr>
        <xdr:cNvCxnSpPr/>
      </xdr:nvCxnSpPr>
      <xdr:spPr>
        <a:xfrm>
          <a:off x="12446000" y="947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54</xdr:row>
      <xdr:rowOff>70049</xdr:rowOff>
    </xdr:from>
    <xdr:ext cx="338939" cy="259045"/>
    <xdr:sp macro="" textlink="">
      <xdr:nvSpPr>
        <xdr:cNvPr id="597" name="テキスト ボックス 596">
          <a:extLst>
            <a:ext uri="{FF2B5EF4-FFF2-40B4-BE49-F238E27FC236}">
              <a16:creationId xmlns:a16="http://schemas.microsoft.com/office/drawing/2014/main" id="{5EDE4D9C-2CDA-49D7-A94D-552DF4E3A114}"/>
            </a:ext>
          </a:extLst>
        </xdr:cNvPr>
        <xdr:cNvSpPr txBox="1"/>
      </xdr:nvSpPr>
      <xdr:spPr>
        <a:xfrm>
          <a:off x="12107061" y="9328349"/>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53</xdr:row>
      <xdr:rowOff>57150</xdr:rowOff>
    </xdr:from>
    <xdr:to>
      <xdr:col>89</xdr:col>
      <xdr:colOff>177800</xdr:colOff>
      <xdr:row>53</xdr:row>
      <xdr:rowOff>57150</xdr:rowOff>
    </xdr:to>
    <xdr:cxnSp macro="">
      <xdr:nvCxnSpPr>
        <xdr:cNvPr id="598" name="直線コネクタ 597">
          <a:extLst>
            <a:ext uri="{FF2B5EF4-FFF2-40B4-BE49-F238E27FC236}">
              <a16:creationId xmlns:a16="http://schemas.microsoft.com/office/drawing/2014/main" id="{A6FDC76A-0D7C-42E0-9F10-F2FE2A04CB19}"/>
            </a:ext>
          </a:extLst>
        </xdr:cNvPr>
        <xdr:cNvCxnSpPr/>
      </xdr:nvCxnSpPr>
      <xdr:spPr>
        <a:xfrm>
          <a:off x="12446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53</xdr:row>
      <xdr:rowOff>57150</xdr:rowOff>
    </xdr:from>
    <xdr:to>
      <xdr:col>90</xdr:col>
      <xdr:colOff>25400</xdr:colOff>
      <xdr:row>66</xdr:row>
      <xdr:rowOff>114300</xdr:rowOff>
    </xdr:to>
    <xdr:sp macro="" textlink="">
      <xdr:nvSpPr>
        <xdr:cNvPr id="599" name="【学校施設】&#10;有形固定資産減価償却率グラフ枠">
          <a:extLst>
            <a:ext uri="{FF2B5EF4-FFF2-40B4-BE49-F238E27FC236}">
              <a16:creationId xmlns:a16="http://schemas.microsoft.com/office/drawing/2014/main" id="{206C5D1E-836C-4FF6-B252-A7007B0B8D34}"/>
            </a:ext>
          </a:extLst>
        </xdr:cNvPr>
        <xdr:cNvSpPr/>
      </xdr:nvSpPr>
      <xdr:spPr>
        <a:xfrm>
          <a:off x="12446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56</xdr:row>
      <xdr:rowOff>65315</xdr:rowOff>
    </xdr:from>
    <xdr:to>
      <xdr:col>85</xdr:col>
      <xdr:colOff>126364</xdr:colOff>
      <xdr:row>64</xdr:row>
      <xdr:rowOff>42454</xdr:rowOff>
    </xdr:to>
    <xdr:cxnSp macro="">
      <xdr:nvCxnSpPr>
        <xdr:cNvPr id="600" name="直線コネクタ 599">
          <a:extLst>
            <a:ext uri="{FF2B5EF4-FFF2-40B4-BE49-F238E27FC236}">
              <a16:creationId xmlns:a16="http://schemas.microsoft.com/office/drawing/2014/main" id="{46F3DE0C-30E7-4603-BF5D-068AF17A7A57}"/>
            </a:ext>
          </a:extLst>
        </xdr:cNvPr>
        <xdr:cNvCxnSpPr/>
      </xdr:nvCxnSpPr>
      <xdr:spPr>
        <a:xfrm flipV="1">
          <a:off x="16318864" y="9666515"/>
          <a:ext cx="0" cy="134873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64</xdr:row>
      <xdr:rowOff>46281</xdr:rowOff>
    </xdr:from>
    <xdr:ext cx="405111" cy="259045"/>
    <xdr:sp macro="" textlink="">
      <xdr:nvSpPr>
        <xdr:cNvPr id="601" name="【学校施設】&#10;有形固定資産減価償却率最小値テキスト">
          <a:extLst>
            <a:ext uri="{FF2B5EF4-FFF2-40B4-BE49-F238E27FC236}">
              <a16:creationId xmlns:a16="http://schemas.microsoft.com/office/drawing/2014/main" id="{218AD3AC-35D9-4010-86A6-EC7BEF78C2C4}"/>
            </a:ext>
          </a:extLst>
        </xdr:cNvPr>
        <xdr:cNvSpPr txBox="1"/>
      </xdr:nvSpPr>
      <xdr:spPr>
        <a:xfrm>
          <a:off x="16357600" y="1101908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94.6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64</xdr:row>
      <xdr:rowOff>42454</xdr:rowOff>
    </xdr:from>
    <xdr:to>
      <xdr:col>86</xdr:col>
      <xdr:colOff>25400</xdr:colOff>
      <xdr:row>64</xdr:row>
      <xdr:rowOff>42454</xdr:rowOff>
    </xdr:to>
    <xdr:cxnSp macro="">
      <xdr:nvCxnSpPr>
        <xdr:cNvPr id="602" name="直線コネクタ 601">
          <a:extLst>
            <a:ext uri="{FF2B5EF4-FFF2-40B4-BE49-F238E27FC236}">
              <a16:creationId xmlns:a16="http://schemas.microsoft.com/office/drawing/2014/main" id="{39908410-3304-416D-B83D-EBAC2731FAD9}"/>
            </a:ext>
          </a:extLst>
        </xdr:cNvPr>
        <xdr:cNvCxnSpPr/>
      </xdr:nvCxnSpPr>
      <xdr:spPr>
        <a:xfrm>
          <a:off x="16230600" y="1101525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55</xdr:row>
      <xdr:rowOff>11992</xdr:rowOff>
    </xdr:from>
    <xdr:ext cx="405111" cy="259045"/>
    <xdr:sp macro="" textlink="">
      <xdr:nvSpPr>
        <xdr:cNvPr id="603" name="【学校施設】&#10;有形固定資産減価償却率最大値テキスト">
          <a:extLst>
            <a:ext uri="{FF2B5EF4-FFF2-40B4-BE49-F238E27FC236}">
              <a16:creationId xmlns:a16="http://schemas.microsoft.com/office/drawing/2014/main" id="{B5B5C405-31B7-4DF2-8543-4F58E9E549FF}"/>
            </a:ext>
          </a:extLst>
        </xdr:cNvPr>
        <xdr:cNvSpPr txBox="1"/>
      </xdr:nvSpPr>
      <xdr:spPr>
        <a:xfrm>
          <a:off x="16357600" y="944174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56</xdr:row>
      <xdr:rowOff>65315</xdr:rowOff>
    </xdr:from>
    <xdr:to>
      <xdr:col>86</xdr:col>
      <xdr:colOff>25400</xdr:colOff>
      <xdr:row>56</xdr:row>
      <xdr:rowOff>65315</xdr:rowOff>
    </xdr:to>
    <xdr:cxnSp macro="">
      <xdr:nvCxnSpPr>
        <xdr:cNvPr id="604" name="直線コネクタ 603">
          <a:extLst>
            <a:ext uri="{FF2B5EF4-FFF2-40B4-BE49-F238E27FC236}">
              <a16:creationId xmlns:a16="http://schemas.microsoft.com/office/drawing/2014/main" id="{5208F847-AB49-44F1-A890-3A8D7D1349DD}"/>
            </a:ext>
          </a:extLst>
        </xdr:cNvPr>
        <xdr:cNvCxnSpPr/>
      </xdr:nvCxnSpPr>
      <xdr:spPr>
        <a:xfrm>
          <a:off x="16230600" y="966651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59</xdr:row>
      <xdr:rowOff>163121</xdr:rowOff>
    </xdr:from>
    <xdr:ext cx="405111" cy="259045"/>
    <xdr:sp macro="" textlink="">
      <xdr:nvSpPr>
        <xdr:cNvPr id="605" name="【学校施設】&#10;有形固定資産減価償却率平均値テキスト">
          <a:extLst>
            <a:ext uri="{FF2B5EF4-FFF2-40B4-BE49-F238E27FC236}">
              <a16:creationId xmlns:a16="http://schemas.microsoft.com/office/drawing/2014/main" id="{24A91333-3349-4835-825C-F893CF2F2879}"/>
            </a:ext>
          </a:extLst>
        </xdr:cNvPr>
        <xdr:cNvSpPr txBox="1"/>
      </xdr:nvSpPr>
      <xdr:spPr>
        <a:xfrm>
          <a:off x="16357600" y="10278671"/>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60</xdr:row>
      <xdr:rowOff>140244</xdr:rowOff>
    </xdr:from>
    <xdr:to>
      <xdr:col>85</xdr:col>
      <xdr:colOff>177800</xdr:colOff>
      <xdr:row>61</xdr:row>
      <xdr:rowOff>70394</xdr:rowOff>
    </xdr:to>
    <xdr:sp macro="" textlink="">
      <xdr:nvSpPr>
        <xdr:cNvPr id="606" name="フローチャート: 判断 605">
          <a:extLst>
            <a:ext uri="{FF2B5EF4-FFF2-40B4-BE49-F238E27FC236}">
              <a16:creationId xmlns:a16="http://schemas.microsoft.com/office/drawing/2014/main" id="{1C089165-7FCE-4855-B25A-D79EE2EBE2CC}"/>
            </a:ext>
          </a:extLst>
        </xdr:cNvPr>
        <xdr:cNvSpPr/>
      </xdr:nvSpPr>
      <xdr:spPr>
        <a:xfrm>
          <a:off x="16268700" y="104272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60</xdr:row>
      <xdr:rowOff>153307</xdr:rowOff>
    </xdr:from>
    <xdr:to>
      <xdr:col>81</xdr:col>
      <xdr:colOff>101600</xdr:colOff>
      <xdr:row>61</xdr:row>
      <xdr:rowOff>83457</xdr:rowOff>
    </xdr:to>
    <xdr:sp macro="" textlink="">
      <xdr:nvSpPr>
        <xdr:cNvPr id="607" name="フローチャート: 判断 606">
          <a:extLst>
            <a:ext uri="{FF2B5EF4-FFF2-40B4-BE49-F238E27FC236}">
              <a16:creationId xmlns:a16="http://schemas.microsoft.com/office/drawing/2014/main" id="{25ACF656-7351-4F32-A717-AD3966D7196C}"/>
            </a:ext>
          </a:extLst>
        </xdr:cNvPr>
        <xdr:cNvSpPr/>
      </xdr:nvSpPr>
      <xdr:spPr>
        <a:xfrm>
          <a:off x="15430500" y="1044030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60</xdr:row>
      <xdr:rowOff>130447</xdr:rowOff>
    </xdr:from>
    <xdr:to>
      <xdr:col>76</xdr:col>
      <xdr:colOff>165100</xdr:colOff>
      <xdr:row>61</xdr:row>
      <xdr:rowOff>60597</xdr:rowOff>
    </xdr:to>
    <xdr:sp macro="" textlink="">
      <xdr:nvSpPr>
        <xdr:cNvPr id="608" name="フローチャート: 判断 607">
          <a:extLst>
            <a:ext uri="{FF2B5EF4-FFF2-40B4-BE49-F238E27FC236}">
              <a16:creationId xmlns:a16="http://schemas.microsoft.com/office/drawing/2014/main" id="{4AD4A2B0-1700-420C-BE6D-CB87246179C9}"/>
            </a:ext>
          </a:extLst>
        </xdr:cNvPr>
        <xdr:cNvSpPr/>
      </xdr:nvSpPr>
      <xdr:spPr>
        <a:xfrm>
          <a:off x="14541500" y="1041744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60</xdr:row>
      <xdr:rowOff>92891</xdr:rowOff>
    </xdr:from>
    <xdr:to>
      <xdr:col>72</xdr:col>
      <xdr:colOff>38100</xdr:colOff>
      <xdr:row>61</xdr:row>
      <xdr:rowOff>23041</xdr:rowOff>
    </xdr:to>
    <xdr:sp macro="" textlink="">
      <xdr:nvSpPr>
        <xdr:cNvPr id="609" name="フローチャート: 判断 608">
          <a:extLst>
            <a:ext uri="{FF2B5EF4-FFF2-40B4-BE49-F238E27FC236}">
              <a16:creationId xmlns:a16="http://schemas.microsoft.com/office/drawing/2014/main" id="{FE5BE3C7-181D-486D-83D0-40B0CC42DE36}"/>
            </a:ext>
          </a:extLst>
        </xdr:cNvPr>
        <xdr:cNvSpPr/>
      </xdr:nvSpPr>
      <xdr:spPr>
        <a:xfrm>
          <a:off x="13652500" y="103798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60</xdr:row>
      <xdr:rowOff>87993</xdr:rowOff>
    </xdr:from>
    <xdr:to>
      <xdr:col>67</xdr:col>
      <xdr:colOff>101600</xdr:colOff>
      <xdr:row>61</xdr:row>
      <xdr:rowOff>18143</xdr:rowOff>
    </xdr:to>
    <xdr:sp macro="" textlink="">
      <xdr:nvSpPr>
        <xdr:cNvPr id="610" name="フローチャート: 判断 609">
          <a:extLst>
            <a:ext uri="{FF2B5EF4-FFF2-40B4-BE49-F238E27FC236}">
              <a16:creationId xmlns:a16="http://schemas.microsoft.com/office/drawing/2014/main" id="{125320BD-890A-4EDA-BB58-3C2C47276401}"/>
            </a:ext>
          </a:extLst>
        </xdr:cNvPr>
        <xdr:cNvSpPr/>
      </xdr:nvSpPr>
      <xdr:spPr>
        <a:xfrm>
          <a:off x="12763500" y="103749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66</xdr:row>
      <xdr:rowOff>111777</xdr:rowOff>
    </xdr:from>
    <xdr:ext cx="762000" cy="259045"/>
    <xdr:sp macro="" textlink="">
      <xdr:nvSpPr>
        <xdr:cNvPr id="611" name="テキスト ボックス 610">
          <a:extLst>
            <a:ext uri="{FF2B5EF4-FFF2-40B4-BE49-F238E27FC236}">
              <a16:creationId xmlns:a16="http://schemas.microsoft.com/office/drawing/2014/main" id="{605C2AD1-0DD1-4F89-9F70-1CF2531CE120}"/>
            </a:ext>
          </a:extLst>
        </xdr:cNvPr>
        <xdr:cNvSpPr txBox="1"/>
      </xdr:nvSpPr>
      <xdr:spPr>
        <a:xfrm>
          <a:off x="16129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66</xdr:row>
      <xdr:rowOff>111777</xdr:rowOff>
    </xdr:from>
    <xdr:ext cx="762000" cy="259045"/>
    <xdr:sp macro="" textlink="">
      <xdr:nvSpPr>
        <xdr:cNvPr id="612" name="テキスト ボックス 611">
          <a:extLst>
            <a:ext uri="{FF2B5EF4-FFF2-40B4-BE49-F238E27FC236}">
              <a16:creationId xmlns:a16="http://schemas.microsoft.com/office/drawing/2014/main" id="{7EB2DAA5-78D3-4ED3-912B-2EE6C8C744AD}"/>
            </a:ext>
          </a:extLst>
        </xdr:cNvPr>
        <xdr:cNvSpPr txBox="1"/>
      </xdr:nvSpPr>
      <xdr:spPr>
        <a:xfrm>
          <a:off x="15290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66</xdr:row>
      <xdr:rowOff>111777</xdr:rowOff>
    </xdr:from>
    <xdr:ext cx="762000" cy="259045"/>
    <xdr:sp macro="" textlink="">
      <xdr:nvSpPr>
        <xdr:cNvPr id="613" name="テキスト ボックス 612">
          <a:extLst>
            <a:ext uri="{FF2B5EF4-FFF2-40B4-BE49-F238E27FC236}">
              <a16:creationId xmlns:a16="http://schemas.microsoft.com/office/drawing/2014/main" id="{2B99836B-349E-4D69-820F-1E26E2AC1F08}"/>
            </a:ext>
          </a:extLst>
        </xdr:cNvPr>
        <xdr:cNvSpPr txBox="1"/>
      </xdr:nvSpPr>
      <xdr:spPr>
        <a:xfrm>
          <a:off x="14401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66</xdr:row>
      <xdr:rowOff>111777</xdr:rowOff>
    </xdr:from>
    <xdr:ext cx="762000" cy="259045"/>
    <xdr:sp macro="" textlink="">
      <xdr:nvSpPr>
        <xdr:cNvPr id="614" name="テキスト ボックス 613">
          <a:extLst>
            <a:ext uri="{FF2B5EF4-FFF2-40B4-BE49-F238E27FC236}">
              <a16:creationId xmlns:a16="http://schemas.microsoft.com/office/drawing/2014/main" id="{85C4199A-2B2A-4489-A1EA-7DCBAF1DEAA4}"/>
            </a:ext>
          </a:extLst>
        </xdr:cNvPr>
        <xdr:cNvSpPr txBox="1"/>
      </xdr:nvSpPr>
      <xdr:spPr>
        <a:xfrm>
          <a:off x="13512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66</xdr:row>
      <xdr:rowOff>111777</xdr:rowOff>
    </xdr:from>
    <xdr:ext cx="762000" cy="259045"/>
    <xdr:sp macro="" textlink="">
      <xdr:nvSpPr>
        <xdr:cNvPr id="615" name="テキスト ボックス 614">
          <a:extLst>
            <a:ext uri="{FF2B5EF4-FFF2-40B4-BE49-F238E27FC236}">
              <a16:creationId xmlns:a16="http://schemas.microsoft.com/office/drawing/2014/main" id="{A7CAC8F9-DAAE-4E59-AE40-4CF18F193148}"/>
            </a:ext>
          </a:extLst>
        </xdr:cNvPr>
        <xdr:cNvSpPr txBox="1"/>
      </xdr:nvSpPr>
      <xdr:spPr>
        <a:xfrm>
          <a:off x="12623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62</xdr:row>
      <xdr:rowOff>21046</xdr:rowOff>
    </xdr:from>
    <xdr:to>
      <xdr:col>85</xdr:col>
      <xdr:colOff>177800</xdr:colOff>
      <xdr:row>62</xdr:row>
      <xdr:rowOff>122646</xdr:rowOff>
    </xdr:to>
    <xdr:sp macro="" textlink="">
      <xdr:nvSpPr>
        <xdr:cNvPr id="616" name="楕円 615">
          <a:extLst>
            <a:ext uri="{FF2B5EF4-FFF2-40B4-BE49-F238E27FC236}">
              <a16:creationId xmlns:a16="http://schemas.microsoft.com/office/drawing/2014/main" id="{A5DE427D-0E03-4D67-B6C5-07F3056BE4A7}"/>
            </a:ext>
          </a:extLst>
        </xdr:cNvPr>
        <xdr:cNvSpPr/>
      </xdr:nvSpPr>
      <xdr:spPr>
        <a:xfrm>
          <a:off x="16268700" y="1065094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61</xdr:row>
      <xdr:rowOff>170923</xdr:rowOff>
    </xdr:from>
    <xdr:ext cx="405111" cy="259045"/>
    <xdr:sp macro="" textlink="">
      <xdr:nvSpPr>
        <xdr:cNvPr id="617" name="【学校施設】&#10;有形固定資産減価償却率該当値テキスト">
          <a:extLst>
            <a:ext uri="{FF2B5EF4-FFF2-40B4-BE49-F238E27FC236}">
              <a16:creationId xmlns:a16="http://schemas.microsoft.com/office/drawing/2014/main" id="{44034A5A-0641-4AD0-BD6D-59053ACB1447}"/>
            </a:ext>
          </a:extLst>
        </xdr:cNvPr>
        <xdr:cNvSpPr txBox="1"/>
      </xdr:nvSpPr>
      <xdr:spPr>
        <a:xfrm>
          <a:off x="16357600" y="1062937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61</xdr:row>
      <xdr:rowOff>154940</xdr:rowOff>
    </xdr:from>
    <xdr:to>
      <xdr:col>81</xdr:col>
      <xdr:colOff>101600</xdr:colOff>
      <xdr:row>62</xdr:row>
      <xdr:rowOff>85090</xdr:rowOff>
    </xdr:to>
    <xdr:sp macro="" textlink="">
      <xdr:nvSpPr>
        <xdr:cNvPr id="618" name="楕円 617">
          <a:extLst>
            <a:ext uri="{FF2B5EF4-FFF2-40B4-BE49-F238E27FC236}">
              <a16:creationId xmlns:a16="http://schemas.microsoft.com/office/drawing/2014/main" id="{22C02C2E-417A-4DFA-9745-886C5B8CF860}"/>
            </a:ext>
          </a:extLst>
        </xdr:cNvPr>
        <xdr:cNvSpPr/>
      </xdr:nvSpPr>
      <xdr:spPr>
        <a:xfrm>
          <a:off x="15430500" y="106133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62</xdr:row>
      <xdr:rowOff>34290</xdr:rowOff>
    </xdr:from>
    <xdr:to>
      <xdr:col>85</xdr:col>
      <xdr:colOff>127000</xdr:colOff>
      <xdr:row>62</xdr:row>
      <xdr:rowOff>71846</xdr:rowOff>
    </xdr:to>
    <xdr:cxnSp macro="">
      <xdr:nvCxnSpPr>
        <xdr:cNvPr id="619" name="直線コネクタ 618">
          <a:extLst>
            <a:ext uri="{FF2B5EF4-FFF2-40B4-BE49-F238E27FC236}">
              <a16:creationId xmlns:a16="http://schemas.microsoft.com/office/drawing/2014/main" id="{92C4CDC7-D595-4B6A-97C6-D3E77028617C}"/>
            </a:ext>
          </a:extLst>
        </xdr:cNvPr>
        <xdr:cNvCxnSpPr/>
      </xdr:nvCxnSpPr>
      <xdr:spPr>
        <a:xfrm>
          <a:off x="15481300" y="10664190"/>
          <a:ext cx="838200" cy="3755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61</xdr:row>
      <xdr:rowOff>135346</xdr:rowOff>
    </xdr:from>
    <xdr:to>
      <xdr:col>76</xdr:col>
      <xdr:colOff>165100</xdr:colOff>
      <xdr:row>62</xdr:row>
      <xdr:rowOff>65496</xdr:rowOff>
    </xdr:to>
    <xdr:sp macro="" textlink="">
      <xdr:nvSpPr>
        <xdr:cNvPr id="620" name="楕円 619">
          <a:extLst>
            <a:ext uri="{FF2B5EF4-FFF2-40B4-BE49-F238E27FC236}">
              <a16:creationId xmlns:a16="http://schemas.microsoft.com/office/drawing/2014/main" id="{25F68669-D3A7-43F2-8810-17890A2E714E}"/>
            </a:ext>
          </a:extLst>
        </xdr:cNvPr>
        <xdr:cNvSpPr/>
      </xdr:nvSpPr>
      <xdr:spPr>
        <a:xfrm>
          <a:off x="14541500" y="105937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62</xdr:row>
      <xdr:rowOff>14696</xdr:rowOff>
    </xdr:from>
    <xdr:to>
      <xdr:col>81</xdr:col>
      <xdr:colOff>50800</xdr:colOff>
      <xdr:row>62</xdr:row>
      <xdr:rowOff>34290</xdr:rowOff>
    </xdr:to>
    <xdr:cxnSp macro="">
      <xdr:nvCxnSpPr>
        <xdr:cNvPr id="621" name="直線コネクタ 620">
          <a:extLst>
            <a:ext uri="{FF2B5EF4-FFF2-40B4-BE49-F238E27FC236}">
              <a16:creationId xmlns:a16="http://schemas.microsoft.com/office/drawing/2014/main" id="{957DD0BB-4AF6-4D1C-BB0B-2008F99AADB7}"/>
            </a:ext>
          </a:extLst>
        </xdr:cNvPr>
        <xdr:cNvCxnSpPr/>
      </xdr:nvCxnSpPr>
      <xdr:spPr>
        <a:xfrm>
          <a:off x="14592300" y="10644596"/>
          <a:ext cx="889000" cy="1959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61</xdr:row>
      <xdr:rowOff>101056</xdr:rowOff>
    </xdr:from>
    <xdr:to>
      <xdr:col>72</xdr:col>
      <xdr:colOff>38100</xdr:colOff>
      <xdr:row>62</xdr:row>
      <xdr:rowOff>31206</xdr:rowOff>
    </xdr:to>
    <xdr:sp macro="" textlink="">
      <xdr:nvSpPr>
        <xdr:cNvPr id="622" name="楕円 621">
          <a:extLst>
            <a:ext uri="{FF2B5EF4-FFF2-40B4-BE49-F238E27FC236}">
              <a16:creationId xmlns:a16="http://schemas.microsoft.com/office/drawing/2014/main" id="{5E847166-76AA-49BA-BEA6-D8ACF8D4EB14}"/>
            </a:ext>
          </a:extLst>
        </xdr:cNvPr>
        <xdr:cNvSpPr/>
      </xdr:nvSpPr>
      <xdr:spPr>
        <a:xfrm>
          <a:off x="13652500" y="1055950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61</xdr:row>
      <xdr:rowOff>151856</xdr:rowOff>
    </xdr:from>
    <xdr:to>
      <xdr:col>76</xdr:col>
      <xdr:colOff>114300</xdr:colOff>
      <xdr:row>62</xdr:row>
      <xdr:rowOff>14696</xdr:rowOff>
    </xdr:to>
    <xdr:cxnSp macro="">
      <xdr:nvCxnSpPr>
        <xdr:cNvPr id="623" name="直線コネクタ 622">
          <a:extLst>
            <a:ext uri="{FF2B5EF4-FFF2-40B4-BE49-F238E27FC236}">
              <a16:creationId xmlns:a16="http://schemas.microsoft.com/office/drawing/2014/main" id="{27F5C807-4199-4D6A-BAB3-EDC359B1B918}"/>
            </a:ext>
          </a:extLst>
        </xdr:cNvPr>
        <xdr:cNvCxnSpPr/>
      </xdr:nvCxnSpPr>
      <xdr:spPr>
        <a:xfrm>
          <a:off x="13703300" y="10610306"/>
          <a:ext cx="889000" cy="342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59</xdr:row>
      <xdr:rowOff>99984</xdr:rowOff>
    </xdr:from>
    <xdr:ext cx="405111" cy="259045"/>
    <xdr:sp macro="" textlink="">
      <xdr:nvSpPr>
        <xdr:cNvPr id="624" name="n_1aveValue【学校施設】&#10;有形固定資産減価償却率">
          <a:extLst>
            <a:ext uri="{FF2B5EF4-FFF2-40B4-BE49-F238E27FC236}">
              <a16:creationId xmlns:a16="http://schemas.microsoft.com/office/drawing/2014/main" id="{D5EA472E-E6AD-4D46-81E7-E46EDB221E31}"/>
            </a:ext>
          </a:extLst>
        </xdr:cNvPr>
        <xdr:cNvSpPr txBox="1"/>
      </xdr:nvSpPr>
      <xdr:spPr>
        <a:xfrm>
          <a:off x="15266044" y="1021553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59</xdr:row>
      <xdr:rowOff>77124</xdr:rowOff>
    </xdr:from>
    <xdr:ext cx="405111" cy="259045"/>
    <xdr:sp macro="" textlink="">
      <xdr:nvSpPr>
        <xdr:cNvPr id="625" name="n_2aveValue【学校施設】&#10;有形固定資産減価償却率">
          <a:extLst>
            <a:ext uri="{FF2B5EF4-FFF2-40B4-BE49-F238E27FC236}">
              <a16:creationId xmlns:a16="http://schemas.microsoft.com/office/drawing/2014/main" id="{7654ACDF-0A22-49CE-A150-B42FD395E74D}"/>
            </a:ext>
          </a:extLst>
        </xdr:cNvPr>
        <xdr:cNvSpPr txBox="1"/>
      </xdr:nvSpPr>
      <xdr:spPr>
        <a:xfrm>
          <a:off x="14389744" y="1019267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59</xdr:row>
      <xdr:rowOff>39568</xdr:rowOff>
    </xdr:from>
    <xdr:ext cx="405111" cy="259045"/>
    <xdr:sp macro="" textlink="">
      <xdr:nvSpPr>
        <xdr:cNvPr id="626" name="n_3aveValue【学校施設】&#10;有形固定資産減価償却率">
          <a:extLst>
            <a:ext uri="{FF2B5EF4-FFF2-40B4-BE49-F238E27FC236}">
              <a16:creationId xmlns:a16="http://schemas.microsoft.com/office/drawing/2014/main" id="{50167CC3-6C0F-4CB4-B228-CA0F0B44A587}"/>
            </a:ext>
          </a:extLst>
        </xdr:cNvPr>
        <xdr:cNvSpPr txBox="1"/>
      </xdr:nvSpPr>
      <xdr:spPr>
        <a:xfrm>
          <a:off x="13500744" y="1015511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59</xdr:row>
      <xdr:rowOff>34670</xdr:rowOff>
    </xdr:from>
    <xdr:ext cx="405111" cy="259045"/>
    <xdr:sp macro="" textlink="">
      <xdr:nvSpPr>
        <xdr:cNvPr id="627" name="n_4aveValue【学校施設】&#10;有形固定資産減価償却率">
          <a:extLst>
            <a:ext uri="{FF2B5EF4-FFF2-40B4-BE49-F238E27FC236}">
              <a16:creationId xmlns:a16="http://schemas.microsoft.com/office/drawing/2014/main" id="{0D11AEDD-F3CF-4A91-A9CD-2D5B3E229F7A}"/>
            </a:ext>
          </a:extLst>
        </xdr:cNvPr>
        <xdr:cNvSpPr txBox="1"/>
      </xdr:nvSpPr>
      <xdr:spPr>
        <a:xfrm>
          <a:off x="12611744" y="1015022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62</xdr:row>
      <xdr:rowOff>76217</xdr:rowOff>
    </xdr:from>
    <xdr:ext cx="405111" cy="259045"/>
    <xdr:sp macro="" textlink="">
      <xdr:nvSpPr>
        <xdr:cNvPr id="628" name="n_1mainValue【学校施設】&#10;有形固定資産減価償却率">
          <a:extLst>
            <a:ext uri="{FF2B5EF4-FFF2-40B4-BE49-F238E27FC236}">
              <a16:creationId xmlns:a16="http://schemas.microsoft.com/office/drawing/2014/main" id="{A4CD3F04-42AB-49A4-9F4E-0E60657F3469}"/>
            </a:ext>
          </a:extLst>
        </xdr:cNvPr>
        <xdr:cNvSpPr txBox="1"/>
      </xdr:nvSpPr>
      <xdr:spPr>
        <a:xfrm>
          <a:off x="15266044" y="1070611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62</xdr:row>
      <xdr:rowOff>56623</xdr:rowOff>
    </xdr:from>
    <xdr:ext cx="405111" cy="259045"/>
    <xdr:sp macro="" textlink="">
      <xdr:nvSpPr>
        <xdr:cNvPr id="629" name="n_2mainValue【学校施設】&#10;有形固定資産減価償却率">
          <a:extLst>
            <a:ext uri="{FF2B5EF4-FFF2-40B4-BE49-F238E27FC236}">
              <a16:creationId xmlns:a16="http://schemas.microsoft.com/office/drawing/2014/main" id="{2AEC6CDB-431B-4B44-80BE-4A1D3B207670}"/>
            </a:ext>
          </a:extLst>
        </xdr:cNvPr>
        <xdr:cNvSpPr txBox="1"/>
      </xdr:nvSpPr>
      <xdr:spPr>
        <a:xfrm>
          <a:off x="14389744" y="1068652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62</xdr:row>
      <xdr:rowOff>22333</xdr:rowOff>
    </xdr:from>
    <xdr:ext cx="405111" cy="259045"/>
    <xdr:sp macro="" textlink="">
      <xdr:nvSpPr>
        <xdr:cNvPr id="630" name="n_3mainValue【学校施設】&#10;有形固定資産減価償却率">
          <a:extLst>
            <a:ext uri="{FF2B5EF4-FFF2-40B4-BE49-F238E27FC236}">
              <a16:creationId xmlns:a16="http://schemas.microsoft.com/office/drawing/2014/main" id="{F25CBC26-A22A-4B2E-B8CF-33737A89945C}"/>
            </a:ext>
          </a:extLst>
        </xdr:cNvPr>
        <xdr:cNvSpPr txBox="1"/>
      </xdr:nvSpPr>
      <xdr:spPr>
        <a:xfrm>
          <a:off x="13500744" y="1065223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46</xdr:row>
      <xdr:rowOff>114300</xdr:rowOff>
    </xdr:from>
    <xdr:to>
      <xdr:col>120</xdr:col>
      <xdr:colOff>152400</xdr:colOff>
      <xdr:row>50</xdr:row>
      <xdr:rowOff>63500</xdr:rowOff>
    </xdr:to>
    <xdr:sp macro="" textlink="">
      <xdr:nvSpPr>
        <xdr:cNvPr id="631" name="正方形/長方形 630">
          <a:extLst>
            <a:ext uri="{FF2B5EF4-FFF2-40B4-BE49-F238E27FC236}">
              <a16:creationId xmlns:a16="http://schemas.microsoft.com/office/drawing/2014/main" id="{C7E5298E-FBA1-4840-B174-3A9FB082DCF1}"/>
            </a:ext>
          </a:extLst>
        </xdr:cNvPr>
        <xdr:cNvSpPr/>
      </xdr:nvSpPr>
      <xdr:spPr>
        <a:xfrm>
          <a:off x="18288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学校施設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50</xdr:row>
      <xdr:rowOff>88900</xdr:rowOff>
    </xdr:from>
    <xdr:to>
      <xdr:col>104</xdr:col>
      <xdr:colOff>127000</xdr:colOff>
      <xdr:row>52</xdr:row>
      <xdr:rowOff>0</xdr:rowOff>
    </xdr:to>
    <xdr:sp macro="" textlink="">
      <xdr:nvSpPr>
        <xdr:cNvPr id="632" name="正方形/長方形 631">
          <a:extLst>
            <a:ext uri="{FF2B5EF4-FFF2-40B4-BE49-F238E27FC236}">
              <a16:creationId xmlns:a16="http://schemas.microsoft.com/office/drawing/2014/main" id="{86875D51-C5A7-4E7E-B7DB-02A81D9E13D6}"/>
            </a:ext>
          </a:extLst>
        </xdr:cNvPr>
        <xdr:cNvSpPr/>
      </xdr:nvSpPr>
      <xdr:spPr>
        <a:xfrm>
          <a:off x="18415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51</xdr:row>
      <xdr:rowOff>120650</xdr:rowOff>
    </xdr:from>
    <xdr:to>
      <xdr:col>104</xdr:col>
      <xdr:colOff>127000</xdr:colOff>
      <xdr:row>53</xdr:row>
      <xdr:rowOff>31750</xdr:rowOff>
    </xdr:to>
    <xdr:sp macro="" textlink="">
      <xdr:nvSpPr>
        <xdr:cNvPr id="633" name="正方形/長方形 632">
          <a:extLst>
            <a:ext uri="{FF2B5EF4-FFF2-40B4-BE49-F238E27FC236}">
              <a16:creationId xmlns:a16="http://schemas.microsoft.com/office/drawing/2014/main" id="{96964BC8-0A36-4C74-8608-D7530B2E7386}"/>
            </a:ext>
          </a:extLst>
        </xdr:cNvPr>
        <xdr:cNvSpPr/>
      </xdr:nvSpPr>
      <xdr:spPr>
        <a:xfrm>
          <a:off x="18415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24/66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50</xdr:row>
      <xdr:rowOff>88900</xdr:rowOff>
    </xdr:from>
    <xdr:to>
      <xdr:col>110</xdr:col>
      <xdr:colOff>0</xdr:colOff>
      <xdr:row>52</xdr:row>
      <xdr:rowOff>0</xdr:rowOff>
    </xdr:to>
    <xdr:sp macro="" textlink="">
      <xdr:nvSpPr>
        <xdr:cNvPr id="634" name="正方形/長方形 633">
          <a:extLst>
            <a:ext uri="{FF2B5EF4-FFF2-40B4-BE49-F238E27FC236}">
              <a16:creationId xmlns:a16="http://schemas.microsoft.com/office/drawing/2014/main" id="{FDC45799-D699-4004-9064-8CEF8665434C}"/>
            </a:ext>
          </a:extLst>
        </xdr:cNvPr>
        <xdr:cNvSpPr/>
      </xdr:nvSpPr>
      <xdr:spPr>
        <a:xfrm>
          <a:off x="19431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51</xdr:row>
      <xdr:rowOff>120650</xdr:rowOff>
    </xdr:from>
    <xdr:to>
      <xdr:col>110</xdr:col>
      <xdr:colOff>0</xdr:colOff>
      <xdr:row>53</xdr:row>
      <xdr:rowOff>31750</xdr:rowOff>
    </xdr:to>
    <xdr:sp macro="" textlink="">
      <xdr:nvSpPr>
        <xdr:cNvPr id="635" name="正方形/長方形 634">
          <a:extLst>
            <a:ext uri="{FF2B5EF4-FFF2-40B4-BE49-F238E27FC236}">
              <a16:creationId xmlns:a16="http://schemas.microsoft.com/office/drawing/2014/main" id="{8EBC2A1C-01E7-4409-8A44-CA9AC751A63F}"/>
            </a:ext>
          </a:extLst>
        </xdr:cNvPr>
        <xdr:cNvSpPr/>
      </xdr:nvSpPr>
      <xdr:spPr>
        <a:xfrm>
          <a:off x="19431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1.466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50</xdr:row>
      <xdr:rowOff>88900</xdr:rowOff>
    </xdr:from>
    <xdr:to>
      <xdr:col>116</xdr:col>
      <xdr:colOff>0</xdr:colOff>
      <xdr:row>52</xdr:row>
      <xdr:rowOff>0</xdr:rowOff>
    </xdr:to>
    <xdr:sp macro="" textlink="">
      <xdr:nvSpPr>
        <xdr:cNvPr id="636" name="正方形/長方形 635">
          <a:extLst>
            <a:ext uri="{FF2B5EF4-FFF2-40B4-BE49-F238E27FC236}">
              <a16:creationId xmlns:a16="http://schemas.microsoft.com/office/drawing/2014/main" id="{C590EEBF-5658-4AA3-A3C7-44825AD88576}"/>
            </a:ext>
          </a:extLst>
        </xdr:cNvPr>
        <xdr:cNvSpPr/>
      </xdr:nvSpPr>
      <xdr:spPr>
        <a:xfrm>
          <a:off x="20574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静岡県平均</a:t>
          </a:r>
        </a:p>
      </xdr:txBody>
    </xdr:sp>
    <xdr:clientData/>
  </xdr:twoCellAnchor>
  <xdr:twoCellAnchor>
    <xdr:from>
      <xdr:col>108</xdr:col>
      <xdr:colOff>0</xdr:colOff>
      <xdr:row>51</xdr:row>
      <xdr:rowOff>120650</xdr:rowOff>
    </xdr:from>
    <xdr:to>
      <xdr:col>116</xdr:col>
      <xdr:colOff>0</xdr:colOff>
      <xdr:row>53</xdr:row>
      <xdr:rowOff>31750</xdr:rowOff>
    </xdr:to>
    <xdr:sp macro="" textlink="">
      <xdr:nvSpPr>
        <xdr:cNvPr id="637" name="正方形/長方形 636">
          <a:extLst>
            <a:ext uri="{FF2B5EF4-FFF2-40B4-BE49-F238E27FC236}">
              <a16:creationId xmlns:a16="http://schemas.microsoft.com/office/drawing/2014/main" id="{23C479F8-304C-4665-A110-FF90356B787F}"/>
            </a:ext>
          </a:extLst>
        </xdr:cNvPr>
        <xdr:cNvSpPr/>
      </xdr:nvSpPr>
      <xdr:spPr>
        <a:xfrm>
          <a:off x="20574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1.401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53</xdr:row>
      <xdr:rowOff>57150</xdr:rowOff>
    </xdr:from>
    <xdr:to>
      <xdr:col>120</xdr:col>
      <xdr:colOff>152400</xdr:colOff>
      <xdr:row>66</xdr:row>
      <xdr:rowOff>114300</xdr:rowOff>
    </xdr:to>
    <xdr:sp macro="" textlink="">
      <xdr:nvSpPr>
        <xdr:cNvPr id="638" name="正方形/長方形 637">
          <a:extLst>
            <a:ext uri="{FF2B5EF4-FFF2-40B4-BE49-F238E27FC236}">
              <a16:creationId xmlns:a16="http://schemas.microsoft.com/office/drawing/2014/main" id="{9847C65D-CFC7-42D6-B066-800567A0103E}"/>
            </a:ext>
          </a:extLst>
        </xdr:cNvPr>
        <xdr:cNvSpPr/>
      </xdr:nvSpPr>
      <xdr:spPr>
        <a:xfrm>
          <a:off x="18288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52</xdr:row>
      <xdr:rowOff>38100</xdr:rowOff>
    </xdr:from>
    <xdr:ext cx="349839" cy="225703"/>
    <xdr:sp macro="" textlink="">
      <xdr:nvSpPr>
        <xdr:cNvPr id="639" name="テキスト ボックス 638">
          <a:extLst>
            <a:ext uri="{FF2B5EF4-FFF2-40B4-BE49-F238E27FC236}">
              <a16:creationId xmlns:a16="http://schemas.microsoft.com/office/drawing/2014/main" id="{583B7E2A-90FF-48B3-9722-69670AB20A9A}"/>
            </a:ext>
          </a:extLst>
        </xdr:cNvPr>
        <xdr:cNvSpPr txBox="1"/>
      </xdr:nvSpPr>
      <xdr:spPr>
        <a:xfrm>
          <a:off x="18249900" y="895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66</xdr:row>
      <xdr:rowOff>114300</xdr:rowOff>
    </xdr:from>
    <xdr:to>
      <xdr:col>120</xdr:col>
      <xdr:colOff>114300</xdr:colOff>
      <xdr:row>66</xdr:row>
      <xdr:rowOff>114300</xdr:rowOff>
    </xdr:to>
    <xdr:cxnSp macro="">
      <xdr:nvCxnSpPr>
        <xdr:cNvPr id="640" name="直線コネクタ 639">
          <a:extLst>
            <a:ext uri="{FF2B5EF4-FFF2-40B4-BE49-F238E27FC236}">
              <a16:creationId xmlns:a16="http://schemas.microsoft.com/office/drawing/2014/main" id="{FFA796D1-CD67-48DD-8527-0FBC65C9E1B3}"/>
            </a:ext>
          </a:extLst>
        </xdr:cNvPr>
        <xdr:cNvCxnSpPr/>
      </xdr:nvCxnSpPr>
      <xdr:spPr>
        <a:xfrm>
          <a:off x="18288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64</xdr:row>
      <xdr:rowOff>76200</xdr:rowOff>
    </xdr:from>
    <xdr:to>
      <xdr:col>120</xdr:col>
      <xdr:colOff>114300</xdr:colOff>
      <xdr:row>64</xdr:row>
      <xdr:rowOff>76200</xdr:rowOff>
    </xdr:to>
    <xdr:cxnSp macro="">
      <xdr:nvCxnSpPr>
        <xdr:cNvPr id="641" name="直線コネクタ 640">
          <a:extLst>
            <a:ext uri="{FF2B5EF4-FFF2-40B4-BE49-F238E27FC236}">
              <a16:creationId xmlns:a16="http://schemas.microsoft.com/office/drawing/2014/main" id="{6E5FC9EF-61B0-42C1-A945-D1C53AC23640}"/>
            </a:ext>
          </a:extLst>
        </xdr:cNvPr>
        <xdr:cNvCxnSpPr/>
      </xdr:nvCxnSpPr>
      <xdr:spPr>
        <a:xfrm>
          <a:off x="18288000" y="1104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63</xdr:row>
      <xdr:rowOff>105427</xdr:rowOff>
    </xdr:from>
    <xdr:ext cx="467179" cy="259045"/>
    <xdr:sp macro="" textlink="">
      <xdr:nvSpPr>
        <xdr:cNvPr id="642" name="テキスト ボックス 641">
          <a:extLst>
            <a:ext uri="{FF2B5EF4-FFF2-40B4-BE49-F238E27FC236}">
              <a16:creationId xmlns:a16="http://schemas.microsoft.com/office/drawing/2014/main" id="{ABD6E175-4DC9-4C83-8D84-E0037F4CB052}"/>
            </a:ext>
          </a:extLst>
        </xdr:cNvPr>
        <xdr:cNvSpPr txBox="1"/>
      </xdr:nvSpPr>
      <xdr:spPr>
        <a:xfrm>
          <a:off x="17820821" y="1090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62</xdr:row>
      <xdr:rowOff>38100</xdr:rowOff>
    </xdr:from>
    <xdr:to>
      <xdr:col>120</xdr:col>
      <xdr:colOff>114300</xdr:colOff>
      <xdr:row>62</xdr:row>
      <xdr:rowOff>38100</xdr:rowOff>
    </xdr:to>
    <xdr:cxnSp macro="">
      <xdr:nvCxnSpPr>
        <xdr:cNvPr id="643" name="直線コネクタ 642">
          <a:extLst>
            <a:ext uri="{FF2B5EF4-FFF2-40B4-BE49-F238E27FC236}">
              <a16:creationId xmlns:a16="http://schemas.microsoft.com/office/drawing/2014/main" id="{01F72850-5201-497B-A968-20B6583C5079}"/>
            </a:ext>
          </a:extLst>
        </xdr:cNvPr>
        <xdr:cNvCxnSpPr/>
      </xdr:nvCxnSpPr>
      <xdr:spPr>
        <a:xfrm>
          <a:off x="18288000" y="1066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61</xdr:row>
      <xdr:rowOff>67327</xdr:rowOff>
    </xdr:from>
    <xdr:ext cx="467179" cy="259045"/>
    <xdr:sp macro="" textlink="">
      <xdr:nvSpPr>
        <xdr:cNvPr id="644" name="テキスト ボックス 643">
          <a:extLst>
            <a:ext uri="{FF2B5EF4-FFF2-40B4-BE49-F238E27FC236}">
              <a16:creationId xmlns:a16="http://schemas.microsoft.com/office/drawing/2014/main" id="{4161A38B-2247-40BC-A57E-935FCB8CB76C}"/>
            </a:ext>
          </a:extLst>
        </xdr:cNvPr>
        <xdr:cNvSpPr txBox="1"/>
      </xdr:nvSpPr>
      <xdr:spPr>
        <a:xfrm>
          <a:off x="17820821" y="1052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60</xdr:row>
      <xdr:rowOff>0</xdr:rowOff>
    </xdr:from>
    <xdr:to>
      <xdr:col>120</xdr:col>
      <xdr:colOff>114300</xdr:colOff>
      <xdr:row>60</xdr:row>
      <xdr:rowOff>0</xdr:rowOff>
    </xdr:to>
    <xdr:cxnSp macro="">
      <xdr:nvCxnSpPr>
        <xdr:cNvPr id="645" name="直線コネクタ 644">
          <a:extLst>
            <a:ext uri="{FF2B5EF4-FFF2-40B4-BE49-F238E27FC236}">
              <a16:creationId xmlns:a16="http://schemas.microsoft.com/office/drawing/2014/main" id="{BCD29FA8-9558-4514-8B97-14062B828459}"/>
            </a:ext>
          </a:extLst>
        </xdr:cNvPr>
        <xdr:cNvCxnSpPr/>
      </xdr:nvCxnSpPr>
      <xdr:spPr>
        <a:xfrm>
          <a:off x="18288000" y="1028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59</xdr:row>
      <xdr:rowOff>29227</xdr:rowOff>
    </xdr:from>
    <xdr:ext cx="467179" cy="259045"/>
    <xdr:sp macro="" textlink="">
      <xdr:nvSpPr>
        <xdr:cNvPr id="646" name="テキスト ボックス 645">
          <a:extLst>
            <a:ext uri="{FF2B5EF4-FFF2-40B4-BE49-F238E27FC236}">
              <a16:creationId xmlns:a16="http://schemas.microsoft.com/office/drawing/2014/main" id="{A8BFFC33-08A7-4948-BB93-D0F2586AF583}"/>
            </a:ext>
          </a:extLst>
        </xdr:cNvPr>
        <xdr:cNvSpPr txBox="1"/>
      </xdr:nvSpPr>
      <xdr:spPr>
        <a:xfrm>
          <a:off x="17820821" y="1014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57</xdr:row>
      <xdr:rowOff>133350</xdr:rowOff>
    </xdr:from>
    <xdr:to>
      <xdr:col>120</xdr:col>
      <xdr:colOff>114300</xdr:colOff>
      <xdr:row>57</xdr:row>
      <xdr:rowOff>133350</xdr:rowOff>
    </xdr:to>
    <xdr:cxnSp macro="">
      <xdr:nvCxnSpPr>
        <xdr:cNvPr id="647" name="直線コネクタ 646">
          <a:extLst>
            <a:ext uri="{FF2B5EF4-FFF2-40B4-BE49-F238E27FC236}">
              <a16:creationId xmlns:a16="http://schemas.microsoft.com/office/drawing/2014/main" id="{8A1E90F1-6E41-441C-AF50-C04C4AB979CF}"/>
            </a:ext>
          </a:extLst>
        </xdr:cNvPr>
        <xdr:cNvCxnSpPr/>
      </xdr:nvCxnSpPr>
      <xdr:spPr>
        <a:xfrm>
          <a:off x="18288000" y="990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56</xdr:row>
      <xdr:rowOff>162577</xdr:rowOff>
    </xdr:from>
    <xdr:ext cx="467179" cy="259045"/>
    <xdr:sp macro="" textlink="">
      <xdr:nvSpPr>
        <xdr:cNvPr id="648" name="テキスト ボックス 647">
          <a:extLst>
            <a:ext uri="{FF2B5EF4-FFF2-40B4-BE49-F238E27FC236}">
              <a16:creationId xmlns:a16="http://schemas.microsoft.com/office/drawing/2014/main" id="{4DB8D446-80CF-49EB-9712-7F4A6562EF7D}"/>
            </a:ext>
          </a:extLst>
        </xdr:cNvPr>
        <xdr:cNvSpPr txBox="1"/>
      </xdr:nvSpPr>
      <xdr:spPr>
        <a:xfrm>
          <a:off x="17820821" y="976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55</xdr:row>
      <xdr:rowOff>95250</xdr:rowOff>
    </xdr:from>
    <xdr:to>
      <xdr:col>120</xdr:col>
      <xdr:colOff>114300</xdr:colOff>
      <xdr:row>55</xdr:row>
      <xdr:rowOff>95250</xdr:rowOff>
    </xdr:to>
    <xdr:cxnSp macro="">
      <xdr:nvCxnSpPr>
        <xdr:cNvPr id="649" name="直線コネクタ 648">
          <a:extLst>
            <a:ext uri="{FF2B5EF4-FFF2-40B4-BE49-F238E27FC236}">
              <a16:creationId xmlns:a16="http://schemas.microsoft.com/office/drawing/2014/main" id="{2F57D324-A07E-4127-837C-E5719414D0CC}"/>
            </a:ext>
          </a:extLst>
        </xdr:cNvPr>
        <xdr:cNvCxnSpPr/>
      </xdr:nvCxnSpPr>
      <xdr:spPr>
        <a:xfrm>
          <a:off x="18288000" y="952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54</xdr:row>
      <xdr:rowOff>124477</xdr:rowOff>
    </xdr:from>
    <xdr:ext cx="467179" cy="259045"/>
    <xdr:sp macro="" textlink="">
      <xdr:nvSpPr>
        <xdr:cNvPr id="650" name="テキスト ボックス 649">
          <a:extLst>
            <a:ext uri="{FF2B5EF4-FFF2-40B4-BE49-F238E27FC236}">
              <a16:creationId xmlns:a16="http://schemas.microsoft.com/office/drawing/2014/main" id="{9C73A74E-DA25-428E-BF74-151BD0E5F6AB}"/>
            </a:ext>
          </a:extLst>
        </xdr:cNvPr>
        <xdr:cNvSpPr txBox="1"/>
      </xdr:nvSpPr>
      <xdr:spPr>
        <a:xfrm>
          <a:off x="17820821" y="938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53</xdr:row>
      <xdr:rowOff>57150</xdr:rowOff>
    </xdr:from>
    <xdr:to>
      <xdr:col>120</xdr:col>
      <xdr:colOff>114300</xdr:colOff>
      <xdr:row>53</xdr:row>
      <xdr:rowOff>57150</xdr:rowOff>
    </xdr:to>
    <xdr:cxnSp macro="">
      <xdr:nvCxnSpPr>
        <xdr:cNvPr id="651" name="直線コネクタ 650">
          <a:extLst>
            <a:ext uri="{FF2B5EF4-FFF2-40B4-BE49-F238E27FC236}">
              <a16:creationId xmlns:a16="http://schemas.microsoft.com/office/drawing/2014/main" id="{2950EDF1-7058-49B0-878F-658A50667FD6}"/>
            </a:ext>
          </a:extLst>
        </xdr:cNvPr>
        <xdr:cNvCxnSpPr/>
      </xdr:nvCxnSpPr>
      <xdr:spPr>
        <a:xfrm>
          <a:off x="18288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52</xdr:row>
      <xdr:rowOff>86377</xdr:rowOff>
    </xdr:from>
    <xdr:ext cx="531299" cy="259045"/>
    <xdr:sp macro="" textlink="">
      <xdr:nvSpPr>
        <xdr:cNvPr id="652" name="テキスト ボックス 651">
          <a:extLst>
            <a:ext uri="{FF2B5EF4-FFF2-40B4-BE49-F238E27FC236}">
              <a16:creationId xmlns:a16="http://schemas.microsoft.com/office/drawing/2014/main" id="{6E9AABBF-A6A8-4AF0-92B4-5721BFD710E6}"/>
            </a:ext>
          </a:extLst>
        </xdr:cNvPr>
        <xdr:cNvSpPr txBox="1"/>
      </xdr:nvSpPr>
      <xdr:spPr>
        <a:xfrm>
          <a:off x="17756701" y="900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53</xdr:row>
      <xdr:rowOff>57150</xdr:rowOff>
    </xdr:from>
    <xdr:to>
      <xdr:col>120</xdr:col>
      <xdr:colOff>152400</xdr:colOff>
      <xdr:row>66</xdr:row>
      <xdr:rowOff>114300</xdr:rowOff>
    </xdr:to>
    <xdr:sp macro="" textlink="">
      <xdr:nvSpPr>
        <xdr:cNvPr id="653" name="【学校施設】&#10;一人当たり面積グラフ枠">
          <a:extLst>
            <a:ext uri="{FF2B5EF4-FFF2-40B4-BE49-F238E27FC236}">
              <a16:creationId xmlns:a16="http://schemas.microsoft.com/office/drawing/2014/main" id="{4BC76C3B-EE45-408A-B6BD-083737DBBA34}"/>
            </a:ext>
          </a:extLst>
        </xdr:cNvPr>
        <xdr:cNvSpPr/>
      </xdr:nvSpPr>
      <xdr:spPr>
        <a:xfrm>
          <a:off x="18288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56</xdr:row>
      <xdr:rowOff>100774</xdr:rowOff>
    </xdr:from>
    <xdr:to>
      <xdr:col>116</xdr:col>
      <xdr:colOff>62864</xdr:colOff>
      <xdr:row>63</xdr:row>
      <xdr:rowOff>70104</xdr:rowOff>
    </xdr:to>
    <xdr:cxnSp macro="">
      <xdr:nvCxnSpPr>
        <xdr:cNvPr id="654" name="直線コネクタ 653">
          <a:extLst>
            <a:ext uri="{FF2B5EF4-FFF2-40B4-BE49-F238E27FC236}">
              <a16:creationId xmlns:a16="http://schemas.microsoft.com/office/drawing/2014/main" id="{765A61AC-5146-40DB-B635-9465C774C170}"/>
            </a:ext>
          </a:extLst>
        </xdr:cNvPr>
        <xdr:cNvCxnSpPr/>
      </xdr:nvCxnSpPr>
      <xdr:spPr>
        <a:xfrm flipV="1">
          <a:off x="22160864" y="9701974"/>
          <a:ext cx="0" cy="116948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63</xdr:row>
      <xdr:rowOff>73931</xdr:rowOff>
    </xdr:from>
    <xdr:ext cx="469744" cy="259045"/>
    <xdr:sp macro="" textlink="">
      <xdr:nvSpPr>
        <xdr:cNvPr id="655" name="【学校施設】&#10;一人当たり面積最小値テキスト">
          <a:extLst>
            <a:ext uri="{FF2B5EF4-FFF2-40B4-BE49-F238E27FC236}">
              <a16:creationId xmlns:a16="http://schemas.microsoft.com/office/drawing/2014/main" id="{AD7B5998-BC9E-45BD-AAE3-0E2FF932B50B}"/>
            </a:ext>
          </a:extLst>
        </xdr:cNvPr>
        <xdr:cNvSpPr txBox="1"/>
      </xdr:nvSpPr>
      <xdr:spPr>
        <a:xfrm>
          <a:off x="22199600" y="1087528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0.932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63</xdr:row>
      <xdr:rowOff>70104</xdr:rowOff>
    </xdr:from>
    <xdr:to>
      <xdr:col>116</xdr:col>
      <xdr:colOff>152400</xdr:colOff>
      <xdr:row>63</xdr:row>
      <xdr:rowOff>70104</xdr:rowOff>
    </xdr:to>
    <xdr:cxnSp macro="">
      <xdr:nvCxnSpPr>
        <xdr:cNvPr id="656" name="直線コネクタ 655">
          <a:extLst>
            <a:ext uri="{FF2B5EF4-FFF2-40B4-BE49-F238E27FC236}">
              <a16:creationId xmlns:a16="http://schemas.microsoft.com/office/drawing/2014/main" id="{843E1028-6416-42B4-A198-F08170868EF3}"/>
            </a:ext>
          </a:extLst>
        </xdr:cNvPr>
        <xdr:cNvCxnSpPr/>
      </xdr:nvCxnSpPr>
      <xdr:spPr>
        <a:xfrm>
          <a:off x="22072600" y="1087145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55</xdr:row>
      <xdr:rowOff>47451</xdr:rowOff>
    </xdr:from>
    <xdr:ext cx="469744" cy="259045"/>
    <xdr:sp macro="" textlink="">
      <xdr:nvSpPr>
        <xdr:cNvPr id="657" name="【学校施設】&#10;一人当たり面積最大値テキスト">
          <a:extLst>
            <a:ext uri="{FF2B5EF4-FFF2-40B4-BE49-F238E27FC236}">
              <a16:creationId xmlns:a16="http://schemas.microsoft.com/office/drawing/2014/main" id="{0D210F0A-D57A-45DD-8718-7AA6A5185059}"/>
            </a:ext>
          </a:extLst>
        </xdr:cNvPr>
        <xdr:cNvSpPr txBox="1"/>
      </xdr:nvSpPr>
      <xdr:spPr>
        <a:xfrm>
          <a:off x="22199600" y="947720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7.071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56</xdr:row>
      <xdr:rowOff>100774</xdr:rowOff>
    </xdr:from>
    <xdr:to>
      <xdr:col>116</xdr:col>
      <xdr:colOff>152400</xdr:colOff>
      <xdr:row>56</xdr:row>
      <xdr:rowOff>100774</xdr:rowOff>
    </xdr:to>
    <xdr:cxnSp macro="">
      <xdr:nvCxnSpPr>
        <xdr:cNvPr id="658" name="直線コネクタ 657">
          <a:extLst>
            <a:ext uri="{FF2B5EF4-FFF2-40B4-BE49-F238E27FC236}">
              <a16:creationId xmlns:a16="http://schemas.microsoft.com/office/drawing/2014/main" id="{2CB50F4F-1A67-46C9-A992-42B9398D59F9}"/>
            </a:ext>
          </a:extLst>
        </xdr:cNvPr>
        <xdr:cNvCxnSpPr/>
      </xdr:nvCxnSpPr>
      <xdr:spPr>
        <a:xfrm>
          <a:off x="22072600" y="970197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61</xdr:row>
      <xdr:rowOff>56596</xdr:rowOff>
    </xdr:from>
    <xdr:ext cx="469744" cy="259045"/>
    <xdr:sp macro="" textlink="">
      <xdr:nvSpPr>
        <xdr:cNvPr id="659" name="【学校施設】&#10;一人当たり面積平均値テキスト">
          <a:extLst>
            <a:ext uri="{FF2B5EF4-FFF2-40B4-BE49-F238E27FC236}">
              <a16:creationId xmlns:a16="http://schemas.microsoft.com/office/drawing/2014/main" id="{280F25FA-A429-468B-93D4-1EE1586DFD69}"/>
            </a:ext>
          </a:extLst>
        </xdr:cNvPr>
        <xdr:cNvSpPr txBox="1"/>
      </xdr:nvSpPr>
      <xdr:spPr>
        <a:xfrm>
          <a:off x="22199600" y="10515046"/>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2.423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61</xdr:row>
      <xdr:rowOff>78169</xdr:rowOff>
    </xdr:from>
    <xdr:to>
      <xdr:col>116</xdr:col>
      <xdr:colOff>114300</xdr:colOff>
      <xdr:row>62</xdr:row>
      <xdr:rowOff>8319</xdr:rowOff>
    </xdr:to>
    <xdr:sp macro="" textlink="">
      <xdr:nvSpPr>
        <xdr:cNvPr id="660" name="フローチャート: 判断 659">
          <a:extLst>
            <a:ext uri="{FF2B5EF4-FFF2-40B4-BE49-F238E27FC236}">
              <a16:creationId xmlns:a16="http://schemas.microsoft.com/office/drawing/2014/main" id="{B05CFCF2-F782-4E08-B4CC-3ED92C4DC355}"/>
            </a:ext>
          </a:extLst>
        </xdr:cNvPr>
        <xdr:cNvSpPr/>
      </xdr:nvSpPr>
      <xdr:spPr>
        <a:xfrm>
          <a:off x="22110700" y="1053661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61</xdr:row>
      <xdr:rowOff>91694</xdr:rowOff>
    </xdr:from>
    <xdr:to>
      <xdr:col>112</xdr:col>
      <xdr:colOff>38100</xdr:colOff>
      <xdr:row>62</xdr:row>
      <xdr:rowOff>21844</xdr:rowOff>
    </xdr:to>
    <xdr:sp macro="" textlink="">
      <xdr:nvSpPr>
        <xdr:cNvPr id="661" name="フローチャート: 判断 660">
          <a:extLst>
            <a:ext uri="{FF2B5EF4-FFF2-40B4-BE49-F238E27FC236}">
              <a16:creationId xmlns:a16="http://schemas.microsoft.com/office/drawing/2014/main" id="{D71BC160-AA66-4DBE-A0ED-6FDA49F3EF1E}"/>
            </a:ext>
          </a:extLst>
        </xdr:cNvPr>
        <xdr:cNvSpPr/>
      </xdr:nvSpPr>
      <xdr:spPr>
        <a:xfrm>
          <a:off x="21272500" y="105501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61</xdr:row>
      <xdr:rowOff>108077</xdr:rowOff>
    </xdr:from>
    <xdr:to>
      <xdr:col>107</xdr:col>
      <xdr:colOff>101600</xdr:colOff>
      <xdr:row>62</xdr:row>
      <xdr:rowOff>38227</xdr:rowOff>
    </xdr:to>
    <xdr:sp macro="" textlink="">
      <xdr:nvSpPr>
        <xdr:cNvPr id="662" name="フローチャート: 判断 661">
          <a:extLst>
            <a:ext uri="{FF2B5EF4-FFF2-40B4-BE49-F238E27FC236}">
              <a16:creationId xmlns:a16="http://schemas.microsoft.com/office/drawing/2014/main" id="{A88EDBD5-FAC9-472B-AF83-ED1EB5B01C7B}"/>
            </a:ext>
          </a:extLst>
        </xdr:cNvPr>
        <xdr:cNvSpPr/>
      </xdr:nvSpPr>
      <xdr:spPr>
        <a:xfrm>
          <a:off x="20383500" y="105665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61</xdr:row>
      <xdr:rowOff>90360</xdr:rowOff>
    </xdr:from>
    <xdr:to>
      <xdr:col>102</xdr:col>
      <xdr:colOff>165100</xdr:colOff>
      <xdr:row>62</xdr:row>
      <xdr:rowOff>20510</xdr:rowOff>
    </xdr:to>
    <xdr:sp macro="" textlink="">
      <xdr:nvSpPr>
        <xdr:cNvPr id="663" name="フローチャート: 判断 662">
          <a:extLst>
            <a:ext uri="{FF2B5EF4-FFF2-40B4-BE49-F238E27FC236}">
              <a16:creationId xmlns:a16="http://schemas.microsoft.com/office/drawing/2014/main" id="{D72C7403-5EC6-4606-84B9-0B76425A09CA}"/>
            </a:ext>
          </a:extLst>
        </xdr:cNvPr>
        <xdr:cNvSpPr/>
      </xdr:nvSpPr>
      <xdr:spPr>
        <a:xfrm>
          <a:off x="19494500" y="105488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61</xdr:row>
      <xdr:rowOff>95123</xdr:rowOff>
    </xdr:from>
    <xdr:to>
      <xdr:col>98</xdr:col>
      <xdr:colOff>38100</xdr:colOff>
      <xdr:row>62</xdr:row>
      <xdr:rowOff>25273</xdr:rowOff>
    </xdr:to>
    <xdr:sp macro="" textlink="">
      <xdr:nvSpPr>
        <xdr:cNvPr id="664" name="フローチャート: 判断 663">
          <a:extLst>
            <a:ext uri="{FF2B5EF4-FFF2-40B4-BE49-F238E27FC236}">
              <a16:creationId xmlns:a16="http://schemas.microsoft.com/office/drawing/2014/main" id="{A73CE2D1-0018-4FD3-B4B5-A589E2F7EFB7}"/>
            </a:ext>
          </a:extLst>
        </xdr:cNvPr>
        <xdr:cNvSpPr/>
      </xdr:nvSpPr>
      <xdr:spPr>
        <a:xfrm>
          <a:off x="18605500" y="1055357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66</xdr:row>
      <xdr:rowOff>111777</xdr:rowOff>
    </xdr:from>
    <xdr:ext cx="762000" cy="259045"/>
    <xdr:sp macro="" textlink="">
      <xdr:nvSpPr>
        <xdr:cNvPr id="665" name="テキスト ボックス 664">
          <a:extLst>
            <a:ext uri="{FF2B5EF4-FFF2-40B4-BE49-F238E27FC236}">
              <a16:creationId xmlns:a16="http://schemas.microsoft.com/office/drawing/2014/main" id="{104D5D46-2B9D-4797-BF58-0DCA73612285}"/>
            </a:ext>
          </a:extLst>
        </xdr:cNvPr>
        <xdr:cNvSpPr txBox="1"/>
      </xdr:nvSpPr>
      <xdr:spPr>
        <a:xfrm>
          <a:off x="21971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66</xdr:row>
      <xdr:rowOff>111777</xdr:rowOff>
    </xdr:from>
    <xdr:ext cx="762000" cy="259045"/>
    <xdr:sp macro="" textlink="">
      <xdr:nvSpPr>
        <xdr:cNvPr id="666" name="テキスト ボックス 665">
          <a:extLst>
            <a:ext uri="{FF2B5EF4-FFF2-40B4-BE49-F238E27FC236}">
              <a16:creationId xmlns:a16="http://schemas.microsoft.com/office/drawing/2014/main" id="{18F68F21-4C40-4695-9362-C6FB6B30BB4A}"/>
            </a:ext>
          </a:extLst>
        </xdr:cNvPr>
        <xdr:cNvSpPr txBox="1"/>
      </xdr:nvSpPr>
      <xdr:spPr>
        <a:xfrm>
          <a:off x="21132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66</xdr:row>
      <xdr:rowOff>111777</xdr:rowOff>
    </xdr:from>
    <xdr:ext cx="762000" cy="259045"/>
    <xdr:sp macro="" textlink="">
      <xdr:nvSpPr>
        <xdr:cNvPr id="667" name="テキスト ボックス 666">
          <a:extLst>
            <a:ext uri="{FF2B5EF4-FFF2-40B4-BE49-F238E27FC236}">
              <a16:creationId xmlns:a16="http://schemas.microsoft.com/office/drawing/2014/main" id="{E037807A-DCA9-4DB4-9204-4345267C90FD}"/>
            </a:ext>
          </a:extLst>
        </xdr:cNvPr>
        <xdr:cNvSpPr txBox="1"/>
      </xdr:nvSpPr>
      <xdr:spPr>
        <a:xfrm>
          <a:off x="20243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66</xdr:row>
      <xdr:rowOff>111777</xdr:rowOff>
    </xdr:from>
    <xdr:ext cx="762000" cy="259045"/>
    <xdr:sp macro="" textlink="">
      <xdr:nvSpPr>
        <xdr:cNvPr id="668" name="テキスト ボックス 667">
          <a:extLst>
            <a:ext uri="{FF2B5EF4-FFF2-40B4-BE49-F238E27FC236}">
              <a16:creationId xmlns:a16="http://schemas.microsoft.com/office/drawing/2014/main" id="{53BB5F1E-5C9D-4617-A101-DD0E2B5D6686}"/>
            </a:ext>
          </a:extLst>
        </xdr:cNvPr>
        <xdr:cNvSpPr txBox="1"/>
      </xdr:nvSpPr>
      <xdr:spPr>
        <a:xfrm>
          <a:off x="19354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66</xdr:row>
      <xdr:rowOff>111777</xdr:rowOff>
    </xdr:from>
    <xdr:ext cx="762000" cy="259045"/>
    <xdr:sp macro="" textlink="">
      <xdr:nvSpPr>
        <xdr:cNvPr id="669" name="テキスト ボックス 668">
          <a:extLst>
            <a:ext uri="{FF2B5EF4-FFF2-40B4-BE49-F238E27FC236}">
              <a16:creationId xmlns:a16="http://schemas.microsoft.com/office/drawing/2014/main" id="{93A2ACA7-3A3A-48A6-905E-DA3FCEE084DB}"/>
            </a:ext>
          </a:extLst>
        </xdr:cNvPr>
        <xdr:cNvSpPr txBox="1"/>
      </xdr:nvSpPr>
      <xdr:spPr>
        <a:xfrm>
          <a:off x="18465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61</xdr:row>
      <xdr:rowOff>15684</xdr:rowOff>
    </xdr:from>
    <xdr:to>
      <xdr:col>116</xdr:col>
      <xdr:colOff>114300</xdr:colOff>
      <xdr:row>61</xdr:row>
      <xdr:rowOff>117284</xdr:rowOff>
    </xdr:to>
    <xdr:sp macro="" textlink="">
      <xdr:nvSpPr>
        <xdr:cNvPr id="670" name="楕円 669">
          <a:extLst>
            <a:ext uri="{FF2B5EF4-FFF2-40B4-BE49-F238E27FC236}">
              <a16:creationId xmlns:a16="http://schemas.microsoft.com/office/drawing/2014/main" id="{4569A07D-B6BF-41C3-BFE9-FB1585F93986}"/>
            </a:ext>
          </a:extLst>
        </xdr:cNvPr>
        <xdr:cNvSpPr/>
      </xdr:nvSpPr>
      <xdr:spPr>
        <a:xfrm>
          <a:off x="22110700" y="104741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60</xdr:row>
      <xdr:rowOff>38561</xdr:rowOff>
    </xdr:from>
    <xdr:ext cx="469744" cy="259045"/>
    <xdr:sp macro="" textlink="">
      <xdr:nvSpPr>
        <xdr:cNvPr id="671" name="【学校施設】&#10;一人当たり面積該当値テキスト">
          <a:extLst>
            <a:ext uri="{FF2B5EF4-FFF2-40B4-BE49-F238E27FC236}">
              <a16:creationId xmlns:a16="http://schemas.microsoft.com/office/drawing/2014/main" id="{B21D3D64-F049-4BA3-A21B-2CC3C3AD77D0}"/>
            </a:ext>
          </a:extLst>
        </xdr:cNvPr>
        <xdr:cNvSpPr txBox="1"/>
      </xdr:nvSpPr>
      <xdr:spPr>
        <a:xfrm>
          <a:off x="22199600" y="1032556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2.751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61</xdr:row>
      <xdr:rowOff>30734</xdr:rowOff>
    </xdr:from>
    <xdr:to>
      <xdr:col>112</xdr:col>
      <xdr:colOff>38100</xdr:colOff>
      <xdr:row>61</xdr:row>
      <xdr:rowOff>132334</xdr:rowOff>
    </xdr:to>
    <xdr:sp macro="" textlink="">
      <xdr:nvSpPr>
        <xdr:cNvPr id="672" name="楕円 671">
          <a:extLst>
            <a:ext uri="{FF2B5EF4-FFF2-40B4-BE49-F238E27FC236}">
              <a16:creationId xmlns:a16="http://schemas.microsoft.com/office/drawing/2014/main" id="{60333D46-0C62-470D-ABF2-EB0830F0D9A8}"/>
            </a:ext>
          </a:extLst>
        </xdr:cNvPr>
        <xdr:cNvSpPr/>
      </xdr:nvSpPr>
      <xdr:spPr>
        <a:xfrm>
          <a:off x="21272500" y="104891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61</xdr:row>
      <xdr:rowOff>66484</xdr:rowOff>
    </xdr:from>
    <xdr:to>
      <xdr:col>116</xdr:col>
      <xdr:colOff>63500</xdr:colOff>
      <xdr:row>61</xdr:row>
      <xdr:rowOff>81534</xdr:rowOff>
    </xdr:to>
    <xdr:cxnSp macro="">
      <xdr:nvCxnSpPr>
        <xdr:cNvPr id="673" name="直線コネクタ 672">
          <a:extLst>
            <a:ext uri="{FF2B5EF4-FFF2-40B4-BE49-F238E27FC236}">
              <a16:creationId xmlns:a16="http://schemas.microsoft.com/office/drawing/2014/main" id="{DBE51876-9FFB-4B00-A998-96BAB89CBB7A}"/>
            </a:ext>
          </a:extLst>
        </xdr:cNvPr>
        <xdr:cNvCxnSpPr/>
      </xdr:nvCxnSpPr>
      <xdr:spPr>
        <a:xfrm flipV="1">
          <a:off x="21323300" y="10524934"/>
          <a:ext cx="838200" cy="150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61</xdr:row>
      <xdr:rowOff>51689</xdr:rowOff>
    </xdr:from>
    <xdr:to>
      <xdr:col>107</xdr:col>
      <xdr:colOff>101600</xdr:colOff>
      <xdr:row>61</xdr:row>
      <xdr:rowOff>153289</xdr:rowOff>
    </xdr:to>
    <xdr:sp macro="" textlink="">
      <xdr:nvSpPr>
        <xdr:cNvPr id="674" name="楕円 673">
          <a:extLst>
            <a:ext uri="{FF2B5EF4-FFF2-40B4-BE49-F238E27FC236}">
              <a16:creationId xmlns:a16="http://schemas.microsoft.com/office/drawing/2014/main" id="{90805DD0-577F-491C-991D-216DB60A525C}"/>
            </a:ext>
          </a:extLst>
        </xdr:cNvPr>
        <xdr:cNvSpPr/>
      </xdr:nvSpPr>
      <xdr:spPr>
        <a:xfrm>
          <a:off x="20383500" y="105101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61</xdr:row>
      <xdr:rowOff>81534</xdr:rowOff>
    </xdr:from>
    <xdr:to>
      <xdr:col>111</xdr:col>
      <xdr:colOff>177800</xdr:colOff>
      <xdr:row>61</xdr:row>
      <xdr:rowOff>102489</xdr:rowOff>
    </xdr:to>
    <xdr:cxnSp macro="">
      <xdr:nvCxnSpPr>
        <xdr:cNvPr id="675" name="直線コネクタ 674">
          <a:extLst>
            <a:ext uri="{FF2B5EF4-FFF2-40B4-BE49-F238E27FC236}">
              <a16:creationId xmlns:a16="http://schemas.microsoft.com/office/drawing/2014/main" id="{DCADED83-B245-45BE-B4B9-DB1EE59C46A1}"/>
            </a:ext>
          </a:extLst>
        </xdr:cNvPr>
        <xdr:cNvCxnSpPr/>
      </xdr:nvCxnSpPr>
      <xdr:spPr>
        <a:xfrm flipV="1">
          <a:off x="20434300" y="10539984"/>
          <a:ext cx="889000" cy="2095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61</xdr:row>
      <xdr:rowOff>64071</xdr:rowOff>
    </xdr:from>
    <xdr:to>
      <xdr:col>102</xdr:col>
      <xdr:colOff>165100</xdr:colOff>
      <xdr:row>61</xdr:row>
      <xdr:rowOff>165671</xdr:rowOff>
    </xdr:to>
    <xdr:sp macro="" textlink="">
      <xdr:nvSpPr>
        <xdr:cNvPr id="676" name="楕円 675">
          <a:extLst>
            <a:ext uri="{FF2B5EF4-FFF2-40B4-BE49-F238E27FC236}">
              <a16:creationId xmlns:a16="http://schemas.microsoft.com/office/drawing/2014/main" id="{D3F37EF2-EDFD-4EF6-994A-84A361479E48}"/>
            </a:ext>
          </a:extLst>
        </xdr:cNvPr>
        <xdr:cNvSpPr/>
      </xdr:nvSpPr>
      <xdr:spPr>
        <a:xfrm>
          <a:off x="19494500" y="1052252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61</xdr:row>
      <xdr:rowOff>102489</xdr:rowOff>
    </xdr:from>
    <xdr:to>
      <xdr:col>107</xdr:col>
      <xdr:colOff>50800</xdr:colOff>
      <xdr:row>61</xdr:row>
      <xdr:rowOff>114871</xdr:rowOff>
    </xdr:to>
    <xdr:cxnSp macro="">
      <xdr:nvCxnSpPr>
        <xdr:cNvPr id="677" name="直線コネクタ 676">
          <a:extLst>
            <a:ext uri="{FF2B5EF4-FFF2-40B4-BE49-F238E27FC236}">
              <a16:creationId xmlns:a16="http://schemas.microsoft.com/office/drawing/2014/main" id="{18CBEB91-5842-4556-BD52-DCC7E9935395}"/>
            </a:ext>
          </a:extLst>
        </xdr:cNvPr>
        <xdr:cNvCxnSpPr/>
      </xdr:nvCxnSpPr>
      <xdr:spPr>
        <a:xfrm flipV="1">
          <a:off x="19545300" y="10560939"/>
          <a:ext cx="889000" cy="1238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62</xdr:row>
      <xdr:rowOff>12971</xdr:rowOff>
    </xdr:from>
    <xdr:ext cx="469744" cy="259045"/>
    <xdr:sp macro="" textlink="">
      <xdr:nvSpPr>
        <xdr:cNvPr id="678" name="n_1aveValue【学校施設】&#10;一人当たり面積">
          <a:extLst>
            <a:ext uri="{FF2B5EF4-FFF2-40B4-BE49-F238E27FC236}">
              <a16:creationId xmlns:a16="http://schemas.microsoft.com/office/drawing/2014/main" id="{56737391-3264-4DDD-917A-096A3E726F4A}"/>
            </a:ext>
          </a:extLst>
        </xdr:cNvPr>
        <xdr:cNvSpPr txBox="1"/>
      </xdr:nvSpPr>
      <xdr:spPr>
        <a:xfrm>
          <a:off x="21075727" y="1064287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62</xdr:row>
      <xdr:rowOff>29354</xdr:rowOff>
    </xdr:from>
    <xdr:ext cx="469744" cy="259045"/>
    <xdr:sp macro="" textlink="">
      <xdr:nvSpPr>
        <xdr:cNvPr id="679" name="n_2aveValue【学校施設】&#10;一人当たり面積">
          <a:extLst>
            <a:ext uri="{FF2B5EF4-FFF2-40B4-BE49-F238E27FC236}">
              <a16:creationId xmlns:a16="http://schemas.microsoft.com/office/drawing/2014/main" id="{5803AEDC-6743-4EA5-98ED-202FC23AE428}"/>
            </a:ext>
          </a:extLst>
        </xdr:cNvPr>
        <xdr:cNvSpPr txBox="1"/>
      </xdr:nvSpPr>
      <xdr:spPr>
        <a:xfrm>
          <a:off x="20199427" y="1065925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62</xdr:row>
      <xdr:rowOff>11637</xdr:rowOff>
    </xdr:from>
    <xdr:ext cx="469744" cy="259045"/>
    <xdr:sp macro="" textlink="">
      <xdr:nvSpPr>
        <xdr:cNvPr id="680" name="n_3aveValue【学校施設】&#10;一人当たり面積">
          <a:extLst>
            <a:ext uri="{FF2B5EF4-FFF2-40B4-BE49-F238E27FC236}">
              <a16:creationId xmlns:a16="http://schemas.microsoft.com/office/drawing/2014/main" id="{326B5CC7-4580-4515-9103-D7A5C6133DD1}"/>
            </a:ext>
          </a:extLst>
        </xdr:cNvPr>
        <xdr:cNvSpPr txBox="1"/>
      </xdr:nvSpPr>
      <xdr:spPr>
        <a:xfrm>
          <a:off x="19310427" y="1064153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60</xdr:row>
      <xdr:rowOff>41800</xdr:rowOff>
    </xdr:from>
    <xdr:ext cx="469744" cy="259045"/>
    <xdr:sp macro="" textlink="">
      <xdr:nvSpPr>
        <xdr:cNvPr id="681" name="n_4aveValue【学校施設】&#10;一人当たり面積">
          <a:extLst>
            <a:ext uri="{FF2B5EF4-FFF2-40B4-BE49-F238E27FC236}">
              <a16:creationId xmlns:a16="http://schemas.microsoft.com/office/drawing/2014/main" id="{57073603-7073-43C0-9ADD-E9AE303EFFC0}"/>
            </a:ext>
          </a:extLst>
        </xdr:cNvPr>
        <xdr:cNvSpPr txBox="1"/>
      </xdr:nvSpPr>
      <xdr:spPr>
        <a:xfrm>
          <a:off x="18421427" y="1032880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59</xdr:row>
      <xdr:rowOff>148861</xdr:rowOff>
    </xdr:from>
    <xdr:ext cx="469744" cy="259045"/>
    <xdr:sp macro="" textlink="">
      <xdr:nvSpPr>
        <xdr:cNvPr id="682" name="n_1mainValue【学校施設】&#10;一人当たり面積">
          <a:extLst>
            <a:ext uri="{FF2B5EF4-FFF2-40B4-BE49-F238E27FC236}">
              <a16:creationId xmlns:a16="http://schemas.microsoft.com/office/drawing/2014/main" id="{0A7C7004-F8A1-4DDE-8605-0921A520509B}"/>
            </a:ext>
          </a:extLst>
        </xdr:cNvPr>
        <xdr:cNvSpPr txBox="1"/>
      </xdr:nvSpPr>
      <xdr:spPr>
        <a:xfrm>
          <a:off x="21075727" y="1026441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59</xdr:row>
      <xdr:rowOff>169816</xdr:rowOff>
    </xdr:from>
    <xdr:ext cx="469744" cy="259045"/>
    <xdr:sp macro="" textlink="">
      <xdr:nvSpPr>
        <xdr:cNvPr id="683" name="n_2mainValue【学校施設】&#10;一人当たり面積">
          <a:extLst>
            <a:ext uri="{FF2B5EF4-FFF2-40B4-BE49-F238E27FC236}">
              <a16:creationId xmlns:a16="http://schemas.microsoft.com/office/drawing/2014/main" id="{94BD9E0F-035B-4837-AF32-4CD5236FE8F5}"/>
            </a:ext>
          </a:extLst>
        </xdr:cNvPr>
        <xdr:cNvSpPr txBox="1"/>
      </xdr:nvSpPr>
      <xdr:spPr>
        <a:xfrm>
          <a:off x="20199427" y="1028536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60</xdr:row>
      <xdr:rowOff>10748</xdr:rowOff>
    </xdr:from>
    <xdr:ext cx="469744" cy="259045"/>
    <xdr:sp macro="" textlink="">
      <xdr:nvSpPr>
        <xdr:cNvPr id="684" name="n_3mainValue【学校施設】&#10;一人当たり面積">
          <a:extLst>
            <a:ext uri="{FF2B5EF4-FFF2-40B4-BE49-F238E27FC236}">
              <a16:creationId xmlns:a16="http://schemas.microsoft.com/office/drawing/2014/main" id="{D1009C11-5DDA-45D7-B114-130AF3862AFA}"/>
            </a:ext>
          </a:extLst>
        </xdr:cNvPr>
        <xdr:cNvSpPr txBox="1"/>
      </xdr:nvSpPr>
      <xdr:spPr>
        <a:xfrm>
          <a:off x="19310427" y="1029774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152400</xdr:rowOff>
    </xdr:from>
    <xdr:to>
      <xdr:col>90</xdr:col>
      <xdr:colOff>25400</xdr:colOff>
      <xdr:row>72</xdr:row>
      <xdr:rowOff>101600</xdr:rowOff>
    </xdr:to>
    <xdr:sp macro="" textlink="">
      <xdr:nvSpPr>
        <xdr:cNvPr id="685" name="正方形/長方形 684">
          <a:extLst>
            <a:ext uri="{FF2B5EF4-FFF2-40B4-BE49-F238E27FC236}">
              <a16:creationId xmlns:a16="http://schemas.microsoft.com/office/drawing/2014/main" id="{F9062C61-5A1B-4EA9-A754-2C1A923BD239}"/>
            </a:ext>
          </a:extLst>
        </xdr:cNvPr>
        <xdr:cNvSpPr/>
      </xdr:nvSpPr>
      <xdr:spPr>
        <a:xfrm>
          <a:off x="12446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児童館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72</xdr:row>
      <xdr:rowOff>127000</xdr:rowOff>
    </xdr:from>
    <xdr:to>
      <xdr:col>74</xdr:col>
      <xdr:colOff>0</xdr:colOff>
      <xdr:row>74</xdr:row>
      <xdr:rowOff>38100</xdr:rowOff>
    </xdr:to>
    <xdr:sp macro="" textlink="">
      <xdr:nvSpPr>
        <xdr:cNvPr id="686" name="正方形/長方形 685">
          <a:extLst>
            <a:ext uri="{FF2B5EF4-FFF2-40B4-BE49-F238E27FC236}">
              <a16:creationId xmlns:a16="http://schemas.microsoft.com/office/drawing/2014/main" id="{790A2BC4-FE76-48F7-B33C-174CC81CC60A}"/>
            </a:ext>
          </a:extLst>
        </xdr:cNvPr>
        <xdr:cNvSpPr/>
      </xdr:nvSpPr>
      <xdr:spPr>
        <a:xfrm>
          <a:off x="12573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73</xdr:row>
      <xdr:rowOff>158750</xdr:rowOff>
    </xdr:from>
    <xdr:to>
      <xdr:col>74</xdr:col>
      <xdr:colOff>0</xdr:colOff>
      <xdr:row>75</xdr:row>
      <xdr:rowOff>69850</xdr:rowOff>
    </xdr:to>
    <xdr:sp macro="" textlink="">
      <xdr:nvSpPr>
        <xdr:cNvPr id="687" name="正方形/長方形 686">
          <a:extLst>
            <a:ext uri="{FF2B5EF4-FFF2-40B4-BE49-F238E27FC236}">
              <a16:creationId xmlns:a16="http://schemas.microsoft.com/office/drawing/2014/main" id="{3915C948-AF31-40D3-87CF-3045C9E0293A}"/>
            </a:ext>
          </a:extLst>
        </xdr:cNvPr>
        <xdr:cNvSpPr/>
      </xdr:nvSpPr>
      <xdr:spPr>
        <a:xfrm>
          <a:off x="12573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72</xdr:row>
      <xdr:rowOff>127000</xdr:rowOff>
    </xdr:from>
    <xdr:to>
      <xdr:col>79</xdr:col>
      <xdr:colOff>63500</xdr:colOff>
      <xdr:row>74</xdr:row>
      <xdr:rowOff>38100</xdr:rowOff>
    </xdr:to>
    <xdr:sp macro="" textlink="">
      <xdr:nvSpPr>
        <xdr:cNvPr id="688" name="正方形/長方形 687">
          <a:extLst>
            <a:ext uri="{FF2B5EF4-FFF2-40B4-BE49-F238E27FC236}">
              <a16:creationId xmlns:a16="http://schemas.microsoft.com/office/drawing/2014/main" id="{642D65FE-577F-4B47-A3A8-11087E182D40}"/>
            </a:ext>
          </a:extLst>
        </xdr:cNvPr>
        <xdr:cNvSpPr/>
      </xdr:nvSpPr>
      <xdr:spPr>
        <a:xfrm>
          <a:off x="13589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73</xdr:row>
      <xdr:rowOff>158750</xdr:rowOff>
    </xdr:from>
    <xdr:to>
      <xdr:col>79</xdr:col>
      <xdr:colOff>63500</xdr:colOff>
      <xdr:row>75</xdr:row>
      <xdr:rowOff>69850</xdr:rowOff>
    </xdr:to>
    <xdr:sp macro="" textlink="">
      <xdr:nvSpPr>
        <xdr:cNvPr id="689" name="正方形/長方形 688">
          <a:extLst>
            <a:ext uri="{FF2B5EF4-FFF2-40B4-BE49-F238E27FC236}">
              <a16:creationId xmlns:a16="http://schemas.microsoft.com/office/drawing/2014/main" id="{3E6705B6-59D4-4858-9C0E-80345C122134}"/>
            </a:ext>
          </a:extLst>
        </xdr:cNvPr>
        <xdr:cNvSpPr/>
      </xdr:nvSpPr>
      <xdr:spPr>
        <a:xfrm>
          <a:off x="13589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72</xdr:row>
      <xdr:rowOff>127000</xdr:rowOff>
    </xdr:from>
    <xdr:to>
      <xdr:col>85</xdr:col>
      <xdr:colOff>63500</xdr:colOff>
      <xdr:row>74</xdr:row>
      <xdr:rowOff>38100</xdr:rowOff>
    </xdr:to>
    <xdr:sp macro="" textlink="">
      <xdr:nvSpPr>
        <xdr:cNvPr id="690" name="正方形/長方形 689">
          <a:extLst>
            <a:ext uri="{FF2B5EF4-FFF2-40B4-BE49-F238E27FC236}">
              <a16:creationId xmlns:a16="http://schemas.microsoft.com/office/drawing/2014/main" id="{99C089B6-C7FC-4EB5-AC97-5E05AE99116F}"/>
            </a:ext>
          </a:extLst>
        </xdr:cNvPr>
        <xdr:cNvSpPr/>
      </xdr:nvSpPr>
      <xdr:spPr>
        <a:xfrm>
          <a:off x="14732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静岡県平均</a:t>
          </a:r>
        </a:p>
      </xdr:txBody>
    </xdr:sp>
    <xdr:clientData/>
  </xdr:twoCellAnchor>
  <xdr:twoCellAnchor>
    <xdr:from>
      <xdr:col>77</xdr:col>
      <xdr:colOff>63500</xdr:colOff>
      <xdr:row>73</xdr:row>
      <xdr:rowOff>158750</xdr:rowOff>
    </xdr:from>
    <xdr:to>
      <xdr:col>85</xdr:col>
      <xdr:colOff>63500</xdr:colOff>
      <xdr:row>75</xdr:row>
      <xdr:rowOff>69850</xdr:rowOff>
    </xdr:to>
    <xdr:sp macro="" textlink="">
      <xdr:nvSpPr>
        <xdr:cNvPr id="691" name="正方形/長方形 690">
          <a:extLst>
            <a:ext uri="{FF2B5EF4-FFF2-40B4-BE49-F238E27FC236}">
              <a16:creationId xmlns:a16="http://schemas.microsoft.com/office/drawing/2014/main" id="{53E4885E-A083-4140-A74C-1B91A264CEC6}"/>
            </a:ext>
          </a:extLst>
        </xdr:cNvPr>
        <xdr:cNvSpPr/>
      </xdr:nvSpPr>
      <xdr:spPr>
        <a:xfrm>
          <a:off x="14732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75</xdr:row>
      <xdr:rowOff>95250</xdr:rowOff>
    </xdr:from>
    <xdr:to>
      <xdr:col>90</xdr:col>
      <xdr:colOff>25400</xdr:colOff>
      <xdr:row>88</xdr:row>
      <xdr:rowOff>152400</xdr:rowOff>
    </xdr:to>
    <xdr:sp macro="" textlink="">
      <xdr:nvSpPr>
        <xdr:cNvPr id="692" name="正方形/長方形 691">
          <a:extLst>
            <a:ext uri="{FF2B5EF4-FFF2-40B4-BE49-F238E27FC236}">
              <a16:creationId xmlns:a16="http://schemas.microsoft.com/office/drawing/2014/main" id="{D2ECD4AF-68AB-43A6-9CA0-19C8A11B512D}"/>
            </a:ext>
          </a:extLst>
        </xdr:cNvPr>
        <xdr:cNvSpPr/>
      </xdr:nvSpPr>
      <xdr:spPr>
        <a:xfrm>
          <a:off x="12446000" y="1295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96</xdr:col>
      <xdr:colOff>0</xdr:colOff>
      <xdr:row>68</xdr:row>
      <xdr:rowOff>152400</xdr:rowOff>
    </xdr:from>
    <xdr:to>
      <xdr:col>120</xdr:col>
      <xdr:colOff>152400</xdr:colOff>
      <xdr:row>72</xdr:row>
      <xdr:rowOff>101600</xdr:rowOff>
    </xdr:to>
    <xdr:sp macro="" textlink="">
      <xdr:nvSpPr>
        <xdr:cNvPr id="693" name="正方形/長方形 692">
          <a:extLst>
            <a:ext uri="{FF2B5EF4-FFF2-40B4-BE49-F238E27FC236}">
              <a16:creationId xmlns:a16="http://schemas.microsoft.com/office/drawing/2014/main" id="{A4FF92C0-5C5E-4884-AFA2-3DFCE7713960}"/>
            </a:ext>
          </a:extLst>
        </xdr:cNvPr>
        <xdr:cNvSpPr/>
      </xdr:nvSpPr>
      <xdr:spPr>
        <a:xfrm>
          <a:off x="18288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児童館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72</xdr:row>
      <xdr:rowOff>127000</xdr:rowOff>
    </xdr:from>
    <xdr:to>
      <xdr:col>104</xdr:col>
      <xdr:colOff>127000</xdr:colOff>
      <xdr:row>74</xdr:row>
      <xdr:rowOff>38100</xdr:rowOff>
    </xdr:to>
    <xdr:sp macro="" textlink="">
      <xdr:nvSpPr>
        <xdr:cNvPr id="694" name="正方形/長方形 693">
          <a:extLst>
            <a:ext uri="{FF2B5EF4-FFF2-40B4-BE49-F238E27FC236}">
              <a16:creationId xmlns:a16="http://schemas.microsoft.com/office/drawing/2014/main" id="{481E5E1F-6493-492E-A661-B493D3C5947D}"/>
            </a:ext>
          </a:extLst>
        </xdr:cNvPr>
        <xdr:cNvSpPr/>
      </xdr:nvSpPr>
      <xdr:spPr>
        <a:xfrm>
          <a:off x="18415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73</xdr:row>
      <xdr:rowOff>158750</xdr:rowOff>
    </xdr:from>
    <xdr:to>
      <xdr:col>104</xdr:col>
      <xdr:colOff>127000</xdr:colOff>
      <xdr:row>75</xdr:row>
      <xdr:rowOff>69850</xdr:rowOff>
    </xdr:to>
    <xdr:sp macro="" textlink="">
      <xdr:nvSpPr>
        <xdr:cNvPr id="695" name="正方形/長方形 694">
          <a:extLst>
            <a:ext uri="{FF2B5EF4-FFF2-40B4-BE49-F238E27FC236}">
              <a16:creationId xmlns:a16="http://schemas.microsoft.com/office/drawing/2014/main" id="{26A1AF24-BFEE-4B8D-8C15-078450BCE72D}"/>
            </a:ext>
          </a:extLst>
        </xdr:cNvPr>
        <xdr:cNvSpPr/>
      </xdr:nvSpPr>
      <xdr:spPr>
        <a:xfrm>
          <a:off x="18415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72</xdr:row>
      <xdr:rowOff>127000</xdr:rowOff>
    </xdr:from>
    <xdr:to>
      <xdr:col>110</xdr:col>
      <xdr:colOff>0</xdr:colOff>
      <xdr:row>74</xdr:row>
      <xdr:rowOff>38100</xdr:rowOff>
    </xdr:to>
    <xdr:sp macro="" textlink="">
      <xdr:nvSpPr>
        <xdr:cNvPr id="696" name="正方形/長方形 695">
          <a:extLst>
            <a:ext uri="{FF2B5EF4-FFF2-40B4-BE49-F238E27FC236}">
              <a16:creationId xmlns:a16="http://schemas.microsoft.com/office/drawing/2014/main" id="{E4653888-747C-47F3-9F0F-4CA83540EA3E}"/>
            </a:ext>
          </a:extLst>
        </xdr:cNvPr>
        <xdr:cNvSpPr/>
      </xdr:nvSpPr>
      <xdr:spPr>
        <a:xfrm>
          <a:off x="19431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73</xdr:row>
      <xdr:rowOff>158750</xdr:rowOff>
    </xdr:from>
    <xdr:to>
      <xdr:col>110</xdr:col>
      <xdr:colOff>0</xdr:colOff>
      <xdr:row>75</xdr:row>
      <xdr:rowOff>69850</xdr:rowOff>
    </xdr:to>
    <xdr:sp macro="" textlink="">
      <xdr:nvSpPr>
        <xdr:cNvPr id="697" name="正方形/長方形 696">
          <a:extLst>
            <a:ext uri="{FF2B5EF4-FFF2-40B4-BE49-F238E27FC236}">
              <a16:creationId xmlns:a16="http://schemas.microsoft.com/office/drawing/2014/main" id="{9454AF59-95D7-41AF-846E-668BA024552B}"/>
            </a:ext>
          </a:extLst>
        </xdr:cNvPr>
        <xdr:cNvSpPr/>
      </xdr:nvSpPr>
      <xdr:spPr>
        <a:xfrm>
          <a:off x="19431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72</xdr:row>
      <xdr:rowOff>127000</xdr:rowOff>
    </xdr:from>
    <xdr:to>
      <xdr:col>116</xdr:col>
      <xdr:colOff>0</xdr:colOff>
      <xdr:row>74</xdr:row>
      <xdr:rowOff>38100</xdr:rowOff>
    </xdr:to>
    <xdr:sp macro="" textlink="">
      <xdr:nvSpPr>
        <xdr:cNvPr id="698" name="正方形/長方形 697">
          <a:extLst>
            <a:ext uri="{FF2B5EF4-FFF2-40B4-BE49-F238E27FC236}">
              <a16:creationId xmlns:a16="http://schemas.microsoft.com/office/drawing/2014/main" id="{44C0AD06-C575-4E81-919A-522850CDCD47}"/>
            </a:ext>
          </a:extLst>
        </xdr:cNvPr>
        <xdr:cNvSpPr/>
      </xdr:nvSpPr>
      <xdr:spPr>
        <a:xfrm>
          <a:off x="20574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静岡県平均</a:t>
          </a:r>
        </a:p>
      </xdr:txBody>
    </xdr:sp>
    <xdr:clientData/>
  </xdr:twoCellAnchor>
  <xdr:twoCellAnchor>
    <xdr:from>
      <xdr:col>108</xdr:col>
      <xdr:colOff>0</xdr:colOff>
      <xdr:row>73</xdr:row>
      <xdr:rowOff>158750</xdr:rowOff>
    </xdr:from>
    <xdr:to>
      <xdr:col>116</xdr:col>
      <xdr:colOff>0</xdr:colOff>
      <xdr:row>75</xdr:row>
      <xdr:rowOff>69850</xdr:rowOff>
    </xdr:to>
    <xdr:sp macro="" textlink="">
      <xdr:nvSpPr>
        <xdr:cNvPr id="699" name="正方形/長方形 698">
          <a:extLst>
            <a:ext uri="{FF2B5EF4-FFF2-40B4-BE49-F238E27FC236}">
              <a16:creationId xmlns:a16="http://schemas.microsoft.com/office/drawing/2014/main" id="{0B99D37C-E829-4C17-A16B-959C3E7B5D0C}"/>
            </a:ext>
          </a:extLst>
        </xdr:cNvPr>
        <xdr:cNvSpPr/>
      </xdr:nvSpPr>
      <xdr:spPr>
        <a:xfrm>
          <a:off x="20574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0.005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75</xdr:row>
      <xdr:rowOff>95250</xdr:rowOff>
    </xdr:from>
    <xdr:to>
      <xdr:col>120</xdr:col>
      <xdr:colOff>152400</xdr:colOff>
      <xdr:row>88</xdr:row>
      <xdr:rowOff>152400</xdr:rowOff>
    </xdr:to>
    <xdr:sp macro="" textlink="">
      <xdr:nvSpPr>
        <xdr:cNvPr id="700" name="正方形/長方形 699">
          <a:extLst>
            <a:ext uri="{FF2B5EF4-FFF2-40B4-BE49-F238E27FC236}">
              <a16:creationId xmlns:a16="http://schemas.microsoft.com/office/drawing/2014/main" id="{87B48366-665E-45F1-898B-AA44537D54E9}"/>
            </a:ext>
          </a:extLst>
        </xdr:cNvPr>
        <xdr:cNvSpPr/>
      </xdr:nvSpPr>
      <xdr:spPr>
        <a:xfrm>
          <a:off x="18288000" y="1295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65</xdr:col>
      <xdr:colOff>63500</xdr:colOff>
      <xdr:row>91</xdr:row>
      <xdr:rowOff>19050</xdr:rowOff>
    </xdr:from>
    <xdr:to>
      <xdr:col>90</xdr:col>
      <xdr:colOff>25400</xdr:colOff>
      <xdr:row>94</xdr:row>
      <xdr:rowOff>139700</xdr:rowOff>
    </xdr:to>
    <xdr:sp macro="" textlink="">
      <xdr:nvSpPr>
        <xdr:cNvPr id="701" name="正方形/長方形 700">
          <a:extLst>
            <a:ext uri="{FF2B5EF4-FFF2-40B4-BE49-F238E27FC236}">
              <a16:creationId xmlns:a16="http://schemas.microsoft.com/office/drawing/2014/main" id="{C77C0B53-C474-4DD2-B824-6AA24E516D65}"/>
            </a:ext>
          </a:extLst>
        </xdr:cNvPr>
        <xdr:cNvSpPr/>
      </xdr:nvSpPr>
      <xdr:spPr>
        <a:xfrm>
          <a:off x="12446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公民館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94</xdr:row>
      <xdr:rowOff>165100</xdr:rowOff>
    </xdr:from>
    <xdr:to>
      <xdr:col>74</xdr:col>
      <xdr:colOff>0</xdr:colOff>
      <xdr:row>96</xdr:row>
      <xdr:rowOff>76200</xdr:rowOff>
    </xdr:to>
    <xdr:sp macro="" textlink="">
      <xdr:nvSpPr>
        <xdr:cNvPr id="702" name="正方形/長方形 701">
          <a:extLst>
            <a:ext uri="{FF2B5EF4-FFF2-40B4-BE49-F238E27FC236}">
              <a16:creationId xmlns:a16="http://schemas.microsoft.com/office/drawing/2014/main" id="{91204D44-CEEB-4D97-B457-CF0728C6FA74}"/>
            </a:ext>
          </a:extLst>
        </xdr:cNvPr>
        <xdr:cNvSpPr/>
      </xdr:nvSpPr>
      <xdr:spPr>
        <a:xfrm>
          <a:off x="12573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96</xdr:row>
      <xdr:rowOff>25400</xdr:rowOff>
    </xdr:from>
    <xdr:to>
      <xdr:col>74</xdr:col>
      <xdr:colOff>0</xdr:colOff>
      <xdr:row>97</xdr:row>
      <xdr:rowOff>107950</xdr:rowOff>
    </xdr:to>
    <xdr:sp macro="" textlink="">
      <xdr:nvSpPr>
        <xdr:cNvPr id="703" name="正方形/長方形 702">
          <a:extLst>
            <a:ext uri="{FF2B5EF4-FFF2-40B4-BE49-F238E27FC236}">
              <a16:creationId xmlns:a16="http://schemas.microsoft.com/office/drawing/2014/main" id="{6CDF7D21-51A9-4768-8C36-2DF7416F4ABF}"/>
            </a:ext>
          </a:extLst>
        </xdr:cNvPr>
        <xdr:cNvSpPr/>
      </xdr:nvSpPr>
      <xdr:spPr>
        <a:xfrm>
          <a:off x="12573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94</xdr:row>
      <xdr:rowOff>165100</xdr:rowOff>
    </xdr:from>
    <xdr:to>
      <xdr:col>79</xdr:col>
      <xdr:colOff>63500</xdr:colOff>
      <xdr:row>96</xdr:row>
      <xdr:rowOff>76200</xdr:rowOff>
    </xdr:to>
    <xdr:sp macro="" textlink="">
      <xdr:nvSpPr>
        <xdr:cNvPr id="704" name="正方形/長方形 703">
          <a:extLst>
            <a:ext uri="{FF2B5EF4-FFF2-40B4-BE49-F238E27FC236}">
              <a16:creationId xmlns:a16="http://schemas.microsoft.com/office/drawing/2014/main" id="{637DD665-1A7B-492F-B6B8-61D877A2DFD8}"/>
            </a:ext>
          </a:extLst>
        </xdr:cNvPr>
        <xdr:cNvSpPr/>
      </xdr:nvSpPr>
      <xdr:spPr>
        <a:xfrm>
          <a:off x="13589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96</xdr:row>
      <xdr:rowOff>25400</xdr:rowOff>
    </xdr:from>
    <xdr:to>
      <xdr:col>79</xdr:col>
      <xdr:colOff>63500</xdr:colOff>
      <xdr:row>97</xdr:row>
      <xdr:rowOff>107950</xdr:rowOff>
    </xdr:to>
    <xdr:sp macro="" textlink="">
      <xdr:nvSpPr>
        <xdr:cNvPr id="705" name="正方形/長方形 704">
          <a:extLst>
            <a:ext uri="{FF2B5EF4-FFF2-40B4-BE49-F238E27FC236}">
              <a16:creationId xmlns:a16="http://schemas.microsoft.com/office/drawing/2014/main" id="{A359FFC7-65FA-4FF9-A35C-5BA0EF149B40}"/>
            </a:ext>
          </a:extLst>
        </xdr:cNvPr>
        <xdr:cNvSpPr/>
      </xdr:nvSpPr>
      <xdr:spPr>
        <a:xfrm>
          <a:off x="13589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60.2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94</xdr:row>
      <xdr:rowOff>165100</xdr:rowOff>
    </xdr:from>
    <xdr:to>
      <xdr:col>85</xdr:col>
      <xdr:colOff>63500</xdr:colOff>
      <xdr:row>96</xdr:row>
      <xdr:rowOff>76200</xdr:rowOff>
    </xdr:to>
    <xdr:sp macro="" textlink="">
      <xdr:nvSpPr>
        <xdr:cNvPr id="706" name="正方形/長方形 705">
          <a:extLst>
            <a:ext uri="{FF2B5EF4-FFF2-40B4-BE49-F238E27FC236}">
              <a16:creationId xmlns:a16="http://schemas.microsoft.com/office/drawing/2014/main" id="{89D07E92-2B61-4EB4-B91E-115B709C4E6E}"/>
            </a:ext>
          </a:extLst>
        </xdr:cNvPr>
        <xdr:cNvSpPr/>
      </xdr:nvSpPr>
      <xdr:spPr>
        <a:xfrm>
          <a:off x="14732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静岡県平均</a:t>
          </a:r>
        </a:p>
      </xdr:txBody>
    </xdr:sp>
    <xdr:clientData/>
  </xdr:twoCellAnchor>
  <xdr:twoCellAnchor>
    <xdr:from>
      <xdr:col>77</xdr:col>
      <xdr:colOff>63500</xdr:colOff>
      <xdr:row>96</xdr:row>
      <xdr:rowOff>25400</xdr:rowOff>
    </xdr:from>
    <xdr:to>
      <xdr:col>85</xdr:col>
      <xdr:colOff>63500</xdr:colOff>
      <xdr:row>97</xdr:row>
      <xdr:rowOff>107950</xdr:rowOff>
    </xdr:to>
    <xdr:sp macro="" textlink="">
      <xdr:nvSpPr>
        <xdr:cNvPr id="707" name="正方形/長方形 706">
          <a:extLst>
            <a:ext uri="{FF2B5EF4-FFF2-40B4-BE49-F238E27FC236}">
              <a16:creationId xmlns:a16="http://schemas.microsoft.com/office/drawing/2014/main" id="{4081374D-B498-4EE2-B1B0-E660D9041116}"/>
            </a:ext>
          </a:extLst>
        </xdr:cNvPr>
        <xdr:cNvSpPr/>
      </xdr:nvSpPr>
      <xdr:spPr>
        <a:xfrm>
          <a:off x="14732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54.5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97</xdr:row>
      <xdr:rowOff>133350</xdr:rowOff>
    </xdr:from>
    <xdr:to>
      <xdr:col>90</xdr:col>
      <xdr:colOff>25400</xdr:colOff>
      <xdr:row>111</xdr:row>
      <xdr:rowOff>19050</xdr:rowOff>
    </xdr:to>
    <xdr:sp macro="" textlink="">
      <xdr:nvSpPr>
        <xdr:cNvPr id="708" name="正方形/長方形 707">
          <a:extLst>
            <a:ext uri="{FF2B5EF4-FFF2-40B4-BE49-F238E27FC236}">
              <a16:creationId xmlns:a16="http://schemas.microsoft.com/office/drawing/2014/main" id="{D4AAC206-30CE-4082-84E6-FD02A950C2A0}"/>
            </a:ext>
          </a:extLst>
        </xdr:cNvPr>
        <xdr:cNvSpPr/>
      </xdr:nvSpPr>
      <xdr:spPr>
        <a:xfrm>
          <a:off x="12446000" y="1676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96</xdr:row>
      <xdr:rowOff>114300</xdr:rowOff>
    </xdr:from>
    <xdr:ext cx="298543" cy="225703"/>
    <xdr:sp macro="" textlink="">
      <xdr:nvSpPr>
        <xdr:cNvPr id="709" name="テキスト ボックス 708">
          <a:extLst>
            <a:ext uri="{FF2B5EF4-FFF2-40B4-BE49-F238E27FC236}">
              <a16:creationId xmlns:a16="http://schemas.microsoft.com/office/drawing/2014/main" id="{B6099C48-E2DC-4866-85AE-6B9841D6887E}"/>
            </a:ext>
          </a:extLst>
        </xdr:cNvPr>
        <xdr:cNvSpPr txBox="1"/>
      </xdr:nvSpPr>
      <xdr:spPr>
        <a:xfrm>
          <a:off x="12407900" y="1657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111</xdr:row>
      <xdr:rowOff>19050</xdr:rowOff>
    </xdr:from>
    <xdr:to>
      <xdr:col>89</xdr:col>
      <xdr:colOff>177800</xdr:colOff>
      <xdr:row>111</xdr:row>
      <xdr:rowOff>19050</xdr:rowOff>
    </xdr:to>
    <xdr:cxnSp macro="">
      <xdr:nvCxnSpPr>
        <xdr:cNvPr id="710" name="直線コネクタ 709">
          <a:extLst>
            <a:ext uri="{FF2B5EF4-FFF2-40B4-BE49-F238E27FC236}">
              <a16:creationId xmlns:a16="http://schemas.microsoft.com/office/drawing/2014/main" id="{DAC78B91-834E-4008-84F7-D633AC7CA310}"/>
            </a:ext>
          </a:extLst>
        </xdr:cNvPr>
        <xdr:cNvCxnSpPr/>
      </xdr:nvCxnSpPr>
      <xdr:spPr>
        <a:xfrm>
          <a:off x="12446000" y="190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110</xdr:row>
      <xdr:rowOff>48277</xdr:rowOff>
    </xdr:from>
    <xdr:ext cx="467179" cy="259045"/>
    <xdr:sp macro="" textlink="">
      <xdr:nvSpPr>
        <xdr:cNvPr id="711" name="テキスト ボックス 710">
          <a:extLst>
            <a:ext uri="{FF2B5EF4-FFF2-40B4-BE49-F238E27FC236}">
              <a16:creationId xmlns:a16="http://schemas.microsoft.com/office/drawing/2014/main" id="{ED199277-E485-454C-8ED5-9C35524AF11C}"/>
            </a:ext>
          </a:extLst>
        </xdr:cNvPr>
        <xdr:cNvSpPr txBox="1"/>
      </xdr:nvSpPr>
      <xdr:spPr>
        <a:xfrm>
          <a:off x="11978821" y="189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109</xdr:row>
      <xdr:rowOff>35379</xdr:rowOff>
    </xdr:from>
    <xdr:to>
      <xdr:col>89</xdr:col>
      <xdr:colOff>177800</xdr:colOff>
      <xdr:row>109</xdr:row>
      <xdr:rowOff>35379</xdr:rowOff>
    </xdr:to>
    <xdr:cxnSp macro="">
      <xdr:nvCxnSpPr>
        <xdr:cNvPr id="712" name="直線コネクタ 711">
          <a:extLst>
            <a:ext uri="{FF2B5EF4-FFF2-40B4-BE49-F238E27FC236}">
              <a16:creationId xmlns:a16="http://schemas.microsoft.com/office/drawing/2014/main" id="{AF0B70B8-4C7A-49EE-865E-E18F33E7BA55}"/>
            </a:ext>
          </a:extLst>
        </xdr:cNvPr>
        <xdr:cNvCxnSpPr/>
      </xdr:nvCxnSpPr>
      <xdr:spPr>
        <a:xfrm>
          <a:off x="12446000" y="1872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108</xdr:row>
      <xdr:rowOff>64606</xdr:rowOff>
    </xdr:from>
    <xdr:ext cx="467179" cy="259045"/>
    <xdr:sp macro="" textlink="">
      <xdr:nvSpPr>
        <xdr:cNvPr id="713" name="テキスト ボックス 712">
          <a:extLst>
            <a:ext uri="{FF2B5EF4-FFF2-40B4-BE49-F238E27FC236}">
              <a16:creationId xmlns:a16="http://schemas.microsoft.com/office/drawing/2014/main" id="{B188D489-1449-443A-AEE7-5C1039F0AB91}"/>
            </a:ext>
          </a:extLst>
        </xdr:cNvPr>
        <xdr:cNvSpPr txBox="1"/>
      </xdr:nvSpPr>
      <xdr:spPr>
        <a:xfrm>
          <a:off x="11978821" y="18581206"/>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107</xdr:row>
      <xdr:rowOff>51707</xdr:rowOff>
    </xdr:from>
    <xdr:to>
      <xdr:col>89</xdr:col>
      <xdr:colOff>177800</xdr:colOff>
      <xdr:row>107</xdr:row>
      <xdr:rowOff>51707</xdr:rowOff>
    </xdr:to>
    <xdr:cxnSp macro="">
      <xdr:nvCxnSpPr>
        <xdr:cNvPr id="714" name="直線コネクタ 713">
          <a:extLst>
            <a:ext uri="{FF2B5EF4-FFF2-40B4-BE49-F238E27FC236}">
              <a16:creationId xmlns:a16="http://schemas.microsoft.com/office/drawing/2014/main" id="{54FC9E8C-7957-472E-8BB3-2EE9DA405CB1}"/>
            </a:ext>
          </a:extLst>
        </xdr:cNvPr>
        <xdr:cNvCxnSpPr/>
      </xdr:nvCxnSpPr>
      <xdr:spPr>
        <a:xfrm>
          <a:off x="12446000" y="1839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106</xdr:row>
      <xdr:rowOff>80934</xdr:rowOff>
    </xdr:from>
    <xdr:ext cx="403059" cy="259045"/>
    <xdr:sp macro="" textlink="">
      <xdr:nvSpPr>
        <xdr:cNvPr id="715" name="テキスト ボックス 714">
          <a:extLst>
            <a:ext uri="{FF2B5EF4-FFF2-40B4-BE49-F238E27FC236}">
              <a16:creationId xmlns:a16="http://schemas.microsoft.com/office/drawing/2014/main" id="{FDE7A869-D616-4408-BF93-FF80505B1867}"/>
            </a:ext>
          </a:extLst>
        </xdr:cNvPr>
        <xdr:cNvSpPr txBox="1"/>
      </xdr:nvSpPr>
      <xdr:spPr>
        <a:xfrm>
          <a:off x="12042941" y="182546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105</xdr:row>
      <xdr:rowOff>68036</xdr:rowOff>
    </xdr:from>
    <xdr:to>
      <xdr:col>89</xdr:col>
      <xdr:colOff>177800</xdr:colOff>
      <xdr:row>105</xdr:row>
      <xdr:rowOff>68036</xdr:rowOff>
    </xdr:to>
    <xdr:cxnSp macro="">
      <xdr:nvCxnSpPr>
        <xdr:cNvPr id="716" name="直線コネクタ 715">
          <a:extLst>
            <a:ext uri="{FF2B5EF4-FFF2-40B4-BE49-F238E27FC236}">
              <a16:creationId xmlns:a16="http://schemas.microsoft.com/office/drawing/2014/main" id="{6C020729-3284-4EAF-8956-5F1A9BF8994B}"/>
            </a:ext>
          </a:extLst>
        </xdr:cNvPr>
        <xdr:cNvCxnSpPr/>
      </xdr:nvCxnSpPr>
      <xdr:spPr>
        <a:xfrm>
          <a:off x="12446000" y="18070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104</xdr:row>
      <xdr:rowOff>97263</xdr:rowOff>
    </xdr:from>
    <xdr:ext cx="403059" cy="259045"/>
    <xdr:sp macro="" textlink="">
      <xdr:nvSpPr>
        <xdr:cNvPr id="717" name="テキスト ボックス 716">
          <a:extLst>
            <a:ext uri="{FF2B5EF4-FFF2-40B4-BE49-F238E27FC236}">
              <a16:creationId xmlns:a16="http://schemas.microsoft.com/office/drawing/2014/main" id="{6E775973-43D9-4661-8145-C0E9682AAFC3}"/>
            </a:ext>
          </a:extLst>
        </xdr:cNvPr>
        <xdr:cNvSpPr txBox="1"/>
      </xdr:nvSpPr>
      <xdr:spPr>
        <a:xfrm>
          <a:off x="12042941" y="17928063"/>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103</xdr:row>
      <xdr:rowOff>84364</xdr:rowOff>
    </xdr:from>
    <xdr:to>
      <xdr:col>89</xdr:col>
      <xdr:colOff>177800</xdr:colOff>
      <xdr:row>103</xdr:row>
      <xdr:rowOff>84364</xdr:rowOff>
    </xdr:to>
    <xdr:cxnSp macro="">
      <xdr:nvCxnSpPr>
        <xdr:cNvPr id="718" name="直線コネクタ 717">
          <a:extLst>
            <a:ext uri="{FF2B5EF4-FFF2-40B4-BE49-F238E27FC236}">
              <a16:creationId xmlns:a16="http://schemas.microsoft.com/office/drawing/2014/main" id="{8DA20FC9-C9AB-4B83-B50D-264A6763FDBF}"/>
            </a:ext>
          </a:extLst>
        </xdr:cNvPr>
        <xdr:cNvCxnSpPr/>
      </xdr:nvCxnSpPr>
      <xdr:spPr>
        <a:xfrm>
          <a:off x="12446000" y="17743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102</xdr:row>
      <xdr:rowOff>113591</xdr:rowOff>
    </xdr:from>
    <xdr:ext cx="403059" cy="259045"/>
    <xdr:sp macro="" textlink="">
      <xdr:nvSpPr>
        <xdr:cNvPr id="719" name="テキスト ボックス 718">
          <a:extLst>
            <a:ext uri="{FF2B5EF4-FFF2-40B4-BE49-F238E27FC236}">
              <a16:creationId xmlns:a16="http://schemas.microsoft.com/office/drawing/2014/main" id="{FD58F1B7-0656-442F-B4D6-85EAB8B363BD}"/>
            </a:ext>
          </a:extLst>
        </xdr:cNvPr>
        <xdr:cNvSpPr txBox="1"/>
      </xdr:nvSpPr>
      <xdr:spPr>
        <a:xfrm>
          <a:off x="12042941" y="1760149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100693</xdr:rowOff>
    </xdr:from>
    <xdr:to>
      <xdr:col>89</xdr:col>
      <xdr:colOff>177800</xdr:colOff>
      <xdr:row>101</xdr:row>
      <xdr:rowOff>100693</xdr:rowOff>
    </xdr:to>
    <xdr:cxnSp macro="">
      <xdr:nvCxnSpPr>
        <xdr:cNvPr id="720" name="直線コネクタ 719">
          <a:extLst>
            <a:ext uri="{FF2B5EF4-FFF2-40B4-BE49-F238E27FC236}">
              <a16:creationId xmlns:a16="http://schemas.microsoft.com/office/drawing/2014/main" id="{728CF655-7BF1-451F-BCC6-64BE2541807E}"/>
            </a:ext>
          </a:extLst>
        </xdr:cNvPr>
        <xdr:cNvCxnSpPr/>
      </xdr:nvCxnSpPr>
      <xdr:spPr>
        <a:xfrm>
          <a:off x="12446000" y="1741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100</xdr:row>
      <xdr:rowOff>129920</xdr:rowOff>
    </xdr:from>
    <xdr:ext cx="403059" cy="259045"/>
    <xdr:sp macro="" textlink="">
      <xdr:nvSpPr>
        <xdr:cNvPr id="721" name="テキスト ボックス 720">
          <a:extLst>
            <a:ext uri="{FF2B5EF4-FFF2-40B4-BE49-F238E27FC236}">
              <a16:creationId xmlns:a16="http://schemas.microsoft.com/office/drawing/2014/main" id="{4A4DD106-7280-44F2-972F-479958F7F0CA}"/>
            </a:ext>
          </a:extLst>
        </xdr:cNvPr>
        <xdr:cNvSpPr txBox="1"/>
      </xdr:nvSpPr>
      <xdr:spPr>
        <a:xfrm>
          <a:off x="12042941" y="17274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99</xdr:row>
      <xdr:rowOff>117021</xdr:rowOff>
    </xdr:from>
    <xdr:to>
      <xdr:col>89</xdr:col>
      <xdr:colOff>177800</xdr:colOff>
      <xdr:row>99</xdr:row>
      <xdr:rowOff>117021</xdr:rowOff>
    </xdr:to>
    <xdr:cxnSp macro="">
      <xdr:nvCxnSpPr>
        <xdr:cNvPr id="722" name="直線コネクタ 721">
          <a:extLst>
            <a:ext uri="{FF2B5EF4-FFF2-40B4-BE49-F238E27FC236}">
              <a16:creationId xmlns:a16="http://schemas.microsoft.com/office/drawing/2014/main" id="{11585175-D6DE-4BF3-A448-0B2721895879}"/>
            </a:ext>
          </a:extLst>
        </xdr:cNvPr>
        <xdr:cNvCxnSpPr/>
      </xdr:nvCxnSpPr>
      <xdr:spPr>
        <a:xfrm>
          <a:off x="12446000" y="17090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98</xdr:row>
      <xdr:rowOff>146248</xdr:rowOff>
    </xdr:from>
    <xdr:ext cx="338939" cy="259045"/>
    <xdr:sp macro="" textlink="">
      <xdr:nvSpPr>
        <xdr:cNvPr id="723" name="テキスト ボックス 722">
          <a:extLst>
            <a:ext uri="{FF2B5EF4-FFF2-40B4-BE49-F238E27FC236}">
              <a16:creationId xmlns:a16="http://schemas.microsoft.com/office/drawing/2014/main" id="{9DA29625-9565-45DC-8082-B827EEE7E8E7}"/>
            </a:ext>
          </a:extLst>
        </xdr:cNvPr>
        <xdr:cNvSpPr txBox="1"/>
      </xdr:nvSpPr>
      <xdr:spPr>
        <a:xfrm>
          <a:off x="12107061" y="16948348"/>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133350</xdr:rowOff>
    </xdr:from>
    <xdr:to>
      <xdr:col>89</xdr:col>
      <xdr:colOff>177800</xdr:colOff>
      <xdr:row>97</xdr:row>
      <xdr:rowOff>133350</xdr:rowOff>
    </xdr:to>
    <xdr:cxnSp macro="">
      <xdr:nvCxnSpPr>
        <xdr:cNvPr id="724" name="直線コネクタ 723">
          <a:extLst>
            <a:ext uri="{FF2B5EF4-FFF2-40B4-BE49-F238E27FC236}">
              <a16:creationId xmlns:a16="http://schemas.microsoft.com/office/drawing/2014/main" id="{77F58491-8224-4E9F-BFAD-0B3BF5FA938F}"/>
            </a:ext>
          </a:extLst>
        </xdr:cNvPr>
        <xdr:cNvCxnSpPr/>
      </xdr:nvCxnSpPr>
      <xdr:spPr>
        <a:xfrm>
          <a:off x="12446000" y="1676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97</xdr:row>
      <xdr:rowOff>133350</xdr:rowOff>
    </xdr:from>
    <xdr:to>
      <xdr:col>90</xdr:col>
      <xdr:colOff>25400</xdr:colOff>
      <xdr:row>111</xdr:row>
      <xdr:rowOff>19050</xdr:rowOff>
    </xdr:to>
    <xdr:sp macro="" textlink="">
      <xdr:nvSpPr>
        <xdr:cNvPr id="725" name="【公民館】&#10;有形固定資産減価償却率グラフ枠">
          <a:extLst>
            <a:ext uri="{FF2B5EF4-FFF2-40B4-BE49-F238E27FC236}">
              <a16:creationId xmlns:a16="http://schemas.microsoft.com/office/drawing/2014/main" id="{F90A7DA4-AEEB-49E9-9E8C-82B385A1C1CF}"/>
            </a:ext>
          </a:extLst>
        </xdr:cNvPr>
        <xdr:cNvSpPr/>
      </xdr:nvSpPr>
      <xdr:spPr>
        <a:xfrm>
          <a:off x="12446000" y="1676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100</xdr:row>
      <xdr:rowOff>5987</xdr:rowOff>
    </xdr:from>
    <xdr:to>
      <xdr:col>85</xdr:col>
      <xdr:colOff>126364</xdr:colOff>
      <xdr:row>109</xdr:row>
      <xdr:rowOff>35379</xdr:rowOff>
    </xdr:to>
    <xdr:cxnSp macro="">
      <xdr:nvCxnSpPr>
        <xdr:cNvPr id="726" name="直線コネクタ 725">
          <a:extLst>
            <a:ext uri="{FF2B5EF4-FFF2-40B4-BE49-F238E27FC236}">
              <a16:creationId xmlns:a16="http://schemas.microsoft.com/office/drawing/2014/main" id="{07089BE7-ABB0-47CD-92C7-8B1036957DE9}"/>
            </a:ext>
          </a:extLst>
        </xdr:cNvPr>
        <xdr:cNvCxnSpPr/>
      </xdr:nvCxnSpPr>
      <xdr:spPr>
        <a:xfrm flipV="1">
          <a:off x="16318864" y="17150987"/>
          <a:ext cx="0" cy="157244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109</xdr:row>
      <xdr:rowOff>39206</xdr:rowOff>
    </xdr:from>
    <xdr:ext cx="469744" cy="259045"/>
    <xdr:sp macro="" textlink="">
      <xdr:nvSpPr>
        <xdr:cNvPr id="727" name="【公民館】&#10;有形固定資産減価償却率最小値テキスト">
          <a:extLst>
            <a:ext uri="{FF2B5EF4-FFF2-40B4-BE49-F238E27FC236}">
              <a16:creationId xmlns:a16="http://schemas.microsoft.com/office/drawing/2014/main" id="{A61019C1-BA58-4C4F-AB5F-F5D7AC2CAC6F}"/>
            </a:ext>
          </a:extLst>
        </xdr:cNvPr>
        <xdr:cNvSpPr txBox="1"/>
      </xdr:nvSpPr>
      <xdr:spPr>
        <a:xfrm>
          <a:off x="16357600" y="1872725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109</xdr:row>
      <xdr:rowOff>35379</xdr:rowOff>
    </xdr:from>
    <xdr:to>
      <xdr:col>86</xdr:col>
      <xdr:colOff>25400</xdr:colOff>
      <xdr:row>109</xdr:row>
      <xdr:rowOff>35379</xdr:rowOff>
    </xdr:to>
    <xdr:cxnSp macro="">
      <xdr:nvCxnSpPr>
        <xdr:cNvPr id="728" name="直線コネクタ 727">
          <a:extLst>
            <a:ext uri="{FF2B5EF4-FFF2-40B4-BE49-F238E27FC236}">
              <a16:creationId xmlns:a16="http://schemas.microsoft.com/office/drawing/2014/main" id="{6DCC3293-D5AD-4A09-AAC4-DCE6BD0B06C8}"/>
            </a:ext>
          </a:extLst>
        </xdr:cNvPr>
        <xdr:cNvCxnSpPr/>
      </xdr:nvCxnSpPr>
      <xdr:spPr>
        <a:xfrm>
          <a:off x="16230600" y="1872342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98</xdr:row>
      <xdr:rowOff>124114</xdr:rowOff>
    </xdr:from>
    <xdr:ext cx="340478" cy="259045"/>
    <xdr:sp macro="" textlink="">
      <xdr:nvSpPr>
        <xdr:cNvPr id="729" name="【公民館】&#10;有形固定資産減価償却率最大値テキスト">
          <a:extLst>
            <a:ext uri="{FF2B5EF4-FFF2-40B4-BE49-F238E27FC236}">
              <a16:creationId xmlns:a16="http://schemas.microsoft.com/office/drawing/2014/main" id="{3F45FF13-B523-4F20-8A41-884AB7D5D978}"/>
            </a:ext>
          </a:extLst>
        </xdr:cNvPr>
        <xdr:cNvSpPr txBox="1"/>
      </xdr:nvSpPr>
      <xdr:spPr>
        <a:xfrm>
          <a:off x="16357600" y="16926214"/>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100</xdr:row>
      <xdr:rowOff>5987</xdr:rowOff>
    </xdr:from>
    <xdr:to>
      <xdr:col>86</xdr:col>
      <xdr:colOff>25400</xdr:colOff>
      <xdr:row>100</xdr:row>
      <xdr:rowOff>5987</xdr:rowOff>
    </xdr:to>
    <xdr:cxnSp macro="">
      <xdr:nvCxnSpPr>
        <xdr:cNvPr id="730" name="直線コネクタ 729">
          <a:extLst>
            <a:ext uri="{FF2B5EF4-FFF2-40B4-BE49-F238E27FC236}">
              <a16:creationId xmlns:a16="http://schemas.microsoft.com/office/drawing/2014/main" id="{C08F7808-A2DA-4904-9C33-77B0838BF98D}"/>
            </a:ext>
          </a:extLst>
        </xdr:cNvPr>
        <xdr:cNvCxnSpPr/>
      </xdr:nvCxnSpPr>
      <xdr:spPr>
        <a:xfrm>
          <a:off x="16230600" y="1715098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106</xdr:row>
      <xdr:rowOff>26688</xdr:rowOff>
    </xdr:from>
    <xdr:ext cx="405111" cy="259045"/>
    <xdr:sp macro="" textlink="">
      <xdr:nvSpPr>
        <xdr:cNvPr id="731" name="【公民館】&#10;有形固定資産減価償却率平均値テキスト">
          <a:extLst>
            <a:ext uri="{FF2B5EF4-FFF2-40B4-BE49-F238E27FC236}">
              <a16:creationId xmlns:a16="http://schemas.microsoft.com/office/drawing/2014/main" id="{FCEFF81E-BDE1-41FF-A42C-D7F24C8C2A4B}"/>
            </a:ext>
          </a:extLst>
        </xdr:cNvPr>
        <xdr:cNvSpPr txBox="1"/>
      </xdr:nvSpPr>
      <xdr:spPr>
        <a:xfrm>
          <a:off x="16357600" y="18200388"/>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106</xdr:row>
      <xdr:rowOff>48261</xdr:rowOff>
    </xdr:from>
    <xdr:to>
      <xdr:col>85</xdr:col>
      <xdr:colOff>177800</xdr:colOff>
      <xdr:row>106</xdr:row>
      <xdr:rowOff>149861</xdr:rowOff>
    </xdr:to>
    <xdr:sp macro="" textlink="">
      <xdr:nvSpPr>
        <xdr:cNvPr id="732" name="フローチャート: 判断 731">
          <a:extLst>
            <a:ext uri="{FF2B5EF4-FFF2-40B4-BE49-F238E27FC236}">
              <a16:creationId xmlns:a16="http://schemas.microsoft.com/office/drawing/2014/main" id="{85CFD435-B2AD-4997-A1AD-5AC8BA44DB70}"/>
            </a:ext>
          </a:extLst>
        </xdr:cNvPr>
        <xdr:cNvSpPr/>
      </xdr:nvSpPr>
      <xdr:spPr>
        <a:xfrm>
          <a:off x="16268700" y="182219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106</xdr:row>
      <xdr:rowOff>36830</xdr:rowOff>
    </xdr:from>
    <xdr:to>
      <xdr:col>81</xdr:col>
      <xdr:colOff>101600</xdr:colOff>
      <xdr:row>106</xdr:row>
      <xdr:rowOff>138430</xdr:rowOff>
    </xdr:to>
    <xdr:sp macro="" textlink="">
      <xdr:nvSpPr>
        <xdr:cNvPr id="733" name="フローチャート: 判断 732">
          <a:extLst>
            <a:ext uri="{FF2B5EF4-FFF2-40B4-BE49-F238E27FC236}">
              <a16:creationId xmlns:a16="http://schemas.microsoft.com/office/drawing/2014/main" id="{89E6EA84-3297-4398-8D40-8FDD6EC3C2BB}"/>
            </a:ext>
          </a:extLst>
        </xdr:cNvPr>
        <xdr:cNvSpPr/>
      </xdr:nvSpPr>
      <xdr:spPr>
        <a:xfrm>
          <a:off x="15430500" y="182105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106</xdr:row>
      <xdr:rowOff>61323</xdr:rowOff>
    </xdr:from>
    <xdr:to>
      <xdr:col>76</xdr:col>
      <xdr:colOff>165100</xdr:colOff>
      <xdr:row>106</xdr:row>
      <xdr:rowOff>162923</xdr:rowOff>
    </xdr:to>
    <xdr:sp macro="" textlink="">
      <xdr:nvSpPr>
        <xdr:cNvPr id="734" name="フローチャート: 判断 733">
          <a:extLst>
            <a:ext uri="{FF2B5EF4-FFF2-40B4-BE49-F238E27FC236}">
              <a16:creationId xmlns:a16="http://schemas.microsoft.com/office/drawing/2014/main" id="{AAD03788-AA9E-4072-B54F-2F10C38C8D19}"/>
            </a:ext>
          </a:extLst>
        </xdr:cNvPr>
        <xdr:cNvSpPr/>
      </xdr:nvSpPr>
      <xdr:spPr>
        <a:xfrm>
          <a:off x="14541500" y="1823502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106</xdr:row>
      <xdr:rowOff>27032</xdr:rowOff>
    </xdr:from>
    <xdr:to>
      <xdr:col>72</xdr:col>
      <xdr:colOff>38100</xdr:colOff>
      <xdr:row>106</xdr:row>
      <xdr:rowOff>128632</xdr:rowOff>
    </xdr:to>
    <xdr:sp macro="" textlink="">
      <xdr:nvSpPr>
        <xdr:cNvPr id="735" name="フローチャート: 判断 734">
          <a:extLst>
            <a:ext uri="{FF2B5EF4-FFF2-40B4-BE49-F238E27FC236}">
              <a16:creationId xmlns:a16="http://schemas.microsoft.com/office/drawing/2014/main" id="{956F631B-0F8A-4673-AD8E-DA3B9EA3339B}"/>
            </a:ext>
          </a:extLst>
        </xdr:cNvPr>
        <xdr:cNvSpPr/>
      </xdr:nvSpPr>
      <xdr:spPr>
        <a:xfrm>
          <a:off x="13652500" y="182007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106</xdr:row>
      <xdr:rowOff>46627</xdr:rowOff>
    </xdr:from>
    <xdr:to>
      <xdr:col>67</xdr:col>
      <xdr:colOff>101600</xdr:colOff>
      <xdr:row>106</xdr:row>
      <xdr:rowOff>148227</xdr:rowOff>
    </xdr:to>
    <xdr:sp macro="" textlink="">
      <xdr:nvSpPr>
        <xdr:cNvPr id="736" name="フローチャート: 判断 735">
          <a:extLst>
            <a:ext uri="{FF2B5EF4-FFF2-40B4-BE49-F238E27FC236}">
              <a16:creationId xmlns:a16="http://schemas.microsoft.com/office/drawing/2014/main" id="{6EACA24A-7E2A-46DF-9BA2-482983F52142}"/>
            </a:ext>
          </a:extLst>
        </xdr:cNvPr>
        <xdr:cNvSpPr/>
      </xdr:nvSpPr>
      <xdr:spPr>
        <a:xfrm>
          <a:off x="12763500" y="182203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111</xdr:row>
      <xdr:rowOff>16527</xdr:rowOff>
    </xdr:from>
    <xdr:ext cx="762000" cy="259045"/>
    <xdr:sp macro="" textlink="">
      <xdr:nvSpPr>
        <xdr:cNvPr id="737" name="テキスト ボックス 736">
          <a:extLst>
            <a:ext uri="{FF2B5EF4-FFF2-40B4-BE49-F238E27FC236}">
              <a16:creationId xmlns:a16="http://schemas.microsoft.com/office/drawing/2014/main" id="{ED7D02F0-C9AB-4A4F-A041-D38E47DB6561}"/>
            </a:ext>
          </a:extLst>
        </xdr:cNvPr>
        <xdr:cNvSpPr txBox="1"/>
      </xdr:nvSpPr>
      <xdr:spPr>
        <a:xfrm>
          <a:off x="161290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111</xdr:row>
      <xdr:rowOff>16527</xdr:rowOff>
    </xdr:from>
    <xdr:ext cx="762000" cy="259045"/>
    <xdr:sp macro="" textlink="">
      <xdr:nvSpPr>
        <xdr:cNvPr id="738" name="テキスト ボックス 737">
          <a:extLst>
            <a:ext uri="{FF2B5EF4-FFF2-40B4-BE49-F238E27FC236}">
              <a16:creationId xmlns:a16="http://schemas.microsoft.com/office/drawing/2014/main" id="{3F2A96C9-0368-4A04-8EC8-AAC38DB49A77}"/>
            </a:ext>
          </a:extLst>
        </xdr:cNvPr>
        <xdr:cNvSpPr txBox="1"/>
      </xdr:nvSpPr>
      <xdr:spPr>
        <a:xfrm>
          <a:off x="15290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111</xdr:row>
      <xdr:rowOff>16527</xdr:rowOff>
    </xdr:from>
    <xdr:ext cx="762000" cy="259045"/>
    <xdr:sp macro="" textlink="">
      <xdr:nvSpPr>
        <xdr:cNvPr id="739" name="テキスト ボックス 738">
          <a:extLst>
            <a:ext uri="{FF2B5EF4-FFF2-40B4-BE49-F238E27FC236}">
              <a16:creationId xmlns:a16="http://schemas.microsoft.com/office/drawing/2014/main" id="{FF9DDA3A-536A-4F73-A3EE-82F83E618C28}"/>
            </a:ext>
          </a:extLst>
        </xdr:cNvPr>
        <xdr:cNvSpPr txBox="1"/>
      </xdr:nvSpPr>
      <xdr:spPr>
        <a:xfrm>
          <a:off x="14401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111</xdr:row>
      <xdr:rowOff>16527</xdr:rowOff>
    </xdr:from>
    <xdr:ext cx="762000" cy="259045"/>
    <xdr:sp macro="" textlink="">
      <xdr:nvSpPr>
        <xdr:cNvPr id="740" name="テキスト ボックス 739">
          <a:extLst>
            <a:ext uri="{FF2B5EF4-FFF2-40B4-BE49-F238E27FC236}">
              <a16:creationId xmlns:a16="http://schemas.microsoft.com/office/drawing/2014/main" id="{AEC7B5F8-8D19-4B9E-AA5F-89D94A154382}"/>
            </a:ext>
          </a:extLst>
        </xdr:cNvPr>
        <xdr:cNvSpPr txBox="1"/>
      </xdr:nvSpPr>
      <xdr:spPr>
        <a:xfrm>
          <a:off x="13512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111</xdr:row>
      <xdr:rowOff>16527</xdr:rowOff>
    </xdr:from>
    <xdr:ext cx="762000" cy="259045"/>
    <xdr:sp macro="" textlink="">
      <xdr:nvSpPr>
        <xdr:cNvPr id="741" name="テキスト ボックス 740">
          <a:extLst>
            <a:ext uri="{FF2B5EF4-FFF2-40B4-BE49-F238E27FC236}">
              <a16:creationId xmlns:a16="http://schemas.microsoft.com/office/drawing/2014/main" id="{74B0ECA1-80ED-42A3-A10D-3B977AD05494}"/>
            </a:ext>
          </a:extLst>
        </xdr:cNvPr>
        <xdr:cNvSpPr txBox="1"/>
      </xdr:nvSpPr>
      <xdr:spPr>
        <a:xfrm>
          <a:off x="12623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104</xdr:row>
      <xdr:rowOff>169092</xdr:rowOff>
    </xdr:from>
    <xdr:to>
      <xdr:col>85</xdr:col>
      <xdr:colOff>177800</xdr:colOff>
      <xdr:row>105</xdr:row>
      <xdr:rowOff>99242</xdr:rowOff>
    </xdr:to>
    <xdr:sp macro="" textlink="">
      <xdr:nvSpPr>
        <xdr:cNvPr id="742" name="楕円 741">
          <a:extLst>
            <a:ext uri="{FF2B5EF4-FFF2-40B4-BE49-F238E27FC236}">
              <a16:creationId xmlns:a16="http://schemas.microsoft.com/office/drawing/2014/main" id="{86E390D4-0247-4624-A730-F70015C56D70}"/>
            </a:ext>
          </a:extLst>
        </xdr:cNvPr>
        <xdr:cNvSpPr/>
      </xdr:nvSpPr>
      <xdr:spPr>
        <a:xfrm>
          <a:off x="16268700" y="179998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104</xdr:row>
      <xdr:rowOff>20519</xdr:rowOff>
    </xdr:from>
    <xdr:ext cx="405111" cy="259045"/>
    <xdr:sp macro="" textlink="">
      <xdr:nvSpPr>
        <xdr:cNvPr id="743" name="【公民館】&#10;有形固定資産減価償却率該当値テキスト">
          <a:extLst>
            <a:ext uri="{FF2B5EF4-FFF2-40B4-BE49-F238E27FC236}">
              <a16:creationId xmlns:a16="http://schemas.microsoft.com/office/drawing/2014/main" id="{B1BE3550-9182-4265-9CD0-81D8F2695CDA}"/>
            </a:ext>
          </a:extLst>
        </xdr:cNvPr>
        <xdr:cNvSpPr txBox="1"/>
      </xdr:nvSpPr>
      <xdr:spPr>
        <a:xfrm>
          <a:off x="16357600" y="1785131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104</xdr:row>
      <xdr:rowOff>144599</xdr:rowOff>
    </xdr:from>
    <xdr:to>
      <xdr:col>81</xdr:col>
      <xdr:colOff>101600</xdr:colOff>
      <xdr:row>105</xdr:row>
      <xdr:rowOff>74749</xdr:rowOff>
    </xdr:to>
    <xdr:sp macro="" textlink="">
      <xdr:nvSpPr>
        <xdr:cNvPr id="744" name="楕円 743">
          <a:extLst>
            <a:ext uri="{FF2B5EF4-FFF2-40B4-BE49-F238E27FC236}">
              <a16:creationId xmlns:a16="http://schemas.microsoft.com/office/drawing/2014/main" id="{A848F58D-5BF7-46E2-B172-5950AC66C8A2}"/>
            </a:ext>
          </a:extLst>
        </xdr:cNvPr>
        <xdr:cNvSpPr/>
      </xdr:nvSpPr>
      <xdr:spPr>
        <a:xfrm>
          <a:off x="15430500" y="1797539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105</xdr:row>
      <xdr:rowOff>23949</xdr:rowOff>
    </xdr:from>
    <xdr:to>
      <xdr:col>85</xdr:col>
      <xdr:colOff>127000</xdr:colOff>
      <xdr:row>105</xdr:row>
      <xdr:rowOff>48442</xdr:rowOff>
    </xdr:to>
    <xdr:cxnSp macro="">
      <xdr:nvCxnSpPr>
        <xdr:cNvPr id="745" name="直線コネクタ 744">
          <a:extLst>
            <a:ext uri="{FF2B5EF4-FFF2-40B4-BE49-F238E27FC236}">
              <a16:creationId xmlns:a16="http://schemas.microsoft.com/office/drawing/2014/main" id="{23B31DDD-2A46-4D11-A2AC-44A01BF291D9}"/>
            </a:ext>
          </a:extLst>
        </xdr:cNvPr>
        <xdr:cNvCxnSpPr/>
      </xdr:nvCxnSpPr>
      <xdr:spPr>
        <a:xfrm>
          <a:off x="15481300" y="18026199"/>
          <a:ext cx="838200" cy="2449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104</xdr:row>
      <xdr:rowOff>111942</xdr:rowOff>
    </xdr:from>
    <xdr:to>
      <xdr:col>76</xdr:col>
      <xdr:colOff>165100</xdr:colOff>
      <xdr:row>105</xdr:row>
      <xdr:rowOff>42092</xdr:rowOff>
    </xdr:to>
    <xdr:sp macro="" textlink="">
      <xdr:nvSpPr>
        <xdr:cNvPr id="746" name="楕円 745">
          <a:extLst>
            <a:ext uri="{FF2B5EF4-FFF2-40B4-BE49-F238E27FC236}">
              <a16:creationId xmlns:a16="http://schemas.microsoft.com/office/drawing/2014/main" id="{4B383F33-8D26-4C1F-8726-DC07AA4B5CD7}"/>
            </a:ext>
          </a:extLst>
        </xdr:cNvPr>
        <xdr:cNvSpPr/>
      </xdr:nvSpPr>
      <xdr:spPr>
        <a:xfrm>
          <a:off x="14541500" y="179427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104</xdr:row>
      <xdr:rowOff>162742</xdr:rowOff>
    </xdr:from>
    <xdr:to>
      <xdr:col>81</xdr:col>
      <xdr:colOff>50800</xdr:colOff>
      <xdr:row>105</xdr:row>
      <xdr:rowOff>23949</xdr:rowOff>
    </xdr:to>
    <xdr:cxnSp macro="">
      <xdr:nvCxnSpPr>
        <xdr:cNvPr id="747" name="直線コネクタ 746">
          <a:extLst>
            <a:ext uri="{FF2B5EF4-FFF2-40B4-BE49-F238E27FC236}">
              <a16:creationId xmlns:a16="http://schemas.microsoft.com/office/drawing/2014/main" id="{7AAC6234-EB07-4EF5-8098-9C51E6A058F0}"/>
            </a:ext>
          </a:extLst>
        </xdr:cNvPr>
        <xdr:cNvCxnSpPr/>
      </xdr:nvCxnSpPr>
      <xdr:spPr>
        <a:xfrm>
          <a:off x="14592300" y="17993542"/>
          <a:ext cx="889000" cy="326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104</xdr:row>
      <xdr:rowOff>13970</xdr:rowOff>
    </xdr:from>
    <xdr:to>
      <xdr:col>72</xdr:col>
      <xdr:colOff>38100</xdr:colOff>
      <xdr:row>104</xdr:row>
      <xdr:rowOff>115570</xdr:rowOff>
    </xdr:to>
    <xdr:sp macro="" textlink="">
      <xdr:nvSpPr>
        <xdr:cNvPr id="748" name="楕円 747">
          <a:extLst>
            <a:ext uri="{FF2B5EF4-FFF2-40B4-BE49-F238E27FC236}">
              <a16:creationId xmlns:a16="http://schemas.microsoft.com/office/drawing/2014/main" id="{6E01FCEA-34E9-43BB-9E26-0272B48F3140}"/>
            </a:ext>
          </a:extLst>
        </xdr:cNvPr>
        <xdr:cNvSpPr/>
      </xdr:nvSpPr>
      <xdr:spPr>
        <a:xfrm>
          <a:off x="13652500" y="178447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104</xdr:row>
      <xdr:rowOff>64770</xdr:rowOff>
    </xdr:from>
    <xdr:to>
      <xdr:col>76</xdr:col>
      <xdr:colOff>114300</xdr:colOff>
      <xdr:row>104</xdr:row>
      <xdr:rowOff>162742</xdr:rowOff>
    </xdr:to>
    <xdr:cxnSp macro="">
      <xdr:nvCxnSpPr>
        <xdr:cNvPr id="749" name="直線コネクタ 748">
          <a:extLst>
            <a:ext uri="{FF2B5EF4-FFF2-40B4-BE49-F238E27FC236}">
              <a16:creationId xmlns:a16="http://schemas.microsoft.com/office/drawing/2014/main" id="{8B9C391A-7ECF-43E6-81D6-69B3E5B6636C}"/>
            </a:ext>
          </a:extLst>
        </xdr:cNvPr>
        <xdr:cNvCxnSpPr/>
      </xdr:nvCxnSpPr>
      <xdr:spPr>
        <a:xfrm>
          <a:off x="13703300" y="17895570"/>
          <a:ext cx="889000" cy="979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106</xdr:row>
      <xdr:rowOff>129557</xdr:rowOff>
    </xdr:from>
    <xdr:ext cx="405111" cy="259045"/>
    <xdr:sp macro="" textlink="">
      <xdr:nvSpPr>
        <xdr:cNvPr id="750" name="n_1aveValue【公民館】&#10;有形固定資産減価償却率">
          <a:extLst>
            <a:ext uri="{FF2B5EF4-FFF2-40B4-BE49-F238E27FC236}">
              <a16:creationId xmlns:a16="http://schemas.microsoft.com/office/drawing/2014/main" id="{662B789F-96E2-4817-9ED0-72CDEB2ADB6C}"/>
            </a:ext>
          </a:extLst>
        </xdr:cNvPr>
        <xdr:cNvSpPr txBox="1"/>
      </xdr:nvSpPr>
      <xdr:spPr>
        <a:xfrm>
          <a:off x="15266044" y="1830325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106</xdr:row>
      <xdr:rowOff>154050</xdr:rowOff>
    </xdr:from>
    <xdr:ext cx="405111" cy="259045"/>
    <xdr:sp macro="" textlink="">
      <xdr:nvSpPr>
        <xdr:cNvPr id="751" name="n_2aveValue【公民館】&#10;有形固定資産減価償却率">
          <a:extLst>
            <a:ext uri="{FF2B5EF4-FFF2-40B4-BE49-F238E27FC236}">
              <a16:creationId xmlns:a16="http://schemas.microsoft.com/office/drawing/2014/main" id="{E84B371A-8209-4348-8BC7-56EB3DA34146}"/>
            </a:ext>
          </a:extLst>
        </xdr:cNvPr>
        <xdr:cNvSpPr txBox="1"/>
      </xdr:nvSpPr>
      <xdr:spPr>
        <a:xfrm>
          <a:off x="14389744" y="1832775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106</xdr:row>
      <xdr:rowOff>119759</xdr:rowOff>
    </xdr:from>
    <xdr:ext cx="405111" cy="259045"/>
    <xdr:sp macro="" textlink="">
      <xdr:nvSpPr>
        <xdr:cNvPr id="752" name="n_3aveValue【公民館】&#10;有形固定資産減価償却率">
          <a:extLst>
            <a:ext uri="{FF2B5EF4-FFF2-40B4-BE49-F238E27FC236}">
              <a16:creationId xmlns:a16="http://schemas.microsoft.com/office/drawing/2014/main" id="{6A02E830-99B9-4E6B-8DFF-4CAF22831589}"/>
            </a:ext>
          </a:extLst>
        </xdr:cNvPr>
        <xdr:cNvSpPr txBox="1"/>
      </xdr:nvSpPr>
      <xdr:spPr>
        <a:xfrm>
          <a:off x="13500744" y="1829345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104</xdr:row>
      <xdr:rowOff>164754</xdr:rowOff>
    </xdr:from>
    <xdr:ext cx="405111" cy="259045"/>
    <xdr:sp macro="" textlink="">
      <xdr:nvSpPr>
        <xdr:cNvPr id="753" name="n_4aveValue【公民館】&#10;有形固定資産減価償却率">
          <a:extLst>
            <a:ext uri="{FF2B5EF4-FFF2-40B4-BE49-F238E27FC236}">
              <a16:creationId xmlns:a16="http://schemas.microsoft.com/office/drawing/2014/main" id="{D4D3D603-3AB7-4815-8CA5-1A341F8330AD}"/>
            </a:ext>
          </a:extLst>
        </xdr:cNvPr>
        <xdr:cNvSpPr txBox="1"/>
      </xdr:nvSpPr>
      <xdr:spPr>
        <a:xfrm>
          <a:off x="12611744" y="1799555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103</xdr:row>
      <xdr:rowOff>91276</xdr:rowOff>
    </xdr:from>
    <xdr:ext cx="405111" cy="259045"/>
    <xdr:sp macro="" textlink="">
      <xdr:nvSpPr>
        <xdr:cNvPr id="754" name="n_1mainValue【公民館】&#10;有形固定資産減価償却率">
          <a:extLst>
            <a:ext uri="{FF2B5EF4-FFF2-40B4-BE49-F238E27FC236}">
              <a16:creationId xmlns:a16="http://schemas.microsoft.com/office/drawing/2014/main" id="{B856C4D2-B337-45BF-AAA6-D9E1EAE81A17}"/>
            </a:ext>
          </a:extLst>
        </xdr:cNvPr>
        <xdr:cNvSpPr txBox="1"/>
      </xdr:nvSpPr>
      <xdr:spPr>
        <a:xfrm>
          <a:off x="15266044" y="1775062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103</xdr:row>
      <xdr:rowOff>58619</xdr:rowOff>
    </xdr:from>
    <xdr:ext cx="405111" cy="259045"/>
    <xdr:sp macro="" textlink="">
      <xdr:nvSpPr>
        <xdr:cNvPr id="755" name="n_2mainValue【公民館】&#10;有形固定資産減価償却率">
          <a:extLst>
            <a:ext uri="{FF2B5EF4-FFF2-40B4-BE49-F238E27FC236}">
              <a16:creationId xmlns:a16="http://schemas.microsoft.com/office/drawing/2014/main" id="{415AE3C6-6C77-4100-8D5E-471D38840998}"/>
            </a:ext>
          </a:extLst>
        </xdr:cNvPr>
        <xdr:cNvSpPr txBox="1"/>
      </xdr:nvSpPr>
      <xdr:spPr>
        <a:xfrm>
          <a:off x="14389744" y="1771796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102</xdr:row>
      <xdr:rowOff>132097</xdr:rowOff>
    </xdr:from>
    <xdr:ext cx="405111" cy="259045"/>
    <xdr:sp macro="" textlink="">
      <xdr:nvSpPr>
        <xdr:cNvPr id="756" name="n_3mainValue【公民館】&#10;有形固定資産減価償却率">
          <a:extLst>
            <a:ext uri="{FF2B5EF4-FFF2-40B4-BE49-F238E27FC236}">
              <a16:creationId xmlns:a16="http://schemas.microsoft.com/office/drawing/2014/main" id="{7902910D-9E21-40B7-8815-551FB8F2A5DA}"/>
            </a:ext>
          </a:extLst>
        </xdr:cNvPr>
        <xdr:cNvSpPr txBox="1"/>
      </xdr:nvSpPr>
      <xdr:spPr>
        <a:xfrm>
          <a:off x="13500744" y="1761999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91</xdr:row>
      <xdr:rowOff>19050</xdr:rowOff>
    </xdr:from>
    <xdr:to>
      <xdr:col>120</xdr:col>
      <xdr:colOff>152400</xdr:colOff>
      <xdr:row>94</xdr:row>
      <xdr:rowOff>139700</xdr:rowOff>
    </xdr:to>
    <xdr:sp macro="" textlink="">
      <xdr:nvSpPr>
        <xdr:cNvPr id="757" name="正方形/長方形 756">
          <a:extLst>
            <a:ext uri="{FF2B5EF4-FFF2-40B4-BE49-F238E27FC236}">
              <a16:creationId xmlns:a16="http://schemas.microsoft.com/office/drawing/2014/main" id="{30DA2460-0DC7-4332-BC8F-85A5FBACBFE3}"/>
            </a:ext>
          </a:extLst>
        </xdr:cNvPr>
        <xdr:cNvSpPr/>
      </xdr:nvSpPr>
      <xdr:spPr>
        <a:xfrm>
          <a:off x="18288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公民館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94</xdr:row>
      <xdr:rowOff>165100</xdr:rowOff>
    </xdr:from>
    <xdr:to>
      <xdr:col>104</xdr:col>
      <xdr:colOff>127000</xdr:colOff>
      <xdr:row>96</xdr:row>
      <xdr:rowOff>76200</xdr:rowOff>
    </xdr:to>
    <xdr:sp macro="" textlink="">
      <xdr:nvSpPr>
        <xdr:cNvPr id="758" name="正方形/長方形 757">
          <a:extLst>
            <a:ext uri="{FF2B5EF4-FFF2-40B4-BE49-F238E27FC236}">
              <a16:creationId xmlns:a16="http://schemas.microsoft.com/office/drawing/2014/main" id="{81AEAD9C-6285-4E60-BE86-7B27E8FBE8F5}"/>
            </a:ext>
          </a:extLst>
        </xdr:cNvPr>
        <xdr:cNvSpPr/>
      </xdr:nvSpPr>
      <xdr:spPr>
        <a:xfrm>
          <a:off x="18415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96</xdr:row>
      <xdr:rowOff>25400</xdr:rowOff>
    </xdr:from>
    <xdr:to>
      <xdr:col>104</xdr:col>
      <xdr:colOff>127000</xdr:colOff>
      <xdr:row>97</xdr:row>
      <xdr:rowOff>107950</xdr:rowOff>
    </xdr:to>
    <xdr:sp macro="" textlink="">
      <xdr:nvSpPr>
        <xdr:cNvPr id="759" name="正方形/長方形 758">
          <a:extLst>
            <a:ext uri="{FF2B5EF4-FFF2-40B4-BE49-F238E27FC236}">
              <a16:creationId xmlns:a16="http://schemas.microsoft.com/office/drawing/2014/main" id="{9F274ACA-3581-4652-BC08-D2E5D19AAB8C}"/>
            </a:ext>
          </a:extLst>
        </xdr:cNvPr>
        <xdr:cNvSpPr/>
      </xdr:nvSpPr>
      <xdr:spPr>
        <a:xfrm>
          <a:off x="18415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94</xdr:row>
      <xdr:rowOff>165100</xdr:rowOff>
    </xdr:from>
    <xdr:to>
      <xdr:col>110</xdr:col>
      <xdr:colOff>0</xdr:colOff>
      <xdr:row>96</xdr:row>
      <xdr:rowOff>76200</xdr:rowOff>
    </xdr:to>
    <xdr:sp macro="" textlink="">
      <xdr:nvSpPr>
        <xdr:cNvPr id="760" name="正方形/長方形 759">
          <a:extLst>
            <a:ext uri="{FF2B5EF4-FFF2-40B4-BE49-F238E27FC236}">
              <a16:creationId xmlns:a16="http://schemas.microsoft.com/office/drawing/2014/main" id="{9A8A6467-5ABE-4823-847C-78F46AFE0C71}"/>
            </a:ext>
          </a:extLst>
        </xdr:cNvPr>
        <xdr:cNvSpPr/>
      </xdr:nvSpPr>
      <xdr:spPr>
        <a:xfrm>
          <a:off x="19431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96</xdr:row>
      <xdr:rowOff>25400</xdr:rowOff>
    </xdr:from>
    <xdr:to>
      <xdr:col>110</xdr:col>
      <xdr:colOff>0</xdr:colOff>
      <xdr:row>97</xdr:row>
      <xdr:rowOff>107950</xdr:rowOff>
    </xdr:to>
    <xdr:sp macro="" textlink="">
      <xdr:nvSpPr>
        <xdr:cNvPr id="761" name="正方形/長方形 760">
          <a:extLst>
            <a:ext uri="{FF2B5EF4-FFF2-40B4-BE49-F238E27FC236}">
              <a16:creationId xmlns:a16="http://schemas.microsoft.com/office/drawing/2014/main" id="{3C6256CE-D5EB-4A51-9EB3-738529FA172A}"/>
            </a:ext>
          </a:extLst>
        </xdr:cNvPr>
        <xdr:cNvSpPr/>
      </xdr:nvSpPr>
      <xdr:spPr>
        <a:xfrm>
          <a:off x="19431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0.107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94</xdr:row>
      <xdr:rowOff>165100</xdr:rowOff>
    </xdr:from>
    <xdr:to>
      <xdr:col>116</xdr:col>
      <xdr:colOff>0</xdr:colOff>
      <xdr:row>96</xdr:row>
      <xdr:rowOff>76200</xdr:rowOff>
    </xdr:to>
    <xdr:sp macro="" textlink="">
      <xdr:nvSpPr>
        <xdr:cNvPr id="762" name="正方形/長方形 761">
          <a:extLst>
            <a:ext uri="{FF2B5EF4-FFF2-40B4-BE49-F238E27FC236}">
              <a16:creationId xmlns:a16="http://schemas.microsoft.com/office/drawing/2014/main" id="{960018C4-469F-4D24-9DCF-C34F6741DE82}"/>
            </a:ext>
          </a:extLst>
        </xdr:cNvPr>
        <xdr:cNvSpPr/>
      </xdr:nvSpPr>
      <xdr:spPr>
        <a:xfrm>
          <a:off x="20574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静岡県平均</a:t>
          </a:r>
        </a:p>
      </xdr:txBody>
    </xdr:sp>
    <xdr:clientData/>
  </xdr:twoCellAnchor>
  <xdr:twoCellAnchor>
    <xdr:from>
      <xdr:col>108</xdr:col>
      <xdr:colOff>0</xdr:colOff>
      <xdr:row>96</xdr:row>
      <xdr:rowOff>25400</xdr:rowOff>
    </xdr:from>
    <xdr:to>
      <xdr:col>116</xdr:col>
      <xdr:colOff>0</xdr:colOff>
      <xdr:row>97</xdr:row>
      <xdr:rowOff>107950</xdr:rowOff>
    </xdr:to>
    <xdr:sp macro="" textlink="">
      <xdr:nvSpPr>
        <xdr:cNvPr id="763" name="正方形/長方形 762">
          <a:extLst>
            <a:ext uri="{FF2B5EF4-FFF2-40B4-BE49-F238E27FC236}">
              <a16:creationId xmlns:a16="http://schemas.microsoft.com/office/drawing/2014/main" id="{086A9383-50FB-4F81-9375-185939F3EFEC}"/>
            </a:ext>
          </a:extLst>
        </xdr:cNvPr>
        <xdr:cNvSpPr/>
      </xdr:nvSpPr>
      <xdr:spPr>
        <a:xfrm>
          <a:off x="20574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0.065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97</xdr:row>
      <xdr:rowOff>133350</xdr:rowOff>
    </xdr:from>
    <xdr:to>
      <xdr:col>120</xdr:col>
      <xdr:colOff>152400</xdr:colOff>
      <xdr:row>111</xdr:row>
      <xdr:rowOff>19050</xdr:rowOff>
    </xdr:to>
    <xdr:sp macro="" textlink="">
      <xdr:nvSpPr>
        <xdr:cNvPr id="764" name="正方形/長方形 763">
          <a:extLst>
            <a:ext uri="{FF2B5EF4-FFF2-40B4-BE49-F238E27FC236}">
              <a16:creationId xmlns:a16="http://schemas.microsoft.com/office/drawing/2014/main" id="{F69CD81D-B2FE-465B-91CA-AD4BA4875E67}"/>
            </a:ext>
          </a:extLst>
        </xdr:cNvPr>
        <xdr:cNvSpPr/>
      </xdr:nvSpPr>
      <xdr:spPr>
        <a:xfrm>
          <a:off x="18288000" y="1676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96</xdr:row>
      <xdr:rowOff>114300</xdr:rowOff>
    </xdr:from>
    <xdr:ext cx="349839" cy="225703"/>
    <xdr:sp macro="" textlink="">
      <xdr:nvSpPr>
        <xdr:cNvPr id="765" name="テキスト ボックス 764">
          <a:extLst>
            <a:ext uri="{FF2B5EF4-FFF2-40B4-BE49-F238E27FC236}">
              <a16:creationId xmlns:a16="http://schemas.microsoft.com/office/drawing/2014/main" id="{06B8A32A-2571-4A99-B981-361C3A7F3B24}"/>
            </a:ext>
          </a:extLst>
        </xdr:cNvPr>
        <xdr:cNvSpPr txBox="1"/>
      </xdr:nvSpPr>
      <xdr:spPr>
        <a:xfrm>
          <a:off x="18249900" y="1657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111</xdr:row>
      <xdr:rowOff>19050</xdr:rowOff>
    </xdr:from>
    <xdr:to>
      <xdr:col>120</xdr:col>
      <xdr:colOff>114300</xdr:colOff>
      <xdr:row>111</xdr:row>
      <xdr:rowOff>19050</xdr:rowOff>
    </xdr:to>
    <xdr:cxnSp macro="">
      <xdr:nvCxnSpPr>
        <xdr:cNvPr id="766" name="直線コネクタ 765">
          <a:extLst>
            <a:ext uri="{FF2B5EF4-FFF2-40B4-BE49-F238E27FC236}">
              <a16:creationId xmlns:a16="http://schemas.microsoft.com/office/drawing/2014/main" id="{65EB90B7-7E25-46F7-ADA4-F730E091A9D3}"/>
            </a:ext>
          </a:extLst>
        </xdr:cNvPr>
        <xdr:cNvCxnSpPr/>
      </xdr:nvCxnSpPr>
      <xdr:spPr>
        <a:xfrm>
          <a:off x="18288000" y="190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107</xdr:row>
      <xdr:rowOff>133350</xdr:rowOff>
    </xdr:from>
    <xdr:to>
      <xdr:col>120</xdr:col>
      <xdr:colOff>114300</xdr:colOff>
      <xdr:row>107</xdr:row>
      <xdr:rowOff>133350</xdr:rowOff>
    </xdr:to>
    <xdr:cxnSp macro="">
      <xdr:nvCxnSpPr>
        <xdr:cNvPr id="767" name="直線コネクタ 766">
          <a:extLst>
            <a:ext uri="{FF2B5EF4-FFF2-40B4-BE49-F238E27FC236}">
              <a16:creationId xmlns:a16="http://schemas.microsoft.com/office/drawing/2014/main" id="{DDF55AA0-DB52-40A3-A6FD-A03099C86F41}"/>
            </a:ext>
          </a:extLst>
        </xdr:cNvPr>
        <xdr:cNvCxnSpPr/>
      </xdr:nvCxnSpPr>
      <xdr:spPr>
        <a:xfrm>
          <a:off x="18288000" y="18478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106</xdr:row>
      <xdr:rowOff>162577</xdr:rowOff>
    </xdr:from>
    <xdr:ext cx="467179" cy="259045"/>
    <xdr:sp macro="" textlink="">
      <xdr:nvSpPr>
        <xdr:cNvPr id="768" name="テキスト ボックス 767">
          <a:extLst>
            <a:ext uri="{FF2B5EF4-FFF2-40B4-BE49-F238E27FC236}">
              <a16:creationId xmlns:a16="http://schemas.microsoft.com/office/drawing/2014/main" id="{884B7308-3ACA-48ED-8EFC-B266AA48CFFE}"/>
            </a:ext>
          </a:extLst>
        </xdr:cNvPr>
        <xdr:cNvSpPr txBox="1"/>
      </xdr:nvSpPr>
      <xdr:spPr>
        <a:xfrm>
          <a:off x="17820821" y="183362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104</xdr:row>
      <xdr:rowOff>76200</xdr:rowOff>
    </xdr:from>
    <xdr:to>
      <xdr:col>120</xdr:col>
      <xdr:colOff>114300</xdr:colOff>
      <xdr:row>104</xdr:row>
      <xdr:rowOff>76200</xdr:rowOff>
    </xdr:to>
    <xdr:cxnSp macro="">
      <xdr:nvCxnSpPr>
        <xdr:cNvPr id="769" name="直線コネクタ 768">
          <a:extLst>
            <a:ext uri="{FF2B5EF4-FFF2-40B4-BE49-F238E27FC236}">
              <a16:creationId xmlns:a16="http://schemas.microsoft.com/office/drawing/2014/main" id="{D5FD166C-CA73-44AA-AD72-B9E55CC37C57}"/>
            </a:ext>
          </a:extLst>
        </xdr:cNvPr>
        <xdr:cNvCxnSpPr/>
      </xdr:nvCxnSpPr>
      <xdr:spPr>
        <a:xfrm>
          <a:off x="18288000" y="179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103</xdr:row>
      <xdr:rowOff>105427</xdr:rowOff>
    </xdr:from>
    <xdr:ext cx="467179" cy="259045"/>
    <xdr:sp macro="" textlink="">
      <xdr:nvSpPr>
        <xdr:cNvPr id="770" name="テキスト ボックス 769">
          <a:extLst>
            <a:ext uri="{FF2B5EF4-FFF2-40B4-BE49-F238E27FC236}">
              <a16:creationId xmlns:a16="http://schemas.microsoft.com/office/drawing/2014/main" id="{C5BA1308-7853-4433-A9F0-54BBED7704D9}"/>
            </a:ext>
          </a:extLst>
        </xdr:cNvPr>
        <xdr:cNvSpPr txBox="1"/>
      </xdr:nvSpPr>
      <xdr:spPr>
        <a:xfrm>
          <a:off x="17820821" y="1776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101</xdr:row>
      <xdr:rowOff>19050</xdr:rowOff>
    </xdr:from>
    <xdr:to>
      <xdr:col>120</xdr:col>
      <xdr:colOff>114300</xdr:colOff>
      <xdr:row>101</xdr:row>
      <xdr:rowOff>19050</xdr:rowOff>
    </xdr:to>
    <xdr:cxnSp macro="">
      <xdr:nvCxnSpPr>
        <xdr:cNvPr id="771" name="直線コネクタ 770">
          <a:extLst>
            <a:ext uri="{FF2B5EF4-FFF2-40B4-BE49-F238E27FC236}">
              <a16:creationId xmlns:a16="http://schemas.microsoft.com/office/drawing/2014/main" id="{B47912B4-5C8F-4F25-A144-B488F66B7988}"/>
            </a:ext>
          </a:extLst>
        </xdr:cNvPr>
        <xdr:cNvCxnSpPr/>
      </xdr:nvCxnSpPr>
      <xdr:spPr>
        <a:xfrm>
          <a:off x="18288000" y="17335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100</xdr:row>
      <xdr:rowOff>48277</xdr:rowOff>
    </xdr:from>
    <xdr:ext cx="467179" cy="259045"/>
    <xdr:sp macro="" textlink="">
      <xdr:nvSpPr>
        <xdr:cNvPr id="772" name="テキスト ボックス 771">
          <a:extLst>
            <a:ext uri="{FF2B5EF4-FFF2-40B4-BE49-F238E27FC236}">
              <a16:creationId xmlns:a16="http://schemas.microsoft.com/office/drawing/2014/main" id="{2F6DC994-48B3-4EFF-915E-93DB3740ACD7}"/>
            </a:ext>
          </a:extLst>
        </xdr:cNvPr>
        <xdr:cNvSpPr txBox="1"/>
      </xdr:nvSpPr>
      <xdr:spPr>
        <a:xfrm>
          <a:off x="17820821" y="171932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97</xdr:row>
      <xdr:rowOff>133350</xdr:rowOff>
    </xdr:from>
    <xdr:to>
      <xdr:col>120</xdr:col>
      <xdr:colOff>114300</xdr:colOff>
      <xdr:row>97</xdr:row>
      <xdr:rowOff>133350</xdr:rowOff>
    </xdr:to>
    <xdr:cxnSp macro="">
      <xdr:nvCxnSpPr>
        <xdr:cNvPr id="773" name="直線コネクタ 772">
          <a:extLst>
            <a:ext uri="{FF2B5EF4-FFF2-40B4-BE49-F238E27FC236}">
              <a16:creationId xmlns:a16="http://schemas.microsoft.com/office/drawing/2014/main" id="{0599DB5A-C46E-447E-9F69-352201E7BD39}"/>
            </a:ext>
          </a:extLst>
        </xdr:cNvPr>
        <xdr:cNvCxnSpPr/>
      </xdr:nvCxnSpPr>
      <xdr:spPr>
        <a:xfrm>
          <a:off x="18288000" y="1676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96</xdr:row>
      <xdr:rowOff>162577</xdr:rowOff>
    </xdr:from>
    <xdr:ext cx="467179" cy="259045"/>
    <xdr:sp macro="" textlink="">
      <xdr:nvSpPr>
        <xdr:cNvPr id="774" name="テキスト ボックス 773">
          <a:extLst>
            <a:ext uri="{FF2B5EF4-FFF2-40B4-BE49-F238E27FC236}">
              <a16:creationId xmlns:a16="http://schemas.microsoft.com/office/drawing/2014/main" id="{FEE1A0FC-0DEC-4FA8-9778-1CFA8769FF74}"/>
            </a:ext>
          </a:extLst>
        </xdr:cNvPr>
        <xdr:cNvSpPr txBox="1"/>
      </xdr:nvSpPr>
      <xdr:spPr>
        <a:xfrm>
          <a:off x="17820821" y="1662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97</xdr:row>
      <xdr:rowOff>133350</xdr:rowOff>
    </xdr:from>
    <xdr:to>
      <xdr:col>120</xdr:col>
      <xdr:colOff>152400</xdr:colOff>
      <xdr:row>111</xdr:row>
      <xdr:rowOff>19050</xdr:rowOff>
    </xdr:to>
    <xdr:sp macro="" textlink="">
      <xdr:nvSpPr>
        <xdr:cNvPr id="775" name="【公民館】&#10;一人当たり面積グラフ枠">
          <a:extLst>
            <a:ext uri="{FF2B5EF4-FFF2-40B4-BE49-F238E27FC236}">
              <a16:creationId xmlns:a16="http://schemas.microsoft.com/office/drawing/2014/main" id="{F2CA6892-5A80-4ADC-90DE-C6926C82719E}"/>
            </a:ext>
          </a:extLst>
        </xdr:cNvPr>
        <xdr:cNvSpPr/>
      </xdr:nvSpPr>
      <xdr:spPr>
        <a:xfrm>
          <a:off x="18288000" y="1676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100</xdr:row>
      <xdr:rowOff>157925</xdr:rowOff>
    </xdr:from>
    <xdr:to>
      <xdr:col>116</xdr:col>
      <xdr:colOff>62864</xdr:colOff>
      <xdr:row>107</xdr:row>
      <xdr:rowOff>123634</xdr:rowOff>
    </xdr:to>
    <xdr:cxnSp macro="">
      <xdr:nvCxnSpPr>
        <xdr:cNvPr id="776" name="直線コネクタ 775">
          <a:extLst>
            <a:ext uri="{FF2B5EF4-FFF2-40B4-BE49-F238E27FC236}">
              <a16:creationId xmlns:a16="http://schemas.microsoft.com/office/drawing/2014/main" id="{24313D6F-08F7-46B9-863A-D1B88F40806B}"/>
            </a:ext>
          </a:extLst>
        </xdr:cNvPr>
        <xdr:cNvCxnSpPr/>
      </xdr:nvCxnSpPr>
      <xdr:spPr>
        <a:xfrm flipV="1">
          <a:off x="22160864" y="17302925"/>
          <a:ext cx="0" cy="116585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107</xdr:row>
      <xdr:rowOff>127461</xdr:rowOff>
    </xdr:from>
    <xdr:ext cx="469744" cy="259045"/>
    <xdr:sp macro="" textlink="">
      <xdr:nvSpPr>
        <xdr:cNvPr id="777" name="【公民館】&#10;一人当たり面積最小値テキスト">
          <a:extLst>
            <a:ext uri="{FF2B5EF4-FFF2-40B4-BE49-F238E27FC236}">
              <a16:creationId xmlns:a16="http://schemas.microsoft.com/office/drawing/2014/main" id="{2F6E0AB0-9138-4432-B95E-B524F4E31EF1}"/>
            </a:ext>
          </a:extLst>
        </xdr:cNvPr>
        <xdr:cNvSpPr txBox="1"/>
      </xdr:nvSpPr>
      <xdr:spPr>
        <a:xfrm>
          <a:off x="22199600" y="1847261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0.017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107</xdr:row>
      <xdr:rowOff>123634</xdr:rowOff>
    </xdr:from>
    <xdr:to>
      <xdr:col>116</xdr:col>
      <xdr:colOff>152400</xdr:colOff>
      <xdr:row>107</xdr:row>
      <xdr:rowOff>123634</xdr:rowOff>
    </xdr:to>
    <xdr:cxnSp macro="">
      <xdr:nvCxnSpPr>
        <xdr:cNvPr id="778" name="直線コネクタ 777">
          <a:extLst>
            <a:ext uri="{FF2B5EF4-FFF2-40B4-BE49-F238E27FC236}">
              <a16:creationId xmlns:a16="http://schemas.microsoft.com/office/drawing/2014/main" id="{D1195267-C104-4CD9-835F-E3BA994C0E10}"/>
            </a:ext>
          </a:extLst>
        </xdr:cNvPr>
        <xdr:cNvCxnSpPr/>
      </xdr:nvCxnSpPr>
      <xdr:spPr>
        <a:xfrm>
          <a:off x="22072600" y="1846878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99</xdr:row>
      <xdr:rowOff>104602</xdr:rowOff>
    </xdr:from>
    <xdr:ext cx="469744" cy="259045"/>
    <xdr:sp macro="" textlink="">
      <xdr:nvSpPr>
        <xdr:cNvPr id="779" name="【公民館】&#10;一人当たり面積最大値テキスト">
          <a:extLst>
            <a:ext uri="{FF2B5EF4-FFF2-40B4-BE49-F238E27FC236}">
              <a16:creationId xmlns:a16="http://schemas.microsoft.com/office/drawing/2014/main" id="{F9020B20-A912-42E2-A245-77502FFC5485}"/>
            </a:ext>
          </a:extLst>
        </xdr:cNvPr>
        <xdr:cNvSpPr txBox="1"/>
      </xdr:nvSpPr>
      <xdr:spPr>
        <a:xfrm>
          <a:off x="22199600" y="1707815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2.057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100</xdr:row>
      <xdr:rowOff>157925</xdr:rowOff>
    </xdr:from>
    <xdr:to>
      <xdr:col>116</xdr:col>
      <xdr:colOff>152400</xdr:colOff>
      <xdr:row>100</xdr:row>
      <xdr:rowOff>157925</xdr:rowOff>
    </xdr:to>
    <xdr:cxnSp macro="">
      <xdr:nvCxnSpPr>
        <xdr:cNvPr id="780" name="直線コネクタ 779">
          <a:extLst>
            <a:ext uri="{FF2B5EF4-FFF2-40B4-BE49-F238E27FC236}">
              <a16:creationId xmlns:a16="http://schemas.microsoft.com/office/drawing/2014/main" id="{F6587CFA-C06A-4322-AE9B-AEE1A2F6DE69}"/>
            </a:ext>
          </a:extLst>
        </xdr:cNvPr>
        <xdr:cNvCxnSpPr/>
      </xdr:nvCxnSpPr>
      <xdr:spPr>
        <a:xfrm>
          <a:off x="22072600" y="1730292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105</xdr:row>
      <xdr:rowOff>48277</xdr:rowOff>
    </xdr:from>
    <xdr:ext cx="469744" cy="259045"/>
    <xdr:sp macro="" textlink="">
      <xdr:nvSpPr>
        <xdr:cNvPr id="781" name="【公民館】&#10;一人当たり面積平均値テキスト">
          <a:extLst>
            <a:ext uri="{FF2B5EF4-FFF2-40B4-BE49-F238E27FC236}">
              <a16:creationId xmlns:a16="http://schemas.microsoft.com/office/drawing/2014/main" id="{653C1E44-78D8-44DF-A7F2-0A28E1B7CD3A}"/>
            </a:ext>
          </a:extLst>
        </xdr:cNvPr>
        <xdr:cNvSpPr txBox="1"/>
      </xdr:nvSpPr>
      <xdr:spPr>
        <a:xfrm>
          <a:off x="22199600" y="1805052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0.400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106</xdr:row>
      <xdr:rowOff>25400</xdr:rowOff>
    </xdr:from>
    <xdr:to>
      <xdr:col>116</xdr:col>
      <xdr:colOff>114300</xdr:colOff>
      <xdr:row>106</xdr:row>
      <xdr:rowOff>127000</xdr:rowOff>
    </xdr:to>
    <xdr:sp macro="" textlink="">
      <xdr:nvSpPr>
        <xdr:cNvPr id="782" name="フローチャート: 判断 781">
          <a:extLst>
            <a:ext uri="{FF2B5EF4-FFF2-40B4-BE49-F238E27FC236}">
              <a16:creationId xmlns:a16="http://schemas.microsoft.com/office/drawing/2014/main" id="{8D683052-2CF9-444C-ADA9-407EC4181ACE}"/>
            </a:ext>
          </a:extLst>
        </xdr:cNvPr>
        <xdr:cNvSpPr/>
      </xdr:nvSpPr>
      <xdr:spPr>
        <a:xfrm>
          <a:off x="22110700" y="181991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106</xdr:row>
      <xdr:rowOff>28257</xdr:rowOff>
    </xdr:from>
    <xdr:to>
      <xdr:col>112</xdr:col>
      <xdr:colOff>38100</xdr:colOff>
      <xdr:row>106</xdr:row>
      <xdr:rowOff>129857</xdr:rowOff>
    </xdr:to>
    <xdr:sp macro="" textlink="">
      <xdr:nvSpPr>
        <xdr:cNvPr id="783" name="フローチャート: 判断 782">
          <a:extLst>
            <a:ext uri="{FF2B5EF4-FFF2-40B4-BE49-F238E27FC236}">
              <a16:creationId xmlns:a16="http://schemas.microsoft.com/office/drawing/2014/main" id="{6B82D83F-88EF-42D0-AA0C-91513245DF48}"/>
            </a:ext>
          </a:extLst>
        </xdr:cNvPr>
        <xdr:cNvSpPr/>
      </xdr:nvSpPr>
      <xdr:spPr>
        <a:xfrm>
          <a:off x="21272500" y="182019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106</xdr:row>
      <xdr:rowOff>30544</xdr:rowOff>
    </xdr:from>
    <xdr:to>
      <xdr:col>107</xdr:col>
      <xdr:colOff>101600</xdr:colOff>
      <xdr:row>106</xdr:row>
      <xdr:rowOff>132144</xdr:rowOff>
    </xdr:to>
    <xdr:sp macro="" textlink="">
      <xdr:nvSpPr>
        <xdr:cNvPr id="784" name="フローチャート: 判断 783">
          <a:extLst>
            <a:ext uri="{FF2B5EF4-FFF2-40B4-BE49-F238E27FC236}">
              <a16:creationId xmlns:a16="http://schemas.microsoft.com/office/drawing/2014/main" id="{2709478D-6224-458A-A2AE-6578A6CD6437}"/>
            </a:ext>
          </a:extLst>
        </xdr:cNvPr>
        <xdr:cNvSpPr/>
      </xdr:nvSpPr>
      <xdr:spPr>
        <a:xfrm>
          <a:off x="20383500" y="182042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106</xdr:row>
      <xdr:rowOff>29972</xdr:rowOff>
    </xdr:from>
    <xdr:to>
      <xdr:col>102</xdr:col>
      <xdr:colOff>165100</xdr:colOff>
      <xdr:row>106</xdr:row>
      <xdr:rowOff>131572</xdr:rowOff>
    </xdr:to>
    <xdr:sp macro="" textlink="">
      <xdr:nvSpPr>
        <xdr:cNvPr id="785" name="フローチャート: 判断 784">
          <a:extLst>
            <a:ext uri="{FF2B5EF4-FFF2-40B4-BE49-F238E27FC236}">
              <a16:creationId xmlns:a16="http://schemas.microsoft.com/office/drawing/2014/main" id="{FF25DA97-D8A6-499A-B036-9330136F627C}"/>
            </a:ext>
          </a:extLst>
        </xdr:cNvPr>
        <xdr:cNvSpPr/>
      </xdr:nvSpPr>
      <xdr:spPr>
        <a:xfrm>
          <a:off x="19494500" y="182036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106</xdr:row>
      <xdr:rowOff>57404</xdr:rowOff>
    </xdr:from>
    <xdr:to>
      <xdr:col>98</xdr:col>
      <xdr:colOff>38100</xdr:colOff>
      <xdr:row>106</xdr:row>
      <xdr:rowOff>159004</xdr:rowOff>
    </xdr:to>
    <xdr:sp macro="" textlink="">
      <xdr:nvSpPr>
        <xdr:cNvPr id="786" name="フローチャート: 判断 785">
          <a:extLst>
            <a:ext uri="{FF2B5EF4-FFF2-40B4-BE49-F238E27FC236}">
              <a16:creationId xmlns:a16="http://schemas.microsoft.com/office/drawing/2014/main" id="{9CD73D30-51AA-4A1F-AE5A-A7FA417C44B1}"/>
            </a:ext>
          </a:extLst>
        </xdr:cNvPr>
        <xdr:cNvSpPr/>
      </xdr:nvSpPr>
      <xdr:spPr>
        <a:xfrm>
          <a:off x="18605500" y="182311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111</xdr:row>
      <xdr:rowOff>16527</xdr:rowOff>
    </xdr:from>
    <xdr:ext cx="762000" cy="259045"/>
    <xdr:sp macro="" textlink="">
      <xdr:nvSpPr>
        <xdr:cNvPr id="787" name="テキスト ボックス 786">
          <a:extLst>
            <a:ext uri="{FF2B5EF4-FFF2-40B4-BE49-F238E27FC236}">
              <a16:creationId xmlns:a16="http://schemas.microsoft.com/office/drawing/2014/main" id="{D49B27A9-A6D2-44BF-8195-5436D653F98D}"/>
            </a:ext>
          </a:extLst>
        </xdr:cNvPr>
        <xdr:cNvSpPr txBox="1"/>
      </xdr:nvSpPr>
      <xdr:spPr>
        <a:xfrm>
          <a:off x="219710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111</xdr:row>
      <xdr:rowOff>16527</xdr:rowOff>
    </xdr:from>
    <xdr:ext cx="762000" cy="259045"/>
    <xdr:sp macro="" textlink="">
      <xdr:nvSpPr>
        <xdr:cNvPr id="788" name="テキスト ボックス 787">
          <a:extLst>
            <a:ext uri="{FF2B5EF4-FFF2-40B4-BE49-F238E27FC236}">
              <a16:creationId xmlns:a16="http://schemas.microsoft.com/office/drawing/2014/main" id="{C25579FB-C64C-4D13-844E-46C91ECAB6AA}"/>
            </a:ext>
          </a:extLst>
        </xdr:cNvPr>
        <xdr:cNvSpPr txBox="1"/>
      </xdr:nvSpPr>
      <xdr:spPr>
        <a:xfrm>
          <a:off x="21132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111</xdr:row>
      <xdr:rowOff>16527</xdr:rowOff>
    </xdr:from>
    <xdr:ext cx="762000" cy="259045"/>
    <xdr:sp macro="" textlink="">
      <xdr:nvSpPr>
        <xdr:cNvPr id="789" name="テキスト ボックス 788">
          <a:extLst>
            <a:ext uri="{FF2B5EF4-FFF2-40B4-BE49-F238E27FC236}">
              <a16:creationId xmlns:a16="http://schemas.microsoft.com/office/drawing/2014/main" id="{0C3BAA3B-8DC9-4E17-99CE-9E4CB945939C}"/>
            </a:ext>
          </a:extLst>
        </xdr:cNvPr>
        <xdr:cNvSpPr txBox="1"/>
      </xdr:nvSpPr>
      <xdr:spPr>
        <a:xfrm>
          <a:off x="20243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111</xdr:row>
      <xdr:rowOff>16527</xdr:rowOff>
    </xdr:from>
    <xdr:ext cx="762000" cy="259045"/>
    <xdr:sp macro="" textlink="">
      <xdr:nvSpPr>
        <xdr:cNvPr id="790" name="テキスト ボックス 789">
          <a:extLst>
            <a:ext uri="{FF2B5EF4-FFF2-40B4-BE49-F238E27FC236}">
              <a16:creationId xmlns:a16="http://schemas.microsoft.com/office/drawing/2014/main" id="{C780BD24-EAB9-4D17-A733-5B5646C7EB2A}"/>
            </a:ext>
          </a:extLst>
        </xdr:cNvPr>
        <xdr:cNvSpPr txBox="1"/>
      </xdr:nvSpPr>
      <xdr:spPr>
        <a:xfrm>
          <a:off x="19354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111</xdr:row>
      <xdr:rowOff>16527</xdr:rowOff>
    </xdr:from>
    <xdr:ext cx="762000" cy="259045"/>
    <xdr:sp macro="" textlink="">
      <xdr:nvSpPr>
        <xdr:cNvPr id="791" name="テキスト ボックス 790">
          <a:extLst>
            <a:ext uri="{FF2B5EF4-FFF2-40B4-BE49-F238E27FC236}">
              <a16:creationId xmlns:a16="http://schemas.microsoft.com/office/drawing/2014/main" id="{610B08DD-141A-4735-B9F2-B76713283CBC}"/>
            </a:ext>
          </a:extLst>
        </xdr:cNvPr>
        <xdr:cNvSpPr txBox="1"/>
      </xdr:nvSpPr>
      <xdr:spPr>
        <a:xfrm>
          <a:off x="18465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106</xdr:row>
      <xdr:rowOff>82550</xdr:rowOff>
    </xdr:from>
    <xdr:to>
      <xdr:col>116</xdr:col>
      <xdr:colOff>114300</xdr:colOff>
      <xdr:row>107</xdr:row>
      <xdr:rowOff>12700</xdr:rowOff>
    </xdr:to>
    <xdr:sp macro="" textlink="">
      <xdr:nvSpPr>
        <xdr:cNvPr id="792" name="楕円 791">
          <a:extLst>
            <a:ext uri="{FF2B5EF4-FFF2-40B4-BE49-F238E27FC236}">
              <a16:creationId xmlns:a16="http://schemas.microsoft.com/office/drawing/2014/main" id="{D0BC5444-F1D7-430B-A783-5C43DB722CF1}"/>
            </a:ext>
          </a:extLst>
        </xdr:cNvPr>
        <xdr:cNvSpPr/>
      </xdr:nvSpPr>
      <xdr:spPr>
        <a:xfrm>
          <a:off x="22110700" y="182562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106</xdr:row>
      <xdr:rowOff>60977</xdr:rowOff>
    </xdr:from>
    <xdr:ext cx="469744" cy="259045"/>
    <xdr:sp macro="" textlink="">
      <xdr:nvSpPr>
        <xdr:cNvPr id="793" name="【公民館】&#10;一人当たり面積該当値テキスト">
          <a:extLst>
            <a:ext uri="{FF2B5EF4-FFF2-40B4-BE49-F238E27FC236}">
              <a16:creationId xmlns:a16="http://schemas.microsoft.com/office/drawing/2014/main" id="{B514EEFB-545D-41D5-8762-DBFE0EE4803F}"/>
            </a:ext>
          </a:extLst>
        </xdr:cNvPr>
        <xdr:cNvSpPr txBox="1"/>
      </xdr:nvSpPr>
      <xdr:spPr>
        <a:xfrm>
          <a:off x="22199600" y="182346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0.300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106</xdr:row>
      <xdr:rowOff>87694</xdr:rowOff>
    </xdr:from>
    <xdr:to>
      <xdr:col>112</xdr:col>
      <xdr:colOff>38100</xdr:colOff>
      <xdr:row>107</xdr:row>
      <xdr:rowOff>17844</xdr:rowOff>
    </xdr:to>
    <xdr:sp macro="" textlink="">
      <xdr:nvSpPr>
        <xdr:cNvPr id="794" name="楕円 793">
          <a:extLst>
            <a:ext uri="{FF2B5EF4-FFF2-40B4-BE49-F238E27FC236}">
              <a16:creationId xmlns:a16="http://schemas.microsoft.com/office/drawing/2014/main" id="{12CA67BC-D0F4-477F-8B57-386BD66A5C0B}"/>
            </a:ext>
          </a:extLst>
        </xdr:cNvPr>
        <xdr:cNvSpPr/>
      </xdr:nvSpPr>
      <xdr:spPr>
        <a:xfrm>
          <a:off x="21272500" y="182613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106</xdr:row>
      <xdr:rowOff>133350</xdr:rowOff>
    </xdr:from>
    <xdr:to>
      <xdr:col>116</xdr:col>
      <xdr:colOff>63500</xdr:colOff>
      <xdr:row>106</xdr:row>
      <xdr:rowOff>138494</xdr:rowOff>
    </xdr:to>
    <xdr:cxnSp macro="">
      <xdr:nvCxnSpPr>
        <xdr:cNvPr id="795" name="直線コネクタ 794">
          <a:extLst>
            <a:ext uri="{FF2B5EF4-FFF2-40B4-BE49-F238E27FC236}">
              <a16:creationId xmlns:a16="http://schemas.microsoft.com/office/drawing/2014/main" id="{996D75B0-722A-4E2A-801C-0DF280E9732F}"/>
            </a:ext>
          </a:extLst>
        </xdr:cNvPr>
        <xdr:cNvCxnSpPr/>
      </xdr:nvCxnSpPr>
      <xdr:spPr>
        <a:xfrm flipV="1">
          <a:off x="21323300" y="18307050"/>
          <a:ext cx="838200" cy="51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106</xdr:row>
      <xdr:rowOff>91694</xdr:rowOff>
    </xdr:from>
    <xdr:to>
      <xdr:col>107</xdr:col>
      <xdr:colOff>101600</xdr:colOff>
      <xdr:row>107</xdr:row>
      <xdr:rowOff>21844</xdr:rowOff>
    </xdr:to>
    <xdr:sp macro="" textlink="">
      <xdr:nvSpPr>
        <xdr:cNvPr id="796" name="楕円 795">
          <a:extLst>
            <a:ext uri="{FF2B5EF4-FFF2-40B4-BE49-F238E27FC236}">
              <a16:creationId xmlns:a16="http://schemas.microsoft.com/office/drawing/2014/main" id="{78ACAB8D-E4C4-4278-88DE-DD14C2AD8782}"/>
            </a:ext>
          </a:extLst>
        </xdr:cNvPr>
        <xdr:cNvSpPr/>
      </xdr:nvSpPr>
      <xdr:spPr>
        <a:xfrm>
          <a:off x="20383500" y="182653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106</xdr:row>
      <xdr:rowOff>138494</xdr:rowOff>
    </xdr:from>
    <xdr:to>
      <xdr:col>111</xdr:col>
      <xdr:colOff>177800</xdr:colOff>
      <xdr:row>106</xdr:row>
      <xdr:rowOff>142494</xdr:rowOff>
    </xdr:to>
    <xdr:cxnSp macro="">
      <xdr:nvCxnSpPr>
        <xdr:cNvPr id="797" name="直線コネクタ 796">
          <a:extLst>
            <a:ext uri="{FF2B5EF4-FFF2-40B4-BE49-F238E27FC236}">
              <a16:creationId xmlns:a16="http://schemas.microsoft.com/office/drawing/2014/main" id="{9F5FB7E9-51B5-471D-9D58-DF95961BBF30}"/>
            </a:ext>
          </a:extLst>
        </xdr:cNvPr>
        <xdr:cNvCxnSpPr/>
      </xdr:nvCxnSpPr>
      <xdr:spPr>
        <a:xfrm flipV="1">
          <a:off x="20434300" y="18312194"/>
          <a:ext cx="889000" cy="40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105</xdr:row>
      <xdr:rowOff>11685</xdr:rowOff>
    </xdr:from>
    <xdr:to>
      <xdr:col>102</xdr:col>
      <xdr:colOff>165100</xdr:colOff>
      <xdr:row>105</xdr:row>
      <xdr:rowOff>113285</xdr:rowOff>
    </xdr:to>
    <xdr:sp macro="" textlink="">
      <xdr:nvSpPr>
        <xdr:cNvPr id="798" name="楕円 797">
          <a:extLst>
            <a:ext uri="{FF2B5EF4-FFF2-40B4-BE49-F238E27FC236}">
              <a16:creationId xmlns:a16="http://schemas.microsoft.com/office/drawing/2014/main" id="{8F295EC5-A4AD-455B-A50E-74264B0E2787}"/>
            </a:ext>
          </a:extLst>
        </xdr:cNvPr>
        <xdr:cNvSpPr/>
      </xdr:nvSpPr>
      <xdr:spPr>
        <a:xfrm>
          <a:off x="19494500" y="180139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105</xdr:row>
      <xdr:rowOff>62485</xdr:rowOff>
    </xdr:from>
    <xdr:to>
      <xdr:col>107</xdr:col>
      <xdr:colOff>50800</xdr:colOff>
      <xdr:row>106</xdr:row>
      <xdr:rowOff>142494</xdr:rowOff>
    </xdr:to>
    <xdr:cxnSp macro="">
      <xdr:nvCxnSpPr>
        <xdr:cNvPr id="799" name="直線コネクタ 798">
          <a:extLst>
            <a:ext uri="{FF2B5EF4-FFF2-40B4-BE49-F238E27FC236}">
              <a16:creationId xmlns:a16="http://schemas.microsoft.com/office/drawing/2014/main" id="{A1C76FFB-CE98-4BD9-9F3A-5ED78746E38E}"/>
            </a:ext>
          </a:extLst>
        </xdr:cNvPr>
        <xdr:cNvCxnSpPr/>
      </xdr:nvCxnSpPr>
      <xdr:spPr>
        <a:xfrm>
          <a:off x="19545300" y="18064735"/>
          <a:ext cx="889000" cy="2514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104</xdr:row>
      <xdr:rowOff>146384</xdr:rowOff>
    </xdr:from>
    <xdr:ext cx="469744" cy="259045"/>
    <xdr:sp macro="" textlink="">
      <xdr:nvSpPr>
        <xdr:cNvPr id="800" name="n_1aveValue【公民館】&#10;一人当たり面積">
          <a:extLst>
            <a:ext uri="{FF2B5EF4-FFF2-40B4-BE49-F238E27FC236}">
              <a16:creationId xmlns:a16="http://schemas.microsoft.com/office/drawing/2014/main" id="{7FC5CD6B-0E83-4AC2-A2B0-82273691735A}"/>
            </a:ext>
          </a:extLst>
        </xdr:cNvPr>
        <xdr:cNvSpPr txBox="1"/>
      </xdr:nvSpPr>
      <xdr:spPr>
        <a:xfrm>
          <a:off x="21075727" y="1797718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0.395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104</xdr:row>
      <xdr:rowOff>148671</xdr:rowOff>
    </xdr:from>
    <xdr:ext cx="469744" cy="259045"/>
    <xdr:sp macro="" textlink="">
      <xdr:nvSpPr>
        <xdr:cNvPr id="801" name="n_2aveValue【公民館】&#10;一人当たり面積">
          <a:extLst>
            <a:ext uri="{FF2B5EF4-FFF2-40B4-BE49-F238E27FC236}">
              <a16:creationId xmlns:a16="http://schemas.microsoft.com/office/drawing/2014/main" id="{7E7CF282-D2E4-4FD1-95F0-5795E820789B}"/>
            </a:ext>
          </a:extLst>
        </xdr:cNvPr>
        <xdr:cNvSpPr txBox="1"/>
      </xdr:nvSpPr>
      <xdr:spPr>
        <a:xfrm>
          <a:off x="20199427" y="1797947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0.391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106</xdr:row>
      <xdr:rowOff>122699</xdr:rowOff>
    </xdr:from>
    <xdr:ext cx="469744" cy="259045"/>
    <xdr:sp macro="" textlink="">
      <xdr:nvSpPr>
        <xdr:cNvPr id="802" name="n_3aveValue【公民館】&#10;一人当たり面積">
          <a:extLst>
            <a:ext uri="{FF2B5EF4-FFF2-40B4-BE49-F238E27FC236}">
              <a16:creationId xmlns:a16="http://schemas.microsoft.com/office/drawing/2014/main" id="{173C79D2-38AC-4990-8907-07076215A533}"/>
            </a:ext>
          </a:extLst>
        </xdr:cNvPr>
        <xdr:cNvSpPr txBox="1"/>
      </xdr:nvSpPr>
      <xdr:spPr>
        <a:xfrm>
          <a:off x="19310427" y="1829639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0.392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105</xdr:row>
      <xdr:rowOff>4081</xdr:rowOff>
    </xdr:from>
    <xdr:ext cx="469744" cy="259045"/>
    <xdr:sp macro="" textlink="">
      <xdr:nvSpPr>
        <xdr:cNvPr id="803" name="n_4aveValue【公民館】&#10;一人当たり面積">
          <a:extLst>
            <a:ext uri="{FF2B5EF4-FFF2-40B4-BE49-F238E27FC236}">
              <a16:creationId xmlns:a16="http://schemas.microsoft.com/office/drawing/2014/main" id="{44EF5AB4-B21D-479D-8388-843A16D7D4D3}"/>
            </a:ext>
          </a:extLst>
        </xdr:cNvPr>
        <xdr:cNvSpPr txBox="1"/>
      </xdr:nvSpPr>
      <xdr:spPr>
        <a:xfrm>
          <a:off x="18421427" y="1800633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0.344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107</xdr:row>
      <xdr:rowOff>8971</xdr:rowOff>
    </xdr:from>
    <xdr:ext cx="469744" cy="259045"/>
    <xdr:sp macro="" textlink="">
      <xdr:nvSpPr>
        <xdr:cNvPr id="804" name="n_1mainValue【公民館】&#10;一人当たり面積">
          <a:extLst>
            <a:ext uri="{FF2B5EF4-FFF2-40B4-BE49-F238E27FC236}">
              <a16:creationId xmlns:a16="http://schemas.microsoft.com/office/drawing/2014/main" id="{F904F306-E27B-4E3F-A544-F1D5E0CCEA12}"/>
            </a:ext>
          </a:extLst>
        </xdr:cNvPr>
        <xdr:cNvSpPr txBox="1"/>
      </xdr:nvSpPr>
      <xdr:spPr>
        <a:xfrm>
          <a:off x="21075727" y="1835412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0.291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107</xdr:row>
      <xdr:rowOff>12971</xdr:rowOff>
    </xdr:from>
    <xdr:ext cx="469744" cy="259045"/>
    <xdr:sp macro="" textlink="">
      <xdr:nvSpPr>
        <xdr:cNvPr id="805" name="n_2mainValue【公民館】&#10;一人当たり面積">
          <a:extLst>
            <a:ext uri="{FF2B5EF4-FFF2-40B4-BE49-F238E27FC236}">
              <a16:creationId xmlns:a16="http://schemas.microsoft.com/office/drawing/2014/main" id="{2E79EA56-FE65-4607-9478-19573E6BE216}"/>
            </a:ext>
          </a:extLst>
        </xdr:cNvPr>
        <xdr:cNvSpPr txBox="1"/>
      </xdr:nvSpPr>
      <xdr:spPr>
        <a:xfrm>
          <a:off x="20199427" y="1835812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0.284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103</xdr:row>
      <xdr:rowOff>129812</xdr:rowOff>
    </xdr:from>
    <xdr:ext cx="469744" cy="259045"/>
    <xdr:sp macro="" textlink="">
      <xdr:nvSpPr>
        <xdr:cNvPr id="806" name="n_3mainValue【公民館】&#10;一人当たり面積">
          <a:extLst>
            <a:ext uri="{FF2B5EF4-FFF2-40B4-BE49-F238E27FC236}">
              <a16:creationId xmlns:a16="http://schemas.microsoft.com/office/drawing/2014/main" id="{F8B7C859-2B17-4101-8D76-C0444892EB25}"/>
            </a:ext>
          </a:extLst>
        </xdr:cNvPr>
        <xdr:cNvSpPr txBox="1"/>
      </xdr:nvSpPr>
      <xdr:spPr>
        <a:xfrm>
          <a:off x="19310427" y="1778916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0.724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113</xdr:row>
      <xdr:rowOff>57150</xdr:rowOff>
    </xdr:from>
    <xdr:to>
      <xdr:col>120</xdr:col>
      <xdr:colOff>152400</xdr:colOff>
      <xdr:row>124</xdr:row>
      <xdr:rowOff>76200</xdr:rowOff>
    </xdr:to>
    <xdr:sp macro="" textlink="">
      <xdr:nvSpPr>
        <xdr:cNvPr id="807" name="正方形/長方形 806">
          <a:extLst>
            <a:ext uri="{FF2B5EF4-FFF2-40B4-BE49-F238E27FC236}">
              <a16:creationId xmlns:a16="http://schemas.microsoft.com/office/drawing/2014/main" id="{E7670371-C91E-4A66-BAC0-F78450389B94}"/>
            </a:ext>
          </a:extLst>
        </xdr:cNvPr>
        <xdr:cNvSpPr/>
      </xdr:nvSpPr>
      <xdr:spPr>
        <a:xfrm>
          <a:off x="762000" y="19431000"/>
          <a:ext cx="222504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113</xdr:row>
      <xdr:rowOff>120650</xdr:rowOff>
    </xdr:from>
    <xdr:to>
      <xdr:col>24</xdr:col>
      <xdr:colOff>38100</xdr:colOff>
      <xdr:row>115</xdr:row>
      <xdr:rowOff>31750</xdr:rowOff>
    </xdr:to>
    <xdr:sp macro="" textlink="">
      <xdr:nvSpPr>
        <xdr:cNvPr id="808" name="正方形/長方形 807">
          <a:extLst>
            <a:ext uri="{FF2B5EF4-FFF2-40B4-BE49-F238E27FC236}">
              <a16:creationId xmlns:a16="http://schemas.microsoft.com/office/drawing/2014/main" id="{79F58BF5-6DB9-4CE2-A5F9-3D282B083516}"/>
            </a:ext>
          </a:extLst>
        </xdr:cNvPr>
        <xdr:cNvSpPr/>
      </xdr:nvSpPr>
      <xdr:spPr>
        <a:xfrm>
          <a:off x="762000" y="19494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施設情報の分析欄</a:t>
          </a:r>
        </a:p>
      </xdr:txBody>
    </xdr:sp>
    <xdr:clientData/>
  </xdr:twoCellAnchor>
  <xdr:twoCellAnchor>
    <xdr:from>
      <xdr:col>4</xdr:col>
      <xdr:colOff>76200</xdr:colOff>
      <xdr:row>115</xdr:row>
      <xdr:rowOff>31750</xdr:rowOff>
    </xdr:from>
    <xdr:to>
      <xdr:col>120</xdr:col>
      <xdr:colOff>63500</xdr:colOff>
      <xdr:row>123</xdr:row>
      <xdr:rowOff>146050</xdr:rowOff>
    </xdr:to>
    <xdr:sp macro="" textlink="" fLocksText="0">
      <xdr:nvSpPr>
        <xdr:cNvPr id="809" name="テキスト ボックス 808">
          <a:extLst>
            <a:ext uri="{FF2B5EF4-FFF2-40B4-BE49-F238E27FC236}">
              <a16:creationId xmlns:a16="http://schemas.microsoft.com/office/drawing/2014/main" id="{1DFFCE4C-F105-447A-86A0-52DCC24AA0FD}"/>
            </a:ext>
          </a:extLst>
        </xdr:cNvPr>
        <xdr:cNvSpPr txBox="1"/>
      </xdr:nvSpPr>
      <xdr:spPr>
        <a:xfrm>
          <a:off x="838200" y="19748500"/>
          <a:ext cx="22085300" cy="14859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道路及び橋梁・トンネルは有形固定資産減価償却率が高いが、これは新設が少ないためと思われる。アセットマネジメントに従い施設の更新を行っていく。</a:t>
          </a:r>
          <a:endParaRPr lang="ja-JP" altLang="ja-JP" sz="1400">
            <a:effectLst/>
            <a:latin typeface="ＭＳ Ｐゴシック" panose="020B0600070205080204" pitchFamily="50" charset="-128"/>
            <a:ea typeface="ＭＳ Ｐゴシック" panose="020B0600070205080204" pitchFamily="50" charset="-128"/>
          </a:endParaRPr>
        </a:p>
        <a:p>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公営住宅は老朽化しているが、現在の入居者が退所するタイミングで廃止を予定している。</a:t>
          </a:r>
          <a:endParaRPr lang="ja-JP" altLang="ja-JP" sz="1400">
            <a:effectLst/>
            <a:latin typeface="ＭＳ Ｐゴシック" panose="020B0600070205080204" pitchFamily="50" charset="-128"/>
            <a:ea typeface="ＭＳ Ｐゴシック" panose="020B0600070205080204" pitchFamily="50" charset="-128"/>
          </a:endParaRPr>
        </a:p>
        <a:p>
          <a:pPr eaLnBrk="1" fontAlgn="auto" latinLnBrk="0" hangingPunct="1"/>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港湾・漁港については、類似団体の中で有形固定資産減価償却率が最大値となっている。施設更新の必要性があるものの、建設当時と比較すると漁業者数が激減しており、過度な投資は難しい。</a:t>
          </a:r>
          <a:endParaRPr lang="ja-JP" altLang="ja-JP" sz="1400">
            <a:effectLst/>
            <a:latin typeface="ＭＳ Ｐゴシック" panose="020B0600070205080204" pitchFamily="50" charset="-128"/>
            <a:ea typeface="ＭＳ Ｐゴシック" panose="020B0600070205080204" pitchFamily="50" charset="-128"/>
          </a:endParaRPr>
        </a:p>
        <a:p>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認定こども園・幼稚園・保育所及び学校施設は再編の最中で、複合化と地震・津波に対応しつつ、将来の子ども数に見合った施設に変える計画を立てている。</a:t>
          </a:r>
          <a:endParaRPr kumimoji="1" lang="en-US" altLang="ja-JP" sz="1100">
            <a:solidFill>
              <a:schemeClr val="dk1"/>
            </a:solidFill>
            <a:effectLst/>
            <a:latin typeface="ＭＳ Ｐゴシック" panose="020B0600070205080204" pitchFamily="50" charset="-128"/>
            <a:ea typeface="ＭＳ Ｐゴシック" panose="020B0600070205080204" pitchFamily="50" charset="-128"/>
            <a:cs typeface="+mn-cs"/>
          </a:endParaRPr>
        </a:p>
      </xdr:txBody>
    </xdr:sp>
    <xdr:clientData/>
  </xdr:twoCellAnchor>
</xdr:wsDr>
</file>

<file path=xl/drawings/drawing15.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a:extLst>
            <a:ext uri="{FF2B5EF4-FFF2-40B4-BE49-F238E27FC236}">
              <a16:creationId xmlns:a16="http://schemas.microsoft.com/office/drawing/2014/main" id="{3422CC80-9BCF-42D7-84EC-145BB7C41E01}"/>
            </a:ext>
          </a:extLst>
        </xdr:cNvPr>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(13)-2</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市町村施設類型別ストック情報分析表②</a:t>
          </a:r>
        </a:p>
      </xdr:txBody>
    </xdr:sp>
    <xdr:clientData/>
  </xdr:twoCellAnchor>
  <xdr:twoCellAnchor>
    <xdr:from>
      <xdr:col>100</xdr:col>
      <xdr:colOff>0</xdr:colOff>
      <xdr:row>1</xdr:row>
      <xdr:rowOff>19050</xdr:rowOff>
    </xdr:from>
    <xdr:to>
      <xdr:col>120</xdr:col>
      <xdr:colOff>152400</xdr:colOff>
      <xdr:row>4</xdr:row>
      <xdr:rowOff>63500</xdr:rowOff>
    </xdr:to>
    <xdr:sp macro="" textlink="">
      <xdr:nvSpPr>
        <xdr:cNvPr id="3" name="正方形/長方形 2">
          <a:extLst>
            <a:ext uri="{FF2B5EF4-FFF2-40B4-BE49-F238E27FC236}">
              <a16:creationId xmlns:a16="http://schemas.microsoft.com/office/drawing/2014/main" id="{18759DC7-C53A-4262-B333-D3AF4F4C9D5A}"/>
            </a:ext>
          </a:extLst>
        </xdr:cNvPr>
        <xdr:cNvSpPr/>
      </xdr:nvSpPr>
      <xdr:spPr>
        <a:xfrm>
          <a:off x="19050000" y="190500"/>
          <a:ext cx="39624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127000</xdr:colOff>
      <xdr:row>4</xdr:row>
      <xdr:rowOff>38100</xdr:rowOff>
    </xdr:to>
    <xdr:sp macro="" textlink="">
      <xdr:nvSpPr>
        <xdr:cNvPr id="4" name="正方形/長方形 3">
          <a:extLst>
            <a:ext uri="{FF2B5EF4-FFF2-40B4-BE49-F238E27FC236}">
              <a16:creationId xmlns:a16="http://schemas.microsoft.com/office/drawing/2014/main" id="{874A6058-1949-42A6-BE85-9A9FE5D02147}"/>
            </a:ext>
          </a:extLst>
        </xdr:cNvPr>
        <xdr:cNvSpPr/>
      </xdr:nvSpPr>
      <xdr:spPr>
        <a:xfrm>
          <a:off x="19069050" y="215900"/>
          <a:ext cx="39179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95250</xdr:colOff>
      <xdr:row>4</xdr:row>
      <xdr:rowOff>0</xdr:rowOff>
    </xdr:to>
    <xdr:sp macro="" textlink="">
      <xdr:nvSpPr>
        <xdr:cNvPr id="5" name="正方形/長方形 4">
          <a:extLst>
            <a:ext uri="{FF2B5EF4-FFF2-40B4-BE49-F238E27FC236}">
              <a16:creationId xmlns:a16="http://schemas.microsoft.com/office/drawing/2014/main" id="{92ECFDCB-2FA6-4C87-8204-7EB361F4B8E4}"/>
            </a:ext>
          </a:extLst>
        </xdr:cNvPr>
        <xdr:cNvSpPr/>
      </xdr:nvSpPr>
      <xdr:spPr>
        <a:xfrm>
          <a:off x="19094450" y="241300"/>
          <a:ext cx="38608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静岡県西伊豆町</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a:extLst>
            <a:ext uri="{FF2B5EF4-FFF2-40B4-BE49-F238E27FC236}">
              <a16:creationId xmlns:a16="http://schemas.microsoft.com/office/drawing/2014/main" id="{41B89055-6E1E-4A68-B4A4-380EA19F5961}"/>
            </a:ext>
          </a:extLst>
        </xdr:cNvPr>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a:extLst>
            <a:ext uri="{FF2B5EF4-FFF2-40B4-BE49-F238E27FC236}">
              <a16:creationId xmlns:a16="http://schemas.microsoft.com/office/drawing/2014/main" id="{9D71F8EE-97CB-4E59-A3BF-8FB3DD1C19C7}"/>
            </a:ext>
          </a:extLst>
        </xdr:cNvPr>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a:extLst>
            <a:ext uri="{FF2B5EF4-FFF2-40B4-BE49-F238E27FC236}">
              <a16:creationId xmlns:a16="http://schemas.microsoft.com/office/drawing/2014/main" id="{B6F21CBA-4B2D-4600-885F-182AC2C5C129}"/>
            </a:ext>
          </a:extLst>
        </xdr:cNvPr>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2</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a:extLst>
            <a:ext uri="{FF2B5EF4-FFF2-40B4-BE49-F238E27FC236}">
              <a16:creationId xmlns:a16="http://schemas.microsoft.com/office/drawing/2014/main" id="{7A85F23E-A044-43B6-9671-57967AA86185}"/>
            </a:ext>
          </a:extLst>
        </xdr:cNvPr>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a:extLst>
            <a:ext uri="{FF2B5EF4-FFF2-40B4-BE49-F238E27FC236}">
              <a16:creationId xmlns:a16="http://schemas.microsoft.com/office/drawing/2014/main" id="{0D63CF13-821E-4D36-9806-986F45760091}"/>
            </a:ext>
          </a:extLst>
        </xdr:cNvPr>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18</xdr:col>
      <xdr:colOff>127000</xdr:colOff>
      <xdr:row>15</xdr:row>
      <xdr:rowOff>63500</xdr:rowOff>
    </xdr:to>
    <xdr:sp macro="" textlink="">
      <xdr:nvSpPr>
        <xdr:cNvPr id="11" name="正方形/長方形 10">
          <a:extLst>
            <a:ext uri="{FF2B5EF4-FFF2-40B4-BE49-F238E27FC236}">
              <a16:creationId xmlns:a16="http://schemas.microsoft.com/office/drawing/2014/main" id="{B084C72E-9D9C-4117-B61C-3E04E2C9595F}"/>
            </a:ext>
          </a:extLst>
        </xdr:cNvPr>
        <xdr:cNvSpPr/>
      </xdr:nvSpPr>
      <xdr:spPr>
        <a:xfrm>
          <a:off x="2222500" y="920750"/>
          <a:ext cx="13335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7,519
7,401
105.54
9,765,554
9,371,549
153,258
3,470,067
4,357,407</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a:extLst>
            <a:ext uri="{FF2B5EF4-FFF2-40B4-BE49-F238E27FC236}">
              <a16:creationId xmlns:a16="http://schemas.microsoft.com/office/drawing/2014/main" id="{CAD7CD24-9669-4C22-87F9-1D17E972848E}"/>
            </a:ext>
          </a:extLst>
        </xdr:cNvPr>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a:extLst>
            <a:ext uri="{FF2B5EF4-FFF2-40B4-BE49-F238E27FC236}">
              <a16:creationId xmlns:a16="http://schemas.microsoft.com/office/drawing/2014/main" id="{0803B9B2-7148-421B-9FED-C4173CC062E5}"/>
            </a:ext>
          </a:extLst>
        </xdr:cNvPr>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a:extLst>
            <a:ext uri="{FF2B5EF4-FFF2-40B4-BE49-F238E27FC236}">
              <a16:creationId xmlns:a16="http://schemas.microsoft.com/office/drawing/2014/main" id="{F57CF52E-55D6-491E-A7BE-241029FD30CF}"/>
            </a:ext>
          </a:extLst>
        </xdr:cNvPr>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4.3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a:extLst>
            <a:ext uri="{FF2B5EF4-FFF2-40B4-BE49-F238E27FC236}">
              <a16:creationId xmlns:a16="http://schemas.microsoft.com/office/drawing/2014/main" id="{E8E33B68-3263-4465-8751-BE4303C990DA}"/>
            </a:ext>
          </a:extLst>
        </xdr:cNvPr>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a:extLst>
            <a:ext uri="{FF2B5EF4-FFF2-40B4-BE49-F238E27FC236}">
              <a16:creationId xmlns:a16="http://schemas.microsoft.com/office/drawing/2014/main" id="{4BD670BC-B0A3-4FD1-82EF-DF6523E33A65}"/>
            </a:ext>
          </a:extLst>
        </xdr:cNvPr>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55</xdr:col>
      <xdr:colOff>127000</xdr:colOff>
      <xdr:row>13</xdr:row>
      <xdr:rowOff>120650</xdr:rowOff>
    </xdr:to>
    <xdr:sp macro="" textlink="">
      <xdr:nvSpPr>
        <xdr:cNvPr id="17" name="正方形/長方形 16">
          <a:extLst>
            <a:ext uri="{FF2B5EF4-FFF2-40B4-BE49-F238E27FC236}">
              <a16:creationId xmlns:a16="http://schemas.microsoft.com/office/drawing/2014/main" id="{AA97C84B-3170-4840-9693-2BD76AA486B7}"/>
            </a:ext>
          </a:extLst>
        </xdr:cNvPr>
        <xdr:cNvSpPr/>
      </xdr:nvSpPr>
      <xdr:spPr>
        <a:xfrm>
          <a:off x="7175500" y="1714500"/>
          <a:ext cx="3429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H28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－２</a:t>
          </a:r>
        </a:p>
      </xdr:txBody>
    </xdr:sp>
    <xdr:clientData/>
  </xdr:twoCellAnchor>
  <xdr:twoCellAnchor>
    <xdr:from>
      <xdr:col>58</xdr:col>
      <xdr:colOff>25400</xdr:colOff>
      <xdr:row>5</xdr:row>
      <xdr:rowOff>31750</xdr:rowOff>
    </xdr:from>
    <xdr:to>
      <xdr:col>66</xdr:col>
      <xdr:colOff>25400</xdr:colOff>
      <xdr:row>12</xdr:row>
      <xdr:rowOff>101600</xdr:rowOff>
    </xdr:to>
    <xdr:sp macro="" textlink="">
      <xdr:nvSpPr>
        <xdr:cNvPr id="18" name="角丸四角形 17">
          <a:extLst>
            <a:ext uri="{FF2B5EF4-FFF2-40B4-BE49-F238E27FC236}">
              <a16:creationId xmlns:a16="http://schemas.microsoft.com/office/drawing/2014/main" id="{6BA3B936-E514-4E31-A60C-B5201701C310}"/>
            </a:ext>
          </a:extLst>
        </xdr:cNvPr>
        <xdr:cNvSpPr/>
      </xdr:nvSpPr>
      <xdr:spPr>
        <a:xfrm>
          <a:off x="11074400" y="889000"/>
          <a:ext cx="1524000" cy="1270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66</xdr:col>
      <xdr:colOff>95250</xdr:colOff>
      <xdr:row>7</xdr:row>
      <xdr:rowOff>6350</xdr:rowOff>
    </xdr:to>
    <xdr:sp macro="" textlink="">
      <xdr:nvSpPr>
        <xdr:cNvPr id="19" name="正方形/長方形 18">
          <a:extLst>
            <a:ext uri="{FF2B5EF4-FFF2-40B4-BE49-F238E27FC236}">
              <a16:creationId xmlns:a16="http://schemas.microsoft.com/office/drawing/2014/main" id="{C5A29558-EDD9-414C-924E-42B3541C7249}"/>
            </a:ext>
          </a:extLst>
        </xdr:cNvPr>
        <xdr:cNvSpPr/>
      </xdr:nvSpPr>
      <xdr:spPr>
        <a:xfrm>
          <a:off x="11334750" y="952500"/>
          <a:ext cx="1333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66</xdr:col>
      <xdr:colOff>95250</xdr:colOff>
      <xdr:row>8</xdr:row>
      <xdr:rowOff>101600</xdr:rowOff>
    </xdr:to>
    <xdr:sp macro="" textlink="">
      <xdr:nvSpPr>
        <xdr:cNvPr id="20" name="正方形/長方形 19">
          <a:extLst>
            <a:ext uri="{FF2B5EF4-FFF2-40B4-BE49-F238E27FC236}">
              <a16:creationId xmlns:a16="http://schemas.microsoft.com/office/drawing/2014/main" id="{0BBF51F5-13AF-4D48-9E50-88CF1190B460}"/>
            </a:ext>
          </a:extLst>
        </xdr:cNvPr>
        <xdr:cNvSpPr/>
      </xdr:nvSpPr>
      <xdr:spPr>
        <a:xfrm>
          <a:off x="11334750" y="1219200"/>
          <a:ext cx="1333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a:extLst>
            <a:ext uri="{FF2B5EF4-FFF2-40B4-BE49-F238E27FC236}">
              <a16:creationId xmlns:a16="http://schemas.microsoft.com/office/drawing/2014/main" id="{CB7A1138-3AA9-4625-8721-DB34878E8286}"/>
            </a:ext>
          </a:extLst>
        </xdr:cNvPr>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12700</xdr:rowOff>
    </xdr:from>
    <xdr:to>
      <xdr:col>59</xdr:col>
      <xdr:colOff>127000</xdr:colOff>
      <xdr:row>6</xdr:row>
      <xdr:rowOff>12700</xdr:rowOff>
    </xdr:to>
    <xdr:cxnSp macro="">
      <xdr:nvCxnSpPr>
        <xdr:cNvPr id="22" name="直線コネクタ 21">
          <a:extLst>
            <a:ext uri="{FF2B5EF4-FFF2-40B4-BE49-F238E27FC236}">
              <a16:creationId xmlns:a16="http://schemas.microsoft.com/office/drawing/2014/main" id="{28E1B42F-7BAC-47E9-9132-2733873C6AA7}"/>
            </a:ext>
          </a:extLst>
        </xdr:cNvPr>
        <xdr:cNvCxnSpPr/>
      </xdr:nvCxnSpPr>
      <xdr:spPr>
        <a:xfrm flipH="1">
          <a:off x="11156950" y="10414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133350</xdr:rowOff>
    </xdr:from>
    <xdr:to>
      <xdr:col>59</xdr:col>
      <xdr:colOff>73025</xdr:colOff>
      <xdr:row>6</xdr:row>
      <xdr:rowOff>63500</xdr:rowOff>
    </xdr:to>
    <xdr:sp macro="" textlink="">
      <xdr:nvSpPr>
        <xdr:cNvPr id="23" name="楕円 22">
          <a:extLst>
            <a:ext uri="{FF2B5EF4-FFF2-40B4-BE49-F238E27FC236}">
              <a16:creationId xmlns:a16="http://schemas.microsoft.com/office/drawing/2014/main" id="{308AFC6D-A980-4759-AB95-3F10AB87000D}"/>
            </a:ext>
          </a:extLst>
        </xdr:cNvPr>
        <xdr:cNvSpPr/>
      </xdr:nvSpPr>
      <xdr:spPr>
        <a:xfrm>
          <a:off x="11210925" y="990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57150</xdr:rowOff>
    </xdr:from>
    <xdr:to>
      <xdr:col>59</xdr:col>
      <xdr:colOff>73025</xdr:colOff>
      <xdr:row>7</xdr:row>
      <xdr:rowOff>158750</xdr:rowOff>
    </xdr:to>
    <xdr:sp macro="" textlink="">
      <xdr:nvSpPr>
        <xdr:cNvPr id="24" name="フローチャート: 判断 23">
          <a:extLst>
            <a:ext uri="{FF2B5EF4-FFF2-40B4-BE49-F238E27FC236}">
              <a16:creationId xmlns:a16="http://schemas.microsoft.com/office/drawing/2014/main" id="{086DADB7-9251-4348-ADFF-6D392B2A07B8}"/>
            </a:ext>
          </a:extLst>
        </xdr:cNvPr>
        <xdr:cNvSpPr/>
      </xdr:nvSpPr>
      <xdr:spPr>
        <a:xfrm>
          <a:off x="11210925" y="1257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15875</xdr:colOff>
      <xdr:row>8</xdr:row>
      <xdr:rowOff>152400</xdr:rowOff>
    </xdr:from>
    <xdr:to>
      <xdr:col>59</xdr:col>
      <xdr:colOff>15875</xdr:colOff>
      <xdr:row>9</xdr:row>
      <xdr:rowOff>120650</xdr:rowOff>
    </xdr:to>
    <xdr:cxnSp macro="">
      <xdr:nvCxnSpPr>
        <xdr:cNvPr id="25" name="直線コネクタ 24">
          <a:extLst>
            <a:ext uri="{FF2B5EF4-FFF2-40B4-BE49-F238E27FC236}">
              <a16:creationId xmlns:a16="http://schemas.microsoft.com/office/drawing/2014/main" id="{0DF76F82-E3E9-488D-A4A3-611BA2F9A496}"/>
            </a:ext>
          </a:extLst>
        </xdr:cNvPr>
        <xdr:cNvCxnSpPr/>
      </xdr:nvCxnSpPr>
      <xdr:spPr>
        <a:xfrm>
          <a:off x="11255375"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a:extLst>
            <a:ext uri="{FF2B5EF4-FFF2-40B4-BE49-F238E27FC236}">
              <a16:creationId xmlns:a16="http://schemas.microsoft.com/office/drawing/2014/main" id="{BE7178DF-E746-450D-A266-7ECCE794A3E5}"/>
            </a:ext>
          </a:extLst>
        </xdr:cNvPr>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15875</xdr:colOff>
      <xdr:row>10</xdr:row>
      <xdr:rowOff>47625</xdr:rowOff>
    </xdr:from>
    <xdr:to>
      <xdr:col>59</xdr:col>
      <xdr:colOff>15875</xdr:colOff>
      <xdr:row>11</xdr:row>
      <xdr:rowOff>15875</xdr:rowOff>
    </xdr:to>
    <xdr:cxnSp macro="">
      <xdr:nvCxnSpPr>
        <xdr:cNvPr id="27" name="直線コネクタ 26">
          <a:extLst>
            <a:ext uri="{FF2B5EF4-FFF2-40B4-BE49-F238E27FC236}">
              <a16:creationId xmlns:a16="http://schemas.microsoft.com/office/drawing/2014/main" id="{A3E95429-E1E8-4004-A64B-51E91AB09A01}"/>
            </a:ext>
          </a:extLst>
        </xdr:cNvPr>
        <xdr:cNvCxnSpPr/>
      </xdr:nvCxnSpPr>
      <xdr:spPr>
        <a:xfrm flipV="1">
          <a:off x="11255375"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a:extLst>
            <a:ext uri="{FF2B5EF4-FFF2-40B4-BE49-F238E27FC236}">
              <a16:creationId xmlns:a16="http://schemas.microsoft.com/office/drawing/2014/main" id="{B5E6EC99-AC0D-4844-BAB5-128D102EDA47}"/>
            </a:ext>
          </a:extLst>
        </xdr:cNvPr>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50800</xdr:rowOff>
    </xdr:from>
    <xdr:ext cx="8896666" cy="259045"/>
    <xdr:sp macro="" textlink="">
      <xdr:nvSpPr>
        <xdr:cNvPr id="29" name="テキスト ボックス 28">
          <a:extLst>
            <a:ext uri="{FF2B5EF4-FFF2-40B4-BE49-F238E27FC236}">
              <a16:creationId xmlns:a16="http://schemas.microsoft.com/office/drawing/2014/main" id="{E3445A88-6388-4E67-A8BB-827C052A3D9E}"/>
            </a:ext>
          </a:extLst>
        </xdr:cNvPr>
        <xdr:cNvSpPr txBox="1"/>
      </xdr:nvSpPr>
      <xdr:spPr>
        <a:xfrm>
          <a:off x="698500" y="27940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25400</xdr:rowOff>
    </xdr:from>
    <xdr:ext cx="6046335" cy="259045"/>
    <xdr:sp macro="" textlink="">
      <xdr:nvSpPr>
        <xdr:cNvPr id="30" name="テキスト ボックス 29">
          <a:extLst>
            <a:ext uri="{FF2B5EF4-FFF2-40B4-BE49-F238E27FC236}">
              <a16:creationId xmlns:a16="http://schemas.microsoft.com/office/drawing/2014/main" id="{A77E1E6F-E4C9-4FE9-8A49-1F47FD946CF1}"/>
            </a:ext>
          </a:extLst>
        </xdr:cNvPr>
        <xdr:cNvSpPr txBox="1"/>
      </xdr:nvSpPr>
      <xdr:spPr>
        <a:xfrm>
          <a:off x="698500" y="31115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0</xdr:rowOff>
    </xdr:from>
    <xdr:ext cx="8231805" cy="259045"/>
    <xdr:sp macro="" textlink="">
      <xdr:nvSpPr>
        <xdr:cNvPr id="31" name="テキスト ボックス 30">
          <a:extLst>
            <a:ext uri="{FF2B5EF4-FFF2-40B4-BE49-F238E27FC236}">
              <a16:creationId xmlns:a16="http://schemas.microsoft.com/office/drawing/2014/main" id="{48EFC00E-135A-4EEF-B46F-6780049DEC88}"/>
            </a:ext>
          </a:extLst>
        </xdr:cNvPr>
        <xdr:cNvSpPr txBox="1"/>
      </xdr:nvSpPr>
      <xdr:spPr>
        <a:xfrm>
          <a:off x="698500" y="34290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2</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3</xdr:col>
      <xdr:colOff>127000</xdr:colOff>
      <xdr:row>21</xdr:row>
      <xdr:rowOff>146050</xdr:rowOff>
    </xdr:from>
    <xdr:ext cx="4433650" cy="259045"/>
    <xdr:sp macro="" textlink="">
      <xdr:nvSpPr>
        <xdr:cNvPr id="32" name="テキスト ボックス 31">
          <a:extLst>
            <a:ext uri="{FF2B5EF4-FFF2-40B4-BE49-F238E27FC236}">
              <a16:creationId xmlns:a16="http://schemas.microsoft.com/office/drawing/2014/main" id="{6C8CB95B-669A-421A-B1ED-FF0DC7624401}"/>
            </a:ext>
          </a:extLst>
        </xdr:cNvPr>
        <xdr:cNvSpPr txBox="1"/>
      </xdr:nvSpPr>
      <xdr:spPr>
        <a:xfrm>
          <a:off x="698500" y="3746500"/>
          <a:ext cx="443365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類似団体関連の数値は、各年度の調査で回答のあった団体に関するもの。</a:t>
          </a:r>
        </a:p>
      </xdr:txBody>
    </xdr:sp>
    <xdr:clientData/>
  </xdr:oneCellAnchor>
  <xdr:twoCellAnchor>
    <xdr:from>
      <xdr:col>4</xdr:col>
      <xdr:colOff>0</xdr:colOff>
      <xdr:row>24</xdr:row>
      <xdr:rowOff>76200</xdr:rowOff>
    </xdr:from>
    <xdr:to>
      <xdr:col>28</xdr:col>
      <xdr:colOff>152400</xdr:colOff>
      <xdr:row>28</xdr:row>
      <xdr:rowOff>25400</xdr:rowOff>
    </xdr:to>
    <xdr:sp macro="" textlink="">
      <xdr:nvSpPr>
        <xdr:cNvPr id="33" name="正方形/長方形 32">
          <a:extLst>
            <a:ext uri="{FF2B5EF4-FFF2-40B4-BE49-F238E27FC236}">
              <a16:creationId xmlns:a16="http://schemas.microsoft.com/office/drawing/2014/main" id="{CA9BEE94-1161-4047-8DA0-87D1318E05DC}"/>
            </a:ext>
          </a:extLst>
        </xdr:cNvPr>
        <xdr:cNvSpPr/>
      </xdr:nvSpPr>
      <xdr:spPr>
        <a:xfrm>
          <a:off x="762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図書館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28</xdr:row>
      <xdr:rowOff>50800</xdr:rowOff>
    </xdr:from>
    <xdr:to>
      <xdr:col>12</xdr:col>
      <xdr:colOff>127000</xdr:colOff>
      <xdr:row>29</xdr:row>
      <xdr:rowOff>133350</xdr:rowOff>
    </xdr:to>
    <xdr:sp macro="" textlink="">
      <xdr:nvSpPr>
        <xdr:cNvPr id="34" name="正方形/長方形 33">
          <a:extLst>
            <a:ext uri="{FF2B5EF4-FFF2-40B4-BE49-F238E27FC236}">
              <a16:creationId xmlns:a16="http://schemas.microsoft.com/office/drawing/2014/main" id="{9B45F779-F5AB-4458-95D9-4CB92A03C811}"/>
            </a:ext>
          </a:extLst>
        </xdr:cNvPr>
        <xdr:cNvSpPr/>
      </xdr:nvSpPr>
      <xdr:spPr>
        <a:xfrm>
          <a:off x="889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29</xdr:row>
      <xdr:rowOff>82550</xdr:rowOff>
    </xdr:from>
    <xdr:to>
      <xdr:col>12</xdr:col>
      <xdr:colOff>127000</xdr:colOff>
      <xdr:row>30</xdr:row>
      <xdr:rowOff>165100</xdr:rowOff>
    </xdr:to>
    <xdr:sp macro="" textlink="">
      <xdr:nvSpPr>
        <xdr:cNvPr id="35" name="正方形/長方形 34">
          <a:extLst>
            <a:ext uri="{FF2B5EF4-FFF2-40B4-BE49-F238E27FC236}">
              <a16:creationId xmlns:a16="http://schemas.microsoft.com/office/drawing/2014/main" id="{84B305BF-F49B-4BB4-B8B8-2BB7A5E701D1}"/>
            </a:ext>
          </a:extLst>
        </xdr:cNvPr>
        <xdr:cNvSpPr/>
      </xdr:nvSpPr>
      <xdr:spPr>
        <a:xfrm>
          <a:off x="889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28</xdr:row>
      <xdr:rowOff>50800</xdr:rowOff>
    </xdr:from>
    <xdr:to>
      <xdr:col>18</xdr:col>
      <xdr:colOff>0</xdr:colOff>
      <xdr:row>29</xdr:row>
      <xdr:rowOff>133350</xdr:rowOff>
    </xdr:to>
    <xdr:sp macro="" textlink="">
      <xdr:nvSpPr>
        <xdr:cNvPr id="36" name="正方形/長方形 35">
          <a:extLst>
            <a:ext uri="{FF2B5EF4-FFF2-40B4-BE49-F238E27FC236}">
              <a16:creationId xmlns:a16="http://schemas.microsoft.com/office/drawing/2014/main" id="{40771184-21CF-4319-9428-2865AD18DD17}"/>
            </a:ext>
          </a:extLst>
        </xdr:cNvPr>
        <xdr:cNvSpPr/>
      </xdr:nvSpPr>
      <xdr:spPr>
        <a:xfrm>
          <a:off x="1905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29</xdr:row>
      <xdr:rowOff>82550</xdr:rowOff>
    </xdr:from>
    <xdr:to>
      <xdr:col>18</xdr:col>
      <xdr:colOff>0</xdr:colOff>
      <xdr:row>30</xdr:row>
      <xdr:rowOff>165100</xdr:rowOff>
    </xdr:to>
    <xdr:sp macro="" textlink="">
      <xdr:nvSpPr>
        <xdr:cNvPr id="37" name="正方形/長方形 36">
          <a:extLst>
            <a:ext uri="{FF2B5EF4-FFF2-40B4-BE49-F238E27FC236}">
              <a16:creationId xmlns:a16="http://schemas.microsoft.com/office/drawing/2014/main" id="{E3BCD426-5C16-4B5B-93E6-159495DD850A}"/>
            </a:ext>
          </a:extLst>
        </xdr:cNvPr>
        <xdr:cNvSpPr/>
      </xdr:nvSpPr>
      <xdr:spPr>
        <a:xfrm>
          <a:off x="1905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47.6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28</xdr:row>
      <xdr:rowOff>50800</xdr:rowOff>
    </xdr:from>
    <xdr:to>
      <xdr:col>24</xdr:col>
      <xdr:colOff>0</xdr:colOff>
      <xdr:row>29</xdr:row>
      <xdr:rowOff>133350</xdr:rowOff>
    </xdr:to>
    <xdr:sp macro="" textlink="">
      <xdr:nvSpPr>
        <xdr:cNvPr id="38" name="正方形/長方形 37">
          <a:extLst>
            <a:ext uri="{FF2B5EF4-FFF2-40B4-BE49-F238E27FC236}">
              <a16:creationId xmlns:a16="http://schemas.microsoft.com/office/drawing/2014/main" id="{4D68F661-FDDB-4BF7-B2CD-37FCDCD62F5D}"/>
            </a:ext>
          </a:extLst>
        </xdr:cNvPr>
        <xdr:cNvSpPr/>
      </xdr:nvSpPr>
      <xdr:spPr>
        <a:xfrm>
          <a:off x="3048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静岡県平均</a:t>
          </a:r>
        </a:p>
      </xdr:txBody>
    </xdr:sp>
    <xdr:clientData/>
  </xdr:twoCellAnchor>
  <xdr:twoCellAnchor>
    <xdr:from>
      <xdr:col>16</xdr:col>
      <xdr:colOff>0</xdr:colOff>
      <xdr:row>29</xdr:row>
      <xdr:rowOff>82550</xdr:rowOff>
    </xdr:from>
    <xdr:to>
      <xdr:col>24</xdr:col>
      <xdr:colOff>0</xdr:colOff>
      <xdr:row>30</xdr:row>
      <xdr:rowOff>165100</xdr:rowOff>
    </xdr:to>
    <xdr:sp macro="" textlink="">
      <xdr:nvSpPr>
        <xdr:cNvPr id="39" name="正方形/長方形 38">
          <a:extLst>
            <a:ext uri="{FF2B5EF4-FFF2-40B4-BE49-F238E27FC236}">
              <a16:creationId xmlns:a16="http://schemas.microsoft.com/office/drawing/2014/main" id="{00257D3C-422A-4AFE-9C5C-4F408475BF5D}"/>
            </a:ext>
          </a:extLst>
        </xdr:cNvPr>
        <xdr:cNvSpPr/>
      </xdr:nvSpPr>
      <xdr:spPr>
        <a:xfrm>
          <a:off x="3048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52.5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31</xdr:row>
      <xdr:rowOff>19050</xdr:rowOff>
    </xdr:from>
    <xdr:to>
      <xdr:col>28</xdr:col>
      <xdr:colOff>152400</xdr:colOff>
      <xdr:row>44</xdr:row>
      <xdr:rowOff>76200</xdr:rowOff>
    </xdr:to>
    <xdr:sp macro="" textlink="">
      <xdr:nvSpPr>
        <xdr:cNvPr id="40" name="正方形/長方形 39">
          <a:extLst>
            <a:ext uri="{FF2B5EF4-FFF2-40B4-BE49-F238E27FC236}">
              <a16:creationId xmlns:a16="http://schemas.microsoft.com/office/drawing/2014/main" id="{D1C8844E-4316-4D03-BB0A-87373B8019A6}"/>
            </a:ext>
          </a:extLst>
        </xdr:cNvPr>
        <xdr:cNvSpPr/>
      </xdr:nvSpPr>
      <xdr:spPr>
        <a:xfrm>
          <a:off x="762000" y="533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34</xdr:col>
      <xdr:colOff>127000</xdr:colOff>
      <xdr:row>24</xdr:row>
      <xdr:rowOff>76200</xdr:rowOff>
    </xdr:from>
    <xdr:to>
      <xdr:col>59</xdr:col>
      <xdr:colOff>88900</xdr:colOff>
      <xdr:row>28</xdr:row>
      <xdr:rowOff>25400</xdr:rowOff>
    </xdr:to>
    <xdr:sp macro="" textlink="">
      <xdr:nvSpPr>
        <xdr:cNvPr id="41" name="正方形/長方形 40">
          <a:extLst>
            <a:ext uri="{FF2B5EF4-FFF2-40B4-BE49-F238E27FC236}">
              <a16:creationId xmlns:a16="http://schemas.microsoft.com/office/drawing/2014/main" id="{C7479471-5F21-4E30-8893-8EC370D4D5BD}"/>
            </a:ext>
          </a:extLst>
        </xdr:cNvPr>
        <xdr:cNvSpPr/>
      </xdr:nvSpPr>
      <xdr:spPr>
        <a:xfrm>
          <a:off x="6604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図書館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28</xdr:row>
      <xdr:rowOff>50800</xdr:rowOff>
    </xdr:from>
    <xdr:to>
      <xdr:col>43</xdr:col>
      <xdr:colOff>63500</xdr:colOff>
      <xdr:row>29</xdr:row>
      <xdr:rowOff>133350</xdr:rowOff>
    </xdr:to>
    <xdr:sp macro="" textlink="">
      <xdr:nvSpPr>
        <xdr:cNvPr id="42" name="正方形/長方形 41">
          <a:extLst>
            <a:ext uri="{FF2B5EF4-FFF2-40B4-BE49-F238E27FC236}">
              <a16:creationId xmlns:a16="http://schemas.microsoft.com/office/drawing/2014/main" id="{24DC4CBB-1B60-4288-9437-D06127E06B5F}"/>
            </a:ext>
          </a:extLst>
        </xdr:cNvPr>
        <xdr:cNvSpPr/>
      </xdr:nvSpPr>
      <xdr:spPr>
        <a:xfrm>
          <a:off x="6731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29</xdr:row>
      <xdr:rowOff>82550</xdr:rowOff>
    </xdr:from>
    <xdr:to>
      <xdr:col>43</xdr:col>
      <xdr:colOff>63500</xdr:colOff>
      <xdr:row>30</xdr:row>
      <xdr:rowOff>165100</xdr:rowOff>
    </xdr:to>
    <xdr:sp macro="" textlink="">
      <xdr:nvSpPr>
        <xdr:cNvPr id="43" name="正方形/長方形 42">
          <a:extLst>
            <a:ext uri="{FF2B5EF4-FFF2-40B4-BE49-F238E27FC236}">
              <a16:creationId xmlns:a16="http://schemas.microsoft.com/office/drawing/2014/main" id="{0FE01607-610E-4411-BE44-5C0A5B12926E}"/>
            </a:ext>
          </a:extLst>
        </xdr:cNvPr>
        <xdr:cNvSpPr/>
      </xdr:nvSpPr>
      <xdr:spPr>
        <a:xfrm>
          <a:off x="6731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28</xdr:row>
      <xdr:rowOff>50800</xdr:rowOff>
    </xdr:from>
    <xdr:to>
      <xdr:col>48</xdr:col>
      <xdr:colOff>127000</xdr:colOff>
      <xdr:row>29</xdr:row>
      <xdr:rowOff>133350</xdr:rowOff>
    </xdr:to>
    <xdr:sp macro="" textlink="">
      <xdr:nvSpPr>
        <xdr:cNvPr id="44" name="正方形/長方形 43">
          <a:extLst>
            <a:ext uri="{FF2B5EF4-FFF2-40B4-BE49-F238E27FC236}">
              <a16:creationId xmlns:a16="http://schemas.microsoft.com/office/drawing/2014/main" id="{C876528D-6DFE-464C-81A8-226E18EECAA3}"/>
            </a:ext>
          </a:extLst>
        </xdr:cNvPr>
        <xdr:cNvSpPr/>
      </xdr:nvSpPr>
      <xdr:spPr>
        <a:xfrm>
          <a:off x="7747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29</xdr:row>
      <xdr:rowOff>82550</xdr:rowOff>
    </xdr:from>
    <xdr:to>
      <xdr:col>48</xdr:col>
      <xdr:colOff>127000</xdr:colOff>
      <xdr:row>30</xdr:row>
      <xdr:rowOff>165100</xdr:rowOff>
    </xdr:to>
    <xdr:sp macro="" textlink="">
      <xdr:nvSpPr>
        <xdr:cNvPr id="45" name="正方形/長方形 44">
          <a:extLst>
            <a:ext uri="{FF2B5EF4-FFF2-40B4-BE49-F238E27FC236}">
              <a16:creationId xmlns:a16="http://schemas.microsoft.com/office/drawing/2014/main" id="{72B03180-372A-4175-8278-A260BF5508B2}"/>
            </a:ext>
          </a:extLst>
        </xdr:cNvPr>
        <xdr:cNvSpPr/>
      </xdr:nvSpPr>
      <xdr:spPr>
        <a:xfrm>
          <a:off x="7747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28</xdr:row>
      <xdr:rowOff>50800</xdr:rowOff>
    </xdr:from>
    <xdr:to>
      <xdr:col>54</xdr:col>
      <xdr:colOff>127000</xdr:colOff>
      <xdr:row>29</xdr:row>
      <xdr:rowOff>133350</xdr:rowOff>
    </xdr:to>
    <xdr:sp macro="" textlink="">
      <xdr:nvSpPr>
        <xdr:cNvPr id="46" name="正方形/長方形 45">
          <a:extLst>
            <a:ext uri="{FF2B5EF4-FFF2-40B4-BE49-F238E27FC236}">
              <a16:creationId xmlns:a16="http://schemas.microsoft.com/office/drawing/2014/main" id="{50ED0AD1-6887-4564-9748-4164FA5004B3}"/>
            </a:ext>
          </a:extLst>
        </xdr:cNvPr>
        <xdr:cNvSpPr/>
      </xdr:nvSpPr>
      <xdr:spPr>
        <a:xfrm>
          <a:off x="8890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静岡県平均</a:t>
          </a:r>
        </a:p>
      </xdr:txBody>
    </xdr:sp>
    <xdr:clientData/>
  </xdr:twoCellAnchor>
  <xdr:twoCellAnchor>
    <xdr:from>
      <xdr:col>46</xdr:col>
      <xdr:colOff>127000</xdr:colOff>
      <xdr:row>29</xdr:row>
      <xdr:rowOff>82550</xdr:rowOff>
    </xdr:from>
    <xdr:to>
      <xdr:col>54</xdr:col>
      <xdr:colOff>127000</xdr:colOff>
      <xdr:row>30</xdr:row>
      <xdr:rowOff>165100</xdr:rowOff>
    </xdr:to>
    <xdr:sp macro="" textlink="">
      <xdr:nvSpPr>
        <xdr:cNvPr id="47" name="正方形/長方形 46">
          <a:extLst>
            <a:ext uri="{FF2B5EF4-FFF2-40B4-BE49-F238E27FC236}">
              <a16:creationId xmlns:a16="http://schemas.microsoft.com/office/drawing/2014/main" id="{210BF4CE-7E4A-4028-80C3-EFEF53368B08}"/>
            </a:ext>
          </a:extLst>
        </xdr:cNvPr>
        <xdr:cNvSpPr/>
      </xdr:nvSpPr>
      <xdr:spPr>
        <a:xfrm>
          <a:off x="8890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0.046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31</xdr:row>
      <xdr:rowOff>19050</xdr:rowOff>
    </xdr:from>
    <xdr:to>
      <xdr:col>59</xdr:col>
      <xdr:colOff>88900</xdr:colOff>
      <xdr:row>44</xdr:row>
      <xdr:rowOff>76200</xdr:rowOff>
    </xdr:to>
    <xdr:sp macro="" textlink="">
      <xdr:nvSpPr>
        <xdr:cNvPr id="48" name="正方形/長方形 47">
          <a:extLst>
            <a:ext uri="{FF2B5EF4-FFF2-40B4-BE49-F238E27FC236}">
              <a16:creationId xmlns:a16="http://schemas.microsoft.com/office/drawing/2014/main" id="{D1B1FEEA-46B4-4101-BAAB-FED13F613264}"/>
            </a:ext>
          </a:extLst>
        </xdr:cNvPr>
        <xdr:cNvSpPr/>
      </xdr:nvSpPr>
      <xdr:spPr>
        <a:xfrm>
          <a:off x="6604000" y="533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4</xdr:col>
      <xdr:colOff>0</xdr:colOff>
      <xdr:row>46</xdr:row>
      <xdr:rowOff>114300</xdr:rowOff>
    </xdr:from>
    <xdr:to>
      <xdr:col>28</xdr:col>
      <xdr:colOff>152400</xdr:colOff>
      <xdr:row>50</xdr:row>
      <xdr:rowOff>63500</xdr:rowOff>
    </xdr:to>
    <xdr:sp macro="" textlink="">
      <xdr:nvSpPr>
        <xdr:cNvPr id="49" name="正方形/長方形 48">
          <a:extLst>
            <a:ext uri="{FF2B5EF4-FFF2-40B4-BE49-F238E27FC236}">
              <a16:creationId xmlns:a16="http://schemas.microsoft.com/office/drawing/2014/main" id="{9F3FB9F8-B18B-4B8B-99E0-355F3E930982}"/>
            </a:ext>
          </a:extLst>
        </xdr:cNvPr>
        <xdr:cNvSpPr/>
      </xdr:nvSpPr>
      <xdr:spPr>
        <a:xfrm>
          <a:off x="762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体育館・プール</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50</xdr:row>
      <xdr:rowOff>88900</xdr:rowOff>
    </xdr:from>
    <xdr:to>
      <xdr:col>12</xdr:col>
      <xdr:colOff>127000</xdr:colOff>
      <xdr:row>52</xdr:row>
      <xdr:rowOff>0</xdr:rowOff>
    </xdr:to>
    <xdr:sp macro="" textlink="">
      <xdr:nvSpPr>
        <xdr:cNvPr id="50" name="正方形/長方形 49">
          <a:extLst>
            <a:ext uri="{FF2B5EF4-FFF2-40B4-BE49-F238E27FC236}">
              <a16:creationId xmlns:a16="http://schemas.microsoft.com/office/drawing/2014/main" id="{143BF052-A2FA-42C0-8BBB-BD112E208776}"/>
            </a:ext>
          </a:extLst>
        </xdr:cNvPr>
        <xdr:cNvSpPr/>
      </xdr:nvSpPr>
      <xdr:spPr>
        <a:xfrm>
          <a:off x="889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51</xdr:row>
      <xdr:rowOff>120650</xdr:rowOff>
    </xdr:from>
    <xdr:to>
      <xdr:col>12</xdr:col>
      <xdr:colOff>127000</xdr:colOff>
      <xdr:row>53</xdr:row>
      <xdr:rowOff>31750</xdr:rowOff>
    </xdr:to>
    <xdr:sp macro="" textlink="">
      <xdr:nvSpPr>
        <xdr:cNvPr id="51" name="正方形/長方形 50">
          <a:extLst>
            <a:ext uri="{FF2B5EF4-FFF2-40B4-BE49-F238E27FC236}">
              <a16:creationId xmlns:a16="http://schemas.microsoft.com/office/drawing/2014/main" id="{25BB9B12-82D6-4E2B-B227-2AB929BA28D0}"/>
            </a:ext>
          </a:extLst>
        </xdr:cNvPr>
        <xdr:cNvSpPr/>
      </xdr:nvSpPr>
      <xdr:spPr>
        <a:xfrm>
          <a:off x="889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49/63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50</xdr:row>
      <xdr:rowOff>88900</xdr:rowOff>
    </xdr:from>
    <xdr:to>
      <xdr:col>18</xdr:col>
      <xdr:colOff>0</xdr:colOff>
      <xdr:row>52</xdr:row>
      <xdr:rowOff>0</xdr:rowOff>
    </xdr:to>
    <xdr:sp macro="" textlink="">
      <xdr:nvSpPr>
        <xdr:cNvPr id="52" name="正方形/長方形 51">
          <a:extLst>
            <a:ext uri="{FF2B5EF4-FFF2-40B4-BE49-F238E27FC236}">
              <a16:creationId xmlns:a16="http://schemas.microsoft.com/office/drawing/2014/main" id="{8B341C1F-B07D-4378-84C5-0615B3E7B0CE}"/>
            </a:ext>
          </a:extLst>
        </xdr:cNvPr>
        <xdr:cNvSpPr/>
      </xdr:nvSpPr>
      <xdr:spPr>
        <a:xfrm>
          <a:off x="1905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51</xdr:row>
      <xdr:rowOff>120650</xdr:rowOff>
    </xdr:from>
    <xdr:to>
      <xdr:col>18</xdr:col>
      <xdr:colOff>0</xdr:colOff>
      <xdr:row>53</xdr:row>
      <xdr:rowOff>31750</xdr:rowOff>
    </xdr:to>
    <xdr:sp macro="" textlink="">
      <xdr:nvSpPr>
        <xdr:cNvPr id="53" name="正方形/長方形 52">
          <a:extLst>
            <a:ext uri="{FF2B5EF4-FFF2-40B4-BE49-F238E27FC236}">
              <a16:creationId xmlns:a16="http://schemas.microsoft.com/office/drawing/2014/main" id="{CDFF3EC7-5C45-421D-A86B-AAC3849B322E}"/>
            </a:ext>
          </a:extLst>
        </xdr:cNvPr>
        <xdr:cNvSpPr/>
      </xdr:nvSpPr>
      <xdr:spPr>
        <a:xfrm>
          <a:off x="1905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60.0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50</xdr:row>
      <xdr:rowOff>88900</xdr:rowOff>
    </xdr:from>
    <xdr:to>
      <xdr:col>24</xdr:col>
      <xdr:colOff>0</xdr:colOff>
      <xdr:row>52</xdr:row>
      <xdr:rowOff>0</xdr:rowOff>
    </xdr:to>
    <xdr:sp macro="" textlink="">
      <xdr:nvSpPr>
        <xdr:cNvPr id="54" name="正方形/長方形 53">
          <a:extLst>
            <a:ext uri="{FF2B5EF4-FFF2-40B4-BE49-F238E27FC236}">
              <a16:creationId xmlns:a16="http://schemas.microsoft.com/office/drawing/2014/main" id="{C82F69BB-701A-4210-B3BE-0E119EAC8167}"/>
            </a:ext>
          </a:extLst>
        </xdr:cNvPr>
        <xdr:cNvSpPr/>
      </xdr:nvSpPr>
      <xdr:spPr>
        <a:xfrm>
          <a:off x="3048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静岡県平均</a:t>
          </a:r>
        </a:p>
      </xdr:txBody>
    </xdr:sp>
    <xdr:clientData/>
  </xdr:twoCellAnchor>
  <xdr:twoCellAnchor>
    <xdr:from>
      <xdr:col>16</xdr:col>
      <xdr:colOff>0</xdr:colOff>
      <xdr:row>51</xdr:row>
      <xdr:rowOff>120650</xdr:rowOff>
    </xdr:from>
    <xdr:to>
      <xdr:col>24</xdr:col>
      <xdr:colOff>0</xdr:colOff>
      <xdr:row>53</xdr:row>
      <xdr:rowOff>31750</xdr:rowOff>
    </xdr:to>
    <xdr:sp macro="" textlink="">
      <xdr:nvSpPr>
        <xdr:cNvPr id="55" name="正方形/長方形 54">
          <a:extLst>
            <a:ext uri="{FF2B5EF4-FFF2-40B4-BE49-F238E27FC236}">
              <a16:creationId xmlns:a16="http://schemas.microsoft.com/office/drawing/2014/main" id="{B8B858D4-EBCB-4CCA-884F-9F65E4B88331}"/>
            </a:ext>
          </a:extLst>
        </xdr:cNvPr>
        <xdr:cNvSpPr/>
      </xdr:nvSpPr>
      <xdr:spPr>
        <a:xfrm>
          <a:off x="3048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53</xdr:row>
      <xdr:rowOff>57150</xdr:rowOff>
    </xdr:from>
    <xdr:to>
      <xdr:col>28</xdr:col>
      <xdr:colOff>152400</xdr:colOff>
      <xdr:row>66</xdr:row>
      <xdr:rowOff>114300</xdr:rowOff>
    </xdr:to>
    <xdr:sp macro="" textlink="">
      <xdr:nvSpPr>
        <xdr:cNvPr id="56" name="正方形/長方形 55">
          <a:extLst>
            <a:ext uri="{FF2B5EF4-FFF2-40B4-BE49-F238E27FC236}">
              <a16:creationId xmlns:a16="http://schemas.microsoft.com/office/drawing/2014/main" id="{C5013F4B-C24C-4836-8AED-9C3CAEE9F12F}"/>
            </a:ext>
          </a:extLst>
        </xdr:cNvPr>
        <xdr:cNvSpPr/>
      </xdr:nvSpPr>
      <xdr:spPr>
        <a:xfrm>
          <a:off x="762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52</xdr:row>
      <xdr:rowOff>38100</xdr:rowOff>
    </xdr:from>
    <xdr:ext cx="298543" cy="225703"/>
    <xdr:sp macro="" textlink="">
      <xdr:nvSpPr>
        <xdr:cNvPr id="57" name="テキスト ボックス 56">
          <a:extLst>
            <a:ext uri="{FF2B5EF4-FFF2-40B4-BE49-F238E27FC236}">
              <a16:creationId xmlns:a16="http://schemas.microsoft.com/office/drawing/2014/main" id="{0CC5079C-E8D1-4C03-B32F-BEC42C7395E6}"/>
            </a:ext>
          </a:extLst>
        </xdr:cNvPr>
        <xdr:cNvSpPr txBox="1"/>
      </xdr:nvSpPr>
      <xdr:spPr>
        <a:xfrm>
          <a:off x="723900" y="895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66</xdr:row>
      <xdr:rowOff>114300</xdr:rowOff>
    </xdr:from>
    <xdr:to>
      <xdr:col>28</xdr:col>
      <xdr:colOff>114300</xdr:colOff>
      <xdr:row>66</xdr:row>
      <xdr:rowOff>114300</xdr:rowOff>
    </xdr:to>
    <xdr:cxnSp macro="">
      <xdr:nvCxnSpPr>
        <xdr:cNvPr id="58" name="直線コネクタ 57">
          <a:extLst>
            <a:ext uri="{FF2B5EF4-FFF2-40B4-BE49-F238E27FC236}">
              <a16:creationId xmlns:a16="http://schemas.microsoft.com/office/drawing/2014/main" id="{B2D62AC4-F168-432A-93F8-C6CF6AAF4CC6}"/>
            </a:ext>
          </a:extLst>
        </xdr:cNvPr>
        <xdr:cNvCxnSpPr/>
      </xdr:nvCxnSpPr>
      <xdr:spPr>
        <a:xfrm>
          <a:off x="762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65</xdr:row>
      <xdr:rowOff>143527</xdr:rowOff>
    </xdr:from>
    <xdr:ext cx="467179" cy="259045"/>
    <xdr:sp macro="" textlink="">
      <xdr:nvSpPr>
        <xdr:cNvPr id="59" name="テキスト ボックス 58">
          <a:extLst>
            <a:ext uri="{FF2B5EF4-FFF2-40B4-BE49-F238E27FC236}">
              <a16:creationId xmlns:a16="http://schemas.microsoft.com/office/drawing/2014/main" id="{E8D9FCFE-418D-446C-96C7-4EFC7AAB1D4C}"/>
            </a:ext>
          </a:extLst>
        </xdr:cNvPr>
        <xdr:cNvSpPr txBox="1"/>
      </xdr:nvSpPr>
      <xdr:spPr>
        <a:xfrm>
          <a:off x="294821" y="1128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64</xdr:row>
      <xdr:rowOff>0</xdr:rowOff>
    </xdr:from>
    <xdr:to>
      <xdr:col>28</xdr:col>
      <xdr:colOff>114300</xdr:colOff>
      <xdr:row>64</xdr:row>
      <xdr:rowOff>0</xdr:rowOff>
    </xdr:to>
    <xdr:cxnSp macro="">
      <xdr:nvCxnSpPr>
        <xdr:cNvPr id="60" name="直線コネクタ 59">
          <a:extLst>
            <a:ext uri="{FF2B5EF4-FFF2-40B4-BE49-F238E27FC236}">
              <a16:creationId xmlns:a16="http://schemas.microsoft.com/office/drawing/2014/main" id="{4242C15C-30EB-43FF-B2D6-F26F09EE70C6}"/>
            </a:ext>
          </a:extLst>
        </xdr:cNvPr>
        <xdr:cNvCxnSpPr/>
      </xdr:nvCxnSpPr>
      <xdr:spPr>
        <a:xfrm>
          <a:off x="762000" y="1097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63</xdr:row>
      <xdr:rowOff>29227</xdr:rowOff>
    </xdr:from>
    <xdr:ext cx="467179" cy="259045"/>
    <xdr:sp macro="" textlink="">
      <xdr:nvSpPr>
        <xdr:cNvPr id="61" name="テキスト ボックス 60">
          <a:extLst>
            <a:ext uri="{FF2B5EF4-FFF2-40B4-BE49-F238E27FC236}">
              <a16:creationId xmlns:a16="http://schemas.microsoft.com/office/drawing/2014/main" id="{46F15FA3-2AE3-4D0D-BAEC-AABECCA82752}"/>
            </a:ext>
          </a:extLst>
        </xdr:cNvPr>
        <xdr:cNvSpPr txBox="1"/>
      </xdr:nvSpPr>
      <xdr:spPr>
        <a:xfrm>
          <a:off x="294821" y="108305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61</xdr:row>
      <xdr:rowOff>57150</xdr:rowOff>
    </xdr:from>
    <xdr:to>
      <xdr:col>28</xdr:col>
      <xdr:colOff>114300</xdr:colOff>
      <xdr:row>61</xdr:row>
      <xdr:rowOff>57150</xdr:rowOff>
    </xdr:to>
    <xdr:cxnSp macro="">
      <xdr:nvCxnSpPr>
        <xdr:cNvPr id="62" name="直線コネクタ 61">
          <a:extLst>
            <a:ext uri="{FF2B5EF4-FFF2-40B4-BE49-F238E27FC236}">
              <a16:creationId xmlns:a16="http://schemas.microsoft.com/office/drawing/2014/main" id="{9C5127EE-BB0A-4329-8387-586B0BEDB159}"/>
            </a:ext>
          </a:extLst>
        </xdr:cNvPr>
        <xdr:cNvCxnSpPr/>
      </xdr:nvCxnSpPr>
      <xdr:spPr>
        <a:xfrm>
          <a:off x="762000" y="1051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60</xdr:row>
      <xdr:rowOff>86377</xdr:rowOff>
    </xdr:from>
    <xdr:ext cx="403059" cy="259045"/>
    <xdr:sp macro="" textlink="">
      <xdr:nvSpPr>
        <xdr:cNvPr id="63" name="テキスト ボックス 62">
          <a:extLst>
            <a:ext uri="{FF2B5EF4-FFF2-40B4-BE49-F238E27FC236}">
              <a16:creationId xmlns:a16="http://schemas.microsoft.com/office/drawing/2014/main" id="{C18EB11E-6DBD-427B-A519-9780FACE5AF3}"/>
            </a:ext>
          </a:extLst>
        </xdr:cNvPr>
        <xdr:cNvSpPr txBox="1"/>
      </xdr:nvSpPr>
      <xdr:spPr>
        <a:xfrm>
          <a:off x="358941" y="103733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58</xdr:row>
      <xdr:rowOff>114300</xdr:rowOff>
    </xdr:from>
    <xdr:to>
      <xdr:col>28</xdr:col>
      <xdr:colOff>114300</xdr:colOff>
      <xdr:row>58</xdr:row>
      <xdr:rowOff>114300</xdr:rowOff>
    </xdr:to>
    <xdr:cxnSp macro="">
      <xdr:nvCxnSpPr>
        <xdr:cNvPr id="64" name="直線コネクタ 63">
          <a:extLst>
            <a:ext uri="{FF2B5EF4-FFF2-40B4-BE49-F238E27FC236}">
              <a16:creationId xmlns:a16="http://schemas.microsoft.com/office/drawing/2014/main" id="{6116D73D-C4CF-46C1-BDBE-D493443A706C}"/>
            </a:ext>
          </a:extLst>
        </xdr:cNvPr>
        <xdr:cNvCxnSpPr/>
      </xdr:nvCxnSpPr>
      <xdr:spPr>
        <a:xfrm>
          <a:off x="762000" y="1005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57</xdr:row>
      <xdr:rowOff>143527</xdr:rowOff>
    </xdr:from>
    <xdr:ext cx="403059" cy="259045"/>
    <xdr:sp macro="" textlink="">
      <xdr:nvSpPr>
        <xdr:cNvPr id="65" name="テキスト ボックス 64">
          <a:extLst>
            <a:ext uri="{FF2B5EF4-FFF2-40B4-BE49-F238E27FC236}">
              <a16:creationId xmlns:a16="http://schemas.microsoft.com/office/drawing/2014/main" id="{B1083CF3-3DDA-4570-85D6-835891A7FB19}"/>
            </a:ext>
          </a:extLst>
        </xdr:cNvPr>
        <xdr:cNvSpPr txBox="1"/>
      </xdr:nvSpPr>
      <xdr:spPr>
        <a:xfrm>
          <a:off x="358941" y="99161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56</xdr:row>
      <xdr:rowOff>0</xdr:rowOff>
    </xdr:from>
    <xdr:to>
      <xdr:col>28</xdr:col>
      <xdr:colOff>114300</xdr:colOff>
      <xdr:row>56</xdr:row>
      <xdr:rowOff>0</xdr:rowOff>
    </xdr:to>
    <xdr:cxnSp macro="">
      <xdr:nvCxnSpPr>
        <xdr:cNvPr id="66" name="直線コネクタ 65">
          <a:extLst>
            <a:ext uri="{FF2B5EF4-FFF2-40B4-BE49-F238E27FC236}">
              <a16:creationId xmlns:a16="http://schemas.microsoft.com/office/drawing/2014/main" id="{7950FE66-A0ED-4062-884D-FDB8B96853F9}"/>
            </a:ext>
          </a:extLst>
        </xdr:cNvPr>
        <xdr:cNvCxnSpPr/>
      </xdr:nvCxnSpPr>
      <xdr:spPr>
        <a:xfrm>
          <a:off x="762000" y="960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55</xdr:row>
      <xdr:rowOff>29227</xdr:rowOff>
    </xdr:from>
    <xdr:ext cx="403059" cy="259045"/>
    <xdr:sp macro="" textlink="">
      <xdr:nvSpPr>
        <xdr:cNvPr id="67" name="テキスト ボックス 66">
          <a:extLst>
            <a:ext uri="{FF2B5EF4-FFF2-40B4-BE49-F238E27FC236}">
              <a16:creationId xmlns:a16="http://schemas.microsoft.com/office/drawing/2014/main" id="{AA034B64-C89D-42D3-B34B-B9320A8A434F}"/>
            </a:ext>
          </a:extLst>
        </xdr:cNvPr>
        <xdr:cNvSpPr txBox="1"/>
      </xdr:nvSpPr>
      <xdr:spPr>
        <a:xfrm>
          <a:off x="358941" y="94589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57150</xdr:rowOff>
    </xdr:from>
    <xdr:to>
      <xdr:col>28</xdr:col>
      <xdr:colOff>114300</xdr:colOff>
      <xdr:row>53</xdr:row>
      <xdr:rowOff>57150</xdr:rowOff>
    </xdr:to>
    <xdr:cxnSp macro="">
      <xdr:nvCxnSpPr>
        <xdr:cNvPr id="68" name="直線コネクタ 67">
          <a:extLst>
            <a:ext uri="{FF2B5EF4-FFF2-40B4-BE49-F238E27FC236}">
              <a16:creationId xmlns:a16="http://schemas.microsoft.com/office/drawing/2014/main" id="{F2F15C39-B9C6-45A2-B781-AC31A19CE193}"/>
            </a:ext>
          </a:extLst>
        </xdr:cNvPr>
        <xdr:cNvCxnSpPr/>
      </xdr:nvCxnSpPr>
      <xdr:spPr>
        <a:xfrm>
          <a:off x="762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52</xdr:row>
      <xdr:rowOff>86377</xdr:rowOff>
    </xdr:from>
    <xdr:ext cx="403059" cy="259045"/>
    <xdr:sp macro="" textlink="">
      <xdr:nvSpPr>
        <xdr:cNvPr id="69" name="テキスト ボックス 68">
          <a:extLst>
            <a:ext uri="{FF2B5EF4-FFF2-40B4-BE49-F238E27FC236}">
              <a16:creationId xmlns:a16="http://schemas.microsoft.com/office/drawing/2014/main" id="{2C1E36C4-9311-4C96-998E-F2359529E12F}"/>
            </a:ext>
          </a:extLst>
        </xdr:cNvPr>
        <xdr:cNvSpPr txBox="1"/>
      </xdr:nvSpPr>
      <xdr:spPr>
        <a:xfrm>
          <a:off x="358941" y="9001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57150</xdr:rowOff>
    </xdr:from>
    <xdr:to>
      <xdr:col>28</xdr:col>
      <xdr:colOff>152400</xdr:colOff>
      <xdr:row>66</xdr:row>
      <xdr:rowOff>114300</xdr:rowOff>
    </xdr:to>
    <xdr:sp macro="" textlink="">
      <xdr:nvSpPr>
        <xdr:cNvPr id="70" name="【体育館・プール】&#10;有形固定資産減価償却率グラフ枠">
          <a:extLst>
            <a:ext uri="{FF2B5EF4-FFF2-40B4-BE49-F238E27FC236}">
              <a16:creationId xmlns:a16="http://schemas.microsoft.com/office/drawing/2014/main" id="{9D1FE14F-7039-4999-9F3E-BAE8CB3C39FE}"/>
            </a:ext>
          </a:extLst>
        </xdr:cNvPr>
        <xdr:cNvSpPr/>
      </xdr:nvSpPr>
      <xdr:spPr>
        <a:xfrm>
          <a:off x="762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55</xdr:row>
      <xdr:rowOff>70866</xdr:rowOff>
    </xdr:from>
    <xdr:to>
      <xdr:col>24</xdr:col>
      <xdr:colOff>62865</xdr:colOff>
      <xdr:row>64</xdr:row>
      <xdr:rowOff>0</xdr:rowOff>
    </xdr:to>
    <xdr:cxnSp macro="">
      <xdr:nvCxnSpPr>
        <xdr:cNvPr id="71" name="直線コネクタ 70">
          <a:extLst>
            <a:ext uri="{FF2B5EF4-FFF2-40B4-BE49-F238E27FC236}">
              <a16:creationId xmlns:a16="http://schemas.microsoft.com/office/drawing/2014/main" id="{BCE5F213-F98D-4D58-AD70-F517C267AC35}"/>
            </a:ext>
          </a:extLst>
        </xdr:cNvPr>
        <xdr:cNvCxnSpPr/>
      </xdr:nvCxnSpPr>
      <xdr:spPr>
        <a:xfrm flipV="1">
          <a:off x="4634865" y="9500616"/>
          <a:ext cx="0" cy="147218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64</xdr:row>
      <xdr:rowOff>3827</xdr:rowOff>
    </xdr:from>
    <xdr:ext cx="469744" cy="259045"/>
    <xdr:sp macro="" textlink="">
      <xdr:nvSpPr>
        <xdr:cNvPr id="72" name="【体育館・プール】&#10;有形固定資産減価償却率最小値テキスト">
          <a:extLst>
            <a:ext uri="{FF2B5EF4-FFF2-40B4-BE49-F238E27FC236}">
              <a16:creationId xmlns:a16="http://schemas.microsoft.com/office/drawing/2014/main" id="{E37F0BC5-B334-49B2-93C0-67738F5698C2}"/>
            </a:ext>
          </a:extLst>
        </xdr:cNvPr>
        <xdr:cNvSpPr txBox="1"/>
      </xdr:nvSpPr>
      <xdr:spPr>
        <a:xfrm>
          <a:off x="4673600" y="109766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64</xdr:row>
      <xdr:rowOff>0</xdr:rowOff>
    </xdr:from>
    <xdr:to>
      <xdr:col>24</xdr:col>
      <xdr:colOff>152400</xdr:colOff>
      <xdr:row>64</xdr:row>
      <xdr:rowOff>0</xdr:rowOff>
    </xdr:to>
    <xdr:cxnSp macro="">
      <xdr:nvCxnSpPr>
        <xdr:cNvPr id="73" name="直線コネクタ 72">
          <a:extLst>
            <a:ext uri="{FF2B5EF4-FFF2-40B4-BE49-F238E27FC236}">
              <a16:creationId xmlns:a16="http://schemas.microsoft.com/office/drawing/2014/main" id="{7F024F17-FE94-4302-802E-0B632BB2B5D5}"/>
            </a:ext>
          </a:extLst>
        </xdr:cNvPr>
        <xdr:cNvCxnSpPr/>
      </xdr:nvCxnSpPr>
      <xdr:spPr>
        <a:xfrm>
          <a:off x="4546600" y="10972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54</xdr:row>
      <xdr:rowOff>17543</xdr:rowOff>
    </xdr:from>
    <xdr:ext cx="405111" cy="259045"/>
    <xdr:sp macro="" textlink="">
      <xdr:nvSpPr>
        <xdr:cNvPr id="74" name="【体育館・プール】&#10;有形固定資産減価償却率最大値テキスト">
          <a:extLst>
            <a:ext uri="{FF2B5EF4-FFF2-40B4-BE49-F238E27FC236}">
              <a16:creationId xmlns:a16="http://schemas.microsoft.com/office/drawing/2014/main" id="{0FE09D54-571D-46F1-BBCA-8341620424D9}"/>
            </a:ext>
          </a:extLst>
        </xdr:cNvPr>
        <xdr:cNvSpPr txBox="1"/>
      </xdr:nvSpPr>
      <xdr:spPr>
        <a:xfrm>
          <a:off x="4673600" y="927584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35.6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55</xdr:row>
      <xdr:rowOff>70866</xdr:rowOff>
    </xdr:from>
    <xdr:to>
      <xdr:col>24</xdr:col>
      <xdr:colOff>152400</xdr:colOff>
      <xdr:row>55</xdr:row>
      <xdr:rowOff>70866</xdr:rowOff>
    </xdr:to>
    <xdr:cxnSp macro="">
      <xdr:nvCxnSpPr>
        <xdr:cNvPr id="75" name="直線コネクタ 74">
          <a:extLst>
            <a:ext uri="{FF2B5EF4-FFF2-40B4-BE49-F238E27FC236}">
              <a16:creationId xmlns:a16="http://schemas.microsoft.com/office/drawing/2014/main" id="{10D916F7-A455-47B3-BE1A-4C06A65E0258}"/>
            </a:ext>
          </a:extLst>
        </xdr:cNvPr>
        <xdr:cNvCxnSpPr/>
      </xdr:nvCxnSpPr>
      <xdr:spPr>
        <a:xfrm>
          <a:off x="4546600" y="950061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58</xdr:row>
      <xdr:rowOff>54373</xdr:rowOff>
    </xdr:from>
    <xdr:ext cx="405111" cy="259045"/>
    <xdr:sp macro="" textlink="">
      <xdr:nvSpPr>
        <xdr:cNvPr id="76" name="【体育館・プール】&#10;有形固定資産減価償却率平均値テキスト">
          <a:extLst>
            <a:ext uri="{FF2B5EF4-FFF2-40B4-BE49-F238E27FC236}">
              <a16:creationId xmlns:a16="http://schemas.microsoft.com/office/drawing/2014/main" id="{53E54C0A-FB3E-42D9-9412-34A91E27C67E}"/>
            </a:ext>
          </a:extLst>
        </xdr:cNvPr>
        <xdr:cNvSpPr txBox="1"/>
      </xdr:nvSpPr>
      <xdr:spPr>
        <a:xfrm>
          <a:off x="4673600" y="9998473"/>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59</xdr:row>
      <xdr:rowOff>31496</xdr:rowOff>
    </xdr:from>
    <xdr:to>
      <xdr:col>24</xdr:col>
      <xdr:colOff>114300</xdr:colOff>
      <xdr:row>59</xdr:row>
      <xdr:rowOff>133096</xdr:rowOff>
    </xdr:to>
    <xdr:sp macro="" textlink="">
      <xdr:nvSpPr>
        <xdr:cNvPr id="77" name="フローチャート: 判断 76">
          <a:extLst>
            <a:ext uri="{FF2B5EF4-FFF2-40B4-BE49-F238E27FC236}">
              <a16:creationId xmlns:a16="http://schemas.microsoft.com/office/drawing/2014/main" id="{2F044789-0E8F-4B75-8845-F47EB66A4E32}"/>
            </a:ext>
          </a:extLst>
        </xdr:cNvPr>
        <xdr:cNvSpPr/>
      </xdr:nvSpPr>
      <xdr:spPr>
        <a:xfrm>
          <a:off x="4584700" y="101470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59</xdr:row>
      <xdr:rowOff>29210</xdr:rowOff>
    </xdr:from>
    <xdr:to>
      <xdr:col>20</xdr:col>
      <xdr:colOff>38100</xdr:colOff>
      <xdr:row>59</xdr:row>
      <xdr:rowOff>130810</xdr:rowOff>
    </xdr:to>
    <xdr:sp macro="" textlink="">
      <xdr:nvSpPr>
        <xdr:cNvPr id="78" name="フローチャート: 判断 77">
          <a:extLst>
            <a:ext uri="{FF2B5EF4-FFF2-40B4-BE49-F238E27FC236}">
              <a16:creationId xmlns:a16="http://schemas.microsoft.com/office/drawing/2014/main" id="{9C0E2019-436B-47EE-8DF5-9C4A3760C73C}"/>
            </a:ext>
          </a:extLst>
        </xdr:cNvPr>
        <xdr:cNvSpPr/>
      </xdr:nvSpPr>
      <xdr:spPr>
        <a:xfrm>
          <a:off x="3746500" y="101447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59</xdr:row>
      <xdr:rowOff>20066</xdr:rowOff>
    </xdr:from>
    <xdr:to>
      <xdr:col>15</xdr:col>
      <xdr:colOff>101600</xdr:colOff>
      <xdr:row>59</xdr:row>
      <xdr:rowOff>121666</xdr:rowOff>
    </xdr:to>
    <xdr:sp macro="" textlink="">
      <xdr:nvSpPr>
        <xdr:cNvPr id="79" name="フローチャート: 判断 78">
          <a:extLst>
            <a:ext uri="{FF2B5EF4-FFF2-40B4-BE49-F238E27FC236}">
              <a16:creationId xmlns:a16="http://schemas.microsoft.com/office/drawing/2014/main" id="{CB3B13D5-106E-4E6A-82AC-383B46F6D2AF}"/>
            </a:ext>
          </a:extLst>
        </xdr:cNvPr>
        <xdr:cNvSpPr/>
      </xdr:nvSpPr>
      <xdr:spPr>
        <a:xfrm>
          <a:off x="2857500" y="101356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58</xdr:row>
      <xdr:rowOff>100076</xdr:rowOff>
    </xdr:from>
    <xdr:to>
      <xdr:col>10</xdr:col>
      <xdr:colOff>165100</xdr:colOff>
      <xdr:row>59</xdr:row>
      <xdr:rowOff>30226</xdr:rowOff>
    </xdr:to>
    <xdr:sp macro="" textlink="">
      <xdr:nvSpPr>
        <xdr:cNvPr id="80" name="フローチャート: 判断 79">
          <a:extLst>
            <a:ext uri="{FF2B5EF4-FFF2-40B4-BE49-F238E27FC236}">
              <a16:creationId xmlns:a16="http://schemas.microsoft.com/office/drawing/2014/main" id="{1384C0AC-BEFC-4B82-B2AB-B3C9F7135D12}"/>
            </a:ext>
          </a:extLst>
        </xdr:cNvPr>
        <xdr:cNvSpPr/>
      </xdr:nvSpPr>
      <xdr:spPr>
        <a:xfrm>
          <a:off x="1968500" y="100441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58</xdr:row>
      <xdr:rowOff>40640</xdr:rowOff>
    </xdr:from>
    <xdr:to>
      <xdr:col>6</xdr:col>
      <xdr:colOff>38100</xdr:colOff>
      <xdr:row>58</xdr:row>
      <xdr:rowOff>142240</xdr:rowOff>
    </xdr:to>
    <xdr:sp macro="" textlink="">
      <xdr:nvSpPr>
        <xdr:cNvPr id="81" name="フローチャート: 判断 80">
          <a:extLst>
            <a:ext uri="{FF2B5EF4-FFF2-40B4-BE49-F238E27FC236}">
              <a16:creationId xmlns:a16="http://schemas.microsoft.com/office/drawing/2014/main" id="{64182225-0901-44F9-BBD8-28EB7E4A84E3}"/>
            </a:ext>
          </a:extLst>
        </xdr:cNvPr>
        <xdr:cNvSpPr/>
      </xdr:nvSpPr>
      <xdr:spPr>
        <a:xfrm>
          <a:off x="1079500" y="99847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66</xdr:row>
      <xdr:rowOff>111777</xdr:rowOff>
    </xdr:from>
    <xdr:ext cx="762000" cy="259045"/>
    <xdr:sp macro="" textlink="">
      <xdr:nvSpPr>
        <xdr:cNvPr id="82" name="テキスト ボックス 81">
          <a:extLst>
            <a:ext uri="{FF2B5EF4-FFF2-40B4-BE49-F238E27FC236}">
              <a16:creationId xmlns:a16="http://schemas.microsoft.com/office/drawing/2014/main" id="{B260D229-B3C0-447E-997E-8D5E86822547}"/>
            </a:ext>
          </a:extLst>
        </xdr:cNvPr>
        <xdr:cNvSpPr txBox="1"/>
      </xdr:nvSpPr>
      <xdr:spPr>
        <a:xfrm>
          <a:off x="4445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66</xdr:row>
      <xdr:rowOff>111777</xdr:rowOff>
    </xdr:from>
    <xdr:ext cx="762000" cy="259045"/>
    <xdr:sp macro="" textlink="">
      <xdr:nvSpPr>
        <xdr:cNvPr id="83" name="テキスト ボックス 82">
          <a:extLst>
            <a:ext uri="{FF2B5EF4-FFF2-40B4-BE49-F238E27FC236}">
              <a16:creationId xmlns:a16="http://schemas.microsoft.com/office/drawing/2014/main" id="{8CFD5DBF-FE5A-46BF-B498-34588BFDFADA}"/>
            </a:ext>
          </a:extLst>
        </xdr:cNvPr>
        <xdr:cNvSpPr txBox="1"/>
      </xdr:nvSpPr>
      <xdr:spPr>
        <a:xfrm>
          <a:off x="3606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66</xdr:row>
      <xdr:rowOff>111777</xdr:rowOff>
    </xdr:from>
    <xdr:ext cx="762000" cy="259045"/>
    <xdr:sp macro="" textlink="">
      <xdr:nvSpPr>
        <xdr:cNvPr id="84" name="テキスト ボックス 83">
          <a:extLst>
            <a:ext uri="{FF2B5EF4-FFF2-40B4-BE49-F238E27FC236}">
              <a16:creationId xmlns:a16="http://schemas.microsoft.com/office/drawing/2014/main" id="{34167E31-089B-4F8C-BC9A-E2EA0EDF2623}"/>
            </a:ext>
          </a:extLst>
        </xdr:cNvPr>
        <xdr:cNvSpPr txBox="1"/>
      </xdr:nvSpPr>
      <xdr:spPr>
        <a:xfrm>
          <a:off x="2717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66</xdr:row>
      <xdr:rowOff>111777</xdr:rowOff>
    </xdr:from>
    <xdr:ext cx="762000" cy="259045"/>
    <xdr:sp macro="" textlink="">
      <xdr:nvSpPr>
        <xdr:cNvPr id="85" name="テキスト ボックス 84">
          <a:extLst>
            <a:ext uri="{FF2B5EF4-FFF2-40B4-BE49-F238E27FC236}">
              <a16:creationId xmlns:a16="http://schemas.microsoft.com/office/drawing/2014/main" id="{E27E15BF-A9F3-45F1-8C4B-7ED1CB5F8825}"/>
            </a:ext>
          </a:extLst>
        </xdr:cNvPr>
        <xdr:cNvSpPr txBox="1"/>
      </xdr:nvSpPr>
      <xdr:spPr>
        <a:xfrm>
          <a:off x="1828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66</xdr:row>
      <xdr:rowOff>111777</xdr:rowOff>
    </xdr:from>
    <xdr:ext cx="762000" cy="259045"/>
    <xdr:sp macro="" textlink="">
      <xdr:nvSpPr>
        <xdr:cNvPr id="86" name="テキスト ボックス 85">
          <a:extLst>
            <a:ext uri="{FF2B5EF4-FFF2-40B4-BE49-F238E27FC236}">
              <a16:creationId xmlns:a16="http://schemas.microsoft.com/office/drawing/2014/main" id="{6836F79A-F2B9-44A7-B913-A07F37541EC4}"/>
            </a:ext>
          </a:extLst>
        </xdr:cNvPr>
        <xdr:cNvSpPr txBox="1"/>
      </xdr:nvSpPr>
      <xdr:spPr>
        <a:xfrm>
          <a:off x="939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61</xdr:row>
      <xdr:rowOff>109220</xdr:rowOff>
    </xdr:from>
    <xdr:to>
      <xdr:col>24</xdr:col>
      <xdr:colOff>114300</xdr:colOff>
      <xdr:row>62</xdr:row>
      <xdr:rowOff>39370</xdr:rowOff>
    </xdr:to>
    <xdr:sp macro="" textlink="">
      <xdr:nvSpPr>
        <xdr:cNvPr id="87" name="楕円 86">
          <a:extLst>
            <a:ext uri="{FF2B5EF4-FFF2-40B4-BE49-F238E27FC236}">
              <a16:creationId xmlns:a16="http://schemas.microsoft.com/office/drawing/2014/main" id="{0BFC7F9C-7D8B-44AF-A517-D02EE20EBDB3}"/>
            </a:ext>
          </a:extLst>
        </xdr:cNvPr>
        <xdr:cNvSpPr/>
      </xdr:nvSpPr>
      <xdr:spPr>
        <a:xfrm>
          <a:off x="4584700" y="105676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61</xdr:row>
      <xdr:rowOff>87647</xdr:rowOff>
    </xdr:from>
    <xdr:ext cx="405111" cy="259045"/>
    <xdr:sp macro="" textlink="">
      <xdr:nvSpPr>
        <xdr:cNvPr id="88" name="【体育館・プール】&#10;有形固定資産減価償却率該当値テキスト">
          <a:extLst>
            <a:ext uri="{FF2B5EF4-FFF2-40B4-BE49-F238E27FC236}">
              <a16:creationId xmlns:a16="http://schemas.microsoft.com/office/drawing/2014/main" id="{5441ED73-7B38-47F5-B9CD-41A51798A1A9}"/>
            </a:ext>
          </a:extLst>
        </xdr:cNvPr>
        <xdr:cNvSpPr txBox="1"/>
      </xdr:nvSpPr>
      <xdr:spPr>
        <a:xfrm>
          <a:off x="4673600" y="1054609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61</xdr:row>
      <xdr:rowOff>104648</xdr:rowOff>
    </xdr:from>
    <xdr:to>
      <xdr:col>20</xdr:col>
      <xdr:colOff>38100</xdr:colOff>
      <xdr:row>62</xdr:row>
      <xdr:rowOff>34798</xdr:rowOff>
    </xdr:to>
    <xdr:sp macro="" textlink="">
      <xdr:nvSpPr>
        <xdr:cNvPr id="89" name="楕円 88">
          <a:extLst>
            <a:ext uri="{FF2B5EF4-FFF2-40B4-BE49-F238E27FC236}">
              <a16:creationId xmlns:a16="http://schemas.microsoft.com/office/drawing/2014/main" id="{3BC0D18E-DC46-45F3-A747-804E5A1355A8}"/>
            </a:ext>
          </a:extLst>
        </xdr:cNvPr>
        <xdr:cNvSpPr/>
      </xdr:nvSpPr>
      <xdr:spPr>
        <a:xfrm>
          <a:off x="3746500" y="1056309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61</xdr:row>
      <xdr:rowOff>155448</xdr:rowOff>
    </xdr:from>
    <xdr:to>
      <xdr:col>24</xdr:col>
      <xdr:colOff>63500</xdr:colOff>
      <xdr:row>61</xdr:row>
      <xdr:rowOff>160020</xdr:rowOff>
    </xdr:to>
    <xdr:cxnSp macro="">
      <xdr:nvCxnSpPr>
        <xdr:cNvPr id="90" name="直線コネクタ 89">
          <a:extLst>
            <a:ext uri="{FF2B5EF4-FFF2-40B4-BE49-F238E27FC236}">
              <a16:creationId xmlns:a16="http://schemas.microsoft.com/office/drawing/2014/main" id="{E732F8FD-E9D6-40E4-BD64-EC5743637EE5}"/>
            </a:ext>
          </a:extLst>
        </xdr:cNvPr>
        <xdr:cNvCxnSpPr/>
      </xdr:nvCxnSpPr>
      <xdr:spPr>
        <a:xfrm>
          <a:off x="3797300" y="10613898"/>
          <a:ext cx="838200" cy="45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61</xdr:row>
      <xdr:rowOff>65786</xdr:rowOff>
    </xdr:from>
    <xdr:to>
      <xdr:col>15</xdr:col>
      <xdr:colOff>101600</xdr:colOff>
      <xdr:row>61</xdr:row>
      <xdr:rowOff>167386</xdr:rowOff>
    </xdr:to>
    <xdr:sp macro="" textlink="">
      <xdr:nvSpPr>
        <xdr:cNvPr id="91" name="楕円 90">
          <a:extLst>
            <a:ext uri="{FF2B5EF4-FFF2-40B4-BE49-F238E27FC236}">
              <a16:creationId xmlns:a16="http://schemas.microsoft.com/office/drawing/2014/main" id="{BD0504F3-318E-48C0-A4C6-D6DDE7831B91}"/>
            </a:ext>
          </a:extLst>
        </xdr:cNvPr>
        <xdr:cNvSpPr/>
      </xdr:nvSpPr>
      <xdr:spPr>
        <a:xfrm>
          <a:off x="2857500" y="105242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61</xdr:row>
      <xdr:rowOff>116586</xdr:rowOff>
    </xdr:from>
    <xdr:to>
      <xdr:col>19</xdr:col>
      <xdr:colOff>177800</xdr:colOff>
      <xdr:row>61</xdr:row>
      <xdr:rowOff>155448</xdr:rowOff>
    </xdr:to>
    <xdr:cxnSp macro="">
      <xdr:nvCxnSpPr>
        <xdr:cNvPr id="92" name="直線コネクタ 91">
          <a:extLst>
            <a:ext uri="{FF2B5EF4-FFF2-40B4-BE49-F238E27FC236}">
              <a16:creationId xmlns:a16="http://schemas.microsoft.com/office/drawing/2014/main" id="{F699D13E-B4BE-4F12-9A2F-D0126DEFF98F}"/>
            </a:ext>
          </a:extLst>
        </xdr:cNvPr>
        <xdr:cNvCxnSpPr/>
      </xdr:nvCxnSpPr>
      <xdr:spPr>
        <a:xfrm>
          <a:off x="2908300" y="10575036"/>
          <a:ext cx="889000" cy="3886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61</xdr:row>
      <xdr:rowOff>26924</xdr:rowOff>
    </xdr:from>
    <xdr:to>
      <xdr:col>10</xdr:col>
      <xdr:colOff>165100</xdr:colOff>
      <xdr:row>61</xdr:row>
      <xdr:rowOff>128524</xdr:rowOff>
    </xdr:to>
    <xdr:sp macro="" textlink="">
      <xdr:nvSpPr>
        <xdr:cNvPr id="93" name="楕円 92">
          <a:extLst>
            <a:ext uri="{FF2B5EF4-FFF2-40B4-BE49-F238E27FC236}">
              <a16:creationId xmlns:a16="http://schemas.microsoft.com/office/drawing/2014/main" id="{E8AF45F6-215A-4D1F-ACA5-EE4FF2CCC074}"/>
            </a:ext>
          </a:extLst>
        </xdr:cNvPr>
        <xdr:cNvSpPr/>
      </xdr:nvSpPr>
      <xdr:spPr>
        <a:xfrm>
          <a:off x="1968500" y="1048537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61</xdr:row>
      <xdr:rowOff>77724</xdr:rowOff>
    </xdr:from>
    <xdr:to>
      <xdr:col>15</xdr:col>
      <xdr:colOff>50800</xdr:colOff>
      <xdr:row>61</xdr:row>
      <xdr:rowOff>116586</xdr:rowOff>
    </xdr:to>
    <xdr:cxnSp macro="">
      <xdr:nvCxnSpPr>
        <xdr:cNvPr id="94" name="直線コネクタ 93">
          <a:extLst>
            <a:ext uri="{FF2B5EF4-FFF2-40B4-BE49-F238E27FC236}">
              <a16:creationId xmlns:a16="http://schemas.microsoft.com/office/drawing/2014/main" id="{A26C60D3-7C87-48BF-AF36-0C3F956B0C98}"/>
            </a:ext>
          </a:extLst>
        </xdr:cNvPr>
        <xdr:cNvCxnSpPr/>
      </xdr:nvCxnSpPr>
      <xdr:spPr>
        <a:xfrm>
          <a:off x="2019300" y="10536174"/>
          <a:ext cx="889000" cy="3886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57</xdr:row>
      <xdr:rowOff>147337</xdr:rowOff>
    </xdr:from>
    <xdr:ext cx="405111" cy="259045"/>
    <xdr:sp macro="" textlink="">
      <xdr:nvSpPr>
        <xdr:cNvPr id="95" name="n_1aveValue【体育館・プール】&#10;有形固定資産減価償却率">
          <a:extLst>
            <a:ext uri="{FF2B5EF4-FFF2-40B4-BE49-F238E27FC236}">
              <a16:creationId xmlns:a16="http://schemas.microsoft.com/office/drawing/2014/main" id="{F9242917-1414-4103-A06D-A2BA60F45C3D}"/>
            </a:ext>
          </a:extLst>
        </xdr:cNvPr>
        <xdr:cNvSpPr txBox="1"/>
      </xdr:nvSpPr>
      <xdr:spPr>
        <a:xfrm>
          <a:off x="3582044" y="991998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57</xdr:row>
      <xdr:rowOff>138193</xdr:rowOff>
    </xdr:from>
    <xdr:ext cx="405111" cy="259045"/>
    <xdr:sp macro="" textlink="">
      <xdr:nvSpPr>
        <xdr:cNvPr id="96" name="n_2aveValue【体育館・プール】&#10;有形固定資産減価償却率">
          <a:extLst>
            <a:ext uri="{FF2B5EF4-FFF2-40B4-BE49-F238E27FC236}">
              <a16:creationId xmlns:a16="http://schemas.microsoft.com/office/drawing/2014/main" id="{5A9C5C01-5CB3-431C-9EEE-574742190B12}"/>
            </a:ext>
          </a:extLst>
        </xdr:cNvPr>
        <xdr:cNvSpPr txBox="1"/>
      </xdr:nvSpPr>
      <xdr:spPr>
        <a:xfrm>
          <a:off x="2705744" y="991084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57</xdr:row>
      <xdr:rowOff>46753</xdr:rowOff>
    </xdr:from>
    <xdr:ext cx="405111" cy="259045"/>
    <xdr:sp macro="" textlink="">
      <xdr:nvSpPr>
        <xdr:cNvPr id="97" name="n_3aveValue【体育館・プール】&#10;有形固定資産減価償却率">
          <a:extLst>
            <a:ext uri="{FF2B5EF4-FFF2-40B4-BE49-F238E27FC236}">
              <a16:creationId xmlns:a16="http://schemas.microsoft.com/office/drawing/2014/main" id="{02AB63E3-B671-4E44-99E7-EC5548B55AA0}"/>
            </a:ext>
          </a:extLst>
        </xdr:cNvPr>
        <xdr:cNvSpPr txBox="1"/>
      </xdr:nvSpPr>
      <xdr:spPr>
        <a:xfrm>
          <a:off x="1816744" y="981940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56</xdr:row>
      <xdr:rowOff>158767</xdr:rowOff>
    </xdr:from>
    <xdr:ext cx="405111" cy="259045"/>
    <xdr:sp macro="" textlink="">
      <xdr:nvSpPr>
        <xdr:cNvPr id="98" name="n_4aveValue【体育館・プール】&#10;有形固定資産減価償却率">
          <a:extLst>
            <a:ext uri="{FF2B5EF4-FFF2-40B4-BE49-F238E27FC236}">
              <a16:creationId xmlns:a16="http://schemas.microsoft.com/office/drawing/2014/main" id="{C05B89F7-4F72-47AC-A5DD-42D4E1F6BE4E}"/>
            </a:ext>
          </a:extLst>
        </xdr:cNvPr>
        <xdr:cNvSpPr txBox="1"/>
      </xdr:nvSpPr>
      <xdr:spPr>
        <a:xfrm>
          <a:off x="927744" y="975996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62</xdr:row>
      <xdr:rowOff>25925</xdr:rowOff>
    </xdr:from>
    <xdr:ext cx="405111" cy="259045"/>
    <xdr:sp macro="" textlink="">
      <xdr:nvSpPr>
        <xdr:cNvPr id="99" name="n_1mainValue【体育館・プール】&#10;有形固定資産減価償却率">
          <a:extLst>
            <a:ext uri="{FF2B5EF4-FFF2-40B4-BE49-F238E27FC236}">
              <a16:creationId xmlns:a16="http://schemas.microsoft.com/office/drawing/2014/main" id="{D8936665-4727-4906-ACE2-0ECB460AB19B}"/>
            </a:ext>
          </a:extLst>
        </xdr:cNvPr>
        <xdr:cNvSpPr txBox="1"/>
      </xdr:nvSpPr>
      <xdr:spPr>
        <a:xfrm>
          <a:off x="3582044" y="1065582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61</xdr:row>
      <xdr:rowOff>158513</xdr:rowOff>
    </xdr:from>
    <xdr:ext cx="405111" cy="259045"/>
    <xdr:sp macro="" textlink="">
      <xdr:nvSpPr>
        <xdr:cNvPr id="100" name="n_2mainValue【体育館・プール】&#10;有形固定資産減価償却率">
          <a:extLst>
            <a:ext uri="{FF2B5EF4-FFF2-40B4-BE49-F238E27FC236}">
              <a16:creationId xmlns:a16="http://schemas.microsoft.com/office/drawing/2014/main" id="{4BF7D865-FE2C-415C-A395-3D085340D6CE}"/>
            </a:ext>
          </a:extLst>
        </xdr:cNvPr>
        <xdr:cNvSpPr txBox="1"/>
      </xdr:nvSpPr>
      <xdr:spPr>
        <a:xfrm>
          <a:off x="2705744" y="1061696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61</xdr:row>
      <xdr:rowOff>119651</xdr:rowOff>
    </xdr:from>
    <xdr:ext cx="405111" cy="259045"/>
    <xdr:sp macro="" textlink="">
      <xdr:nvSpPr>
        <xdr:cNvPr id="101" name="n_3mainValue【体育館・プール】&#10;有形固定資産減価償却率">
          <a:extLst>
            <a:ext uri="{FF2B5EF4-FFF2-40B4-BE49-F238E27FC236}">
              <a16:creationId xmlns:a16="http://schemas.microsoft.com/office/drawing/2014/main" id="{11D51E54-D42C-4641-8E89-078145CA3FD8}"/>
            </a:ext>
          </a:extLst>
        </xdr:cNvPr>
        <xdr:cNvSpPr txBox="1"/>
      </xdr:nvSpPr>
      <xdr:spPr>
        <a:xfrm>
          <a:off x="1816744" y="1057810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46</xdr:row>
      <xdr:rowOff>114300</xdr:rowOff>
    </xdr:from>
    <xdr:to>
      <xdr:col>59</xdr:col>
      <xdr:colOff>88900</xdr:colOff>
      <xdr:row>50</xdr:row>
      <xdr:rowOff>63500</xdr:rowOff>
    </xdr:to>
    <xdr:sp macro="" textlink="">
      <xdr:nvSpPr>
        <xdr:cNvPr id="102" name="正方形/長方形 101">
          <a:extLst>
            <a:ext uri="{FF2B5EF4-FFF2-40B4-BE49-F238E27FC236}">
              <a16:creationId xmlns:a16="http://schemas.microsoft.com/office/drawing/2014/main" id="{0F2C6CA5-CC07-4F31-8869-D6328E09843E}"/>
            </a:ext>
          </a:extLst>
        </xdr:cNvPr>
        <xdr:cNvSpPr/>
      </xdr:nvSpPr>
      <xdr:spPr>
        <a:xfrm>
          <a:off x="6604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体育館・プール</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50</xdr:row>
      <xdr:rowOff>88900</xdr:rowOff>
    </xdr:from>
    <xdr:to>
      <xdr:col>43</xdr:col>
      <xdr:colOff>63500</xdr:colOff>
      <xdr:row>52</xdr:row>
      <xdr:rowOff>0</xdr:rowOff>
    </xdr:to>
    <xdr:sp macro="" textlink="">
      <xdr:nvSpPr>
        <xdr:cNvPr id="103" name="正方形/長方形 102">
          <a:extLst>
            <a:ext uri="{FF2B5EF4-FFF2-40B4-BE49-F238E27FC236}">
              <a16:creationId xmlns:a16="http://schemas.microsoft.com/office/drawing/2014/main" id="{69AD1D89-8C3A-4877-85B7-4784890C0025}"/>
            </a:ext>
          </a:extLst>
        </xdr:cNvPr>
        <xdr:cNvSpPr/>
      </xdr:nvSpPr>
      <xdr:spPr>
        <a:xfrm>
          <a:off x="6731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51</xdr:row>
      <xdr:rowOff>120650</xdr:rowOff>
    </xdr:from>
    <xdr:to>
      <xdr:col>43</xdr:col>
      <xdr:colOff>63500</xdr:colOff>
      <xdr:row>53</xdr:row>
      <xdr:rowOff>31750</xdr:rowOff>
    </xdr:to>
    <xdr:sp macro="" textlink="">
      <xdr:nvSpPr>
        <xdr:cNvPr id="104" name="正方形/長方形 103">
          <a:extLst>
            <a:ext uri="{FF2B5EF4-FFF2-40B4-BE49-F238E27FC236}">
              <a16:creationId xmlns:a16="http://schemas.microsoft.com/office/drawing/2014/main" id="{65698FA0-328E-46FF-A07A-D58FCB8C012C}"/>
            </a:ext>
          </a:extLst>
        </xdr:cNvPr>
        <xdr:cNvSpPr/>
      </xdr:nvSpPr>
      <xdr:spPr>
        <a:xfrm>
          <a:off x="6731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47/63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50</xdr:row>
      <xdr:rowOff>88900</xdr:rowOff>
    </xdr:from>
    <xdr:to>
      <xdr:col>48</xdr:col>
      <xdr:colOff>127000</xdr:colOff>
      <xdr:row>52</xdr:row>
      <xdr:rowOff>0</xdr:rowOff>
    </xdr:to>
    <xdr:sp macro="" textlink="">
      <xdr:nvSpPr>
        <xdr:cNvPr id="105" name="正方形/長方形 104">
          <a:extLst>
            <a:ext uri="{FF2B5EF4-FFF2-40B4-BE49-F238E27FC236}">
              <a16:creationId xmlns:a16="http://schemas.microsoft.com/office/drawing/2014/main" id="{6832098B-F902-4056-BA88-95E36BC449DC}"/>
            </a:ext>
          </a:extLst>
        </xdr:cNvPr>
        <xdr:cNvSpPr/>
      </xdr:nvSpPr>
      <xdr:spPr>
        <a:xfrm>
          <a:off x="7747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51</xdr:row>
      <xdr:rowOff>120650</xdr:rowOff>
    </xdr:from>
    <xdr:to>
      <xdr:col>48</xdr:col>
      <xdr:colOff>127000</xdr:colOff>
      <xdr:row>53</xdr:row>
      <xdr:rowOff>31750</xdr:rowOff>
    </xdr:to>
    <xdr:sp macro="" textlink="">
      <xdr:nvSpPr>
        <xdr:cNvPr id="106" name="正方形/長方形 105">
          <a:extLst>
            <a:ext uri="{FF2B5EF4-FFF2-40B4-BE49-F238E27FC236}">
              <a16:creationId xmlns:a16="http://schemas.microsoft.com/office/drawing/2014/main" id="{07432C14-1C5F-4917-B883-5A8C3BF2484C}"/>
            </a:ext>
          </a:extLst>
        </xdr:cNvPr>
        <xdr:cNvSpPr/>
      </xdr:nvSpPr>
      <xdr:spPr>
        <a:xfrm>
          <a:off x="7747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50</xdr:row>
      <xdr:rowOff>88900</xdr:rowOff>
    </xdr:from>
    <xdr:to>
      <xdr:col>54</xdr:col>
      <xdr:colOff>127000</xdr:colOff>
      <xdr:row>52</xdr:row>
      <xdr:rowOff>0</xdr:rowOff>
    </xdr:to>
    <xdr:sp macro="" textlink="">
      <xdr:nvSpPr>
        <xdr:cNvPr id="107" name="正方形/長方形 106">
          <a:extLst>
            <a:ext uri="{FF2B5EF4-FFF2-40B4-BE49-F238E27FC236}">
              <a16:creationId xmlns:a16="http://schemas.microsoft.com/office/drawing/2014/main" id="{E7EE70D2-8526-4A45-9FF3-5C52CB238F95}"/>
            </a:ext>
          </a:extLst>
        </xdr:cNvPr>
        <xdr:cNvSpPr/>
      </xdr:nvSpPr>
      <xdr:spPr>
        <a:xfrm>
          <a:off x="8890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静岡県平均</a:t>
          </a:r>
        </a:p>
      </xdr:txBody>
    </xdr:sp>
    <xdr:clientData/>
  </xdr:twoCellAnchor>
  <xdr:twoCellAnchor>
    <xdr:from>
      <xdr:col>46</xdr:col>
      <xdr:colOff>127000</xdr:colOff>
      <xdr:row>51</xdr:row>
      <xdr:rowOff>120650</xdr:rowOff>
    </xdr:from>
    <xdr:to>
      <xdr:col>54</xdr:col>
      <xdr:colOff>127000</xdr:colOff>
      <xdr:row>53</xdr:row>
      <xdr:rowOff>31750</xdr:rowOff>
    </xdr:to>
    <xdr:sp macro="" textlink="">
      <xdr:nvSpPr>
        <xdr:cNvPr id="108" name="正方形/長方形 107">
          <a:extLst>
            <a:ext uri="{FF2B5EF4-FFF2-40B4-BE49-F238E27FC236}">
              <a16:creationId xmlns:a16="http://schemas.microsoft.com/office/drawing/2014/main" id="{5DBE0545-C36D-4026-B621-A1803844AD16}"/>
            </a:ext>
          </a:extLst>
        </xdr:cNvPr>
        <xdr:cNvSpPr/>
      </xdr:nvSpPr>
      <xdr:spPr>
        <a:xfrm>
          <a:off x="8890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0.131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53</xdr:row>
      <xdr:rowOff>57150</xdr:rowOff>
    </xdr:from>
    <xdr:to>
      <xdr:col>59</xdr:col>
      <xdr:colOff>88900</xdr:colOff>
      <xdr:row>66</xdr:row>
      <xdr:rowOff>114300</xdr:rowOff>
    </xdr:to>
    <xdr:sp macro="" textlink="">
      <xdr:nvSpPr>
        <xdr:cNvPr id="109" name="正方形/長方形 108">
          <a:extLst>
            <a:ext uri="{FF2B5EF4-FFF2-40B4-BE49-F238E27FC236}">
              <a16:creationId xmlns:a16="http://schemas.microsoft.com/office/drawing/2014/main" id="{D9D048AB-0D72-4D4F-9D1F-0F45BB358B49}"/>
            </a:ext>
          </a:extLst>
        </xdr:cNvPr>
        <xdr:cNvSpPr/>
      </xdr:nvSpPr>
      <xdr:spPr>
        <a:xfrm>
          <a:off x="6604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52</xdr:row>
      <xdr:rowOff>38100</xdr:rowOff>
    </xdr:from>
    <xdr:ext cx="349839" cy="225703"/>
    <xdr:sp macro="" textlink="">
      <xdr:nvSpPr>
        <xdr:cNvPr id="110" name="テキスト ボックス 109">
          <a:extLst>
            <a:ext uri="{FF2B5EF4-FFF2-40B4-BE49-F238E27FC236}">
              <a16:creationId xmlns:a16="http://schemas.microsoft.com/office/drawing/2014/main" id="{782B00C9-9FF6-4F06-8D60-07E0057E6E2A}"/>
            </a:ext>
          </a:extLst>
        </xdr:cNvPr>
        <xdr:cNvSpPr txBox="1"/>
      </xdr:nvSpPr>
      <xdr:spPr>
        <a:xfrm>
          <a:off x="6565900" y="895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66</xdr:row>
      <xdr:rowOff>114300</xdr:rowOff>
    </xdr:from>
    <xdr:to>
      <xdr:col>59</xdr:col>
      <xdr:colOff>50800</xdr:colOff>
      <xdr:row>66</xdr:row>
      <xdr:rowOff>114300</xdr:rowOff>
    </xdr:to>
    <xdr:cxnSp macro="">
      <xdr:nvCxnSpPr>
        <xdr:cNvPr id="111" name="直線コネクタ 110">
          <a:extLst>
            <a:ext uri="{FF2B5EF4-FFF2-40B4-BE49-F238E27FC236}">
              <a16:creationId xmlns:a16="http://schemas.microsoft.com/office/drawing/2014/main" id="{78CE512D-5F29-4B98-812B-A423C8B914A6}"/>
            </a:ext>
          </a:extLst>
        </xdr:cNvPr>
        <xdr:cNvCxnSpPr/>
      </xdr:nvCxnSpPr>
      <xdr:spPr>
        <a:xfrm>
          <a:off x="6604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64</xdr:row>
      <xdr:rowOff>76200</xdr:rowOff>
    </xdr:from>
    <xdr:to>
      <xdr:col>59</xdr:col>
      <xdr:colOff>50800</xdr:colOff>
      <xdr:row>64</xdr:row>
      <xdr:rowOff>76200</xdr:rowOff>
    </xdr:to>
    <xdr:cxnSp macro="">
      <xdr:nvCxnSpPr>
        <xdr:cNvPr id="112" name="直線コネクタ 111">
          <a:extLst>
            <a:ext uri="{FF2B5EF4-FFF2-40B4-BE49-F238E27FC236}">
              <a16:creationId xmlns:a16="http://schemas.microsoft.com/office/drawing/2014/main" id="{4EFB07AE-EF5F-4894-BEA9-9DF287A9ABB9}"/>
            </a:ext>
          </a:extLst>
        </xdr:cNvPr>
        <xdr:cNvCxnSpPr/>
      </xdr:nvCxnSpPr>
      <xdr:spPr>
        <a:xfrm>
          <a:off x="6604000" y="1104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63</xdr:row>
      <xdr:rowOff>105427</xdr:rowOff>
    </xdr:from>
    <xdr:ext cx="467179" cy="259045"/>
    <xdr:sp macro="" textlink="">
      <xdr:nvSpPr>
        <xdr:cNvPr id="113" name="テキスト ボックス 112">
          <a:extLst>
            <a:ext uri="{FF2B5EF4-FFF2-40B4-BE49-F238E27FC236}">
              <a16:creationId xmlns:a16="http://schemas.microsoft.com/office/drawing/2014/main" id="{50C94D11-1C74-4005-B60E-31C761FF317A}"/>
            </a:ext>
          </a:extLst>
        </xdr:cNvPr>
        <xdr:cNvSpPr txBox="1"/>
      </xdr:nvSpPr>
      <xdr:spPr>
        <a:xfrm>
          <a:off x="6136821" y="1090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62</xdr:row>
      <xdr:rowOff>38100</xdr:rowOff>
    </xdr:from>
    <xdr:to>
      <xdr:col>59</xdr:col>
      <xdr:colOff>50800</xdr:colOff>
      <xdr:row>62</xdr:row>
      <xdr:rowOff>38100</xdr:rowOff>
    </xdr:to>
    <xdr:cxnSp macro="">
      <xdr:nvCxnSpPr>
        <xdr:cNvPr id="114" name="直線コネクタ 113">
          <a:extLst>
            <a:ext uri="{FF2B5EF4-FFF2-40B4-BE49-F238E27FC236}">
              <a16:creationId xmlns:a16="http://schemas.microsoft.com/office/drawing/2014/main" id="{E36C770E-3AEE-439F-9281-1ED1E647CEEF}"/>
            </a:ext>
          </a:extLst>
        </xdr:cNvPr>
        <xdr:cNvCxnSpPr/>
      </xdr:nvCxnSpPr>
      <xdr:spPr>
        <a:xfrm>
          <a:off x="6604000" y="1066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61</xdr:row>
      <xdr:rowOff>67327</xdr:rowOff>
    </xdr:from>
    <xdr:ext cx="467179" cy="259045"/>
    <xdr:sp macro="" textlink="">
      <xdr:nvSpPr>
        <xdr:cNvPr id="115" name="テキスト ボックス 114">
          <a:extLst>
            <a:ext uri="{FF2B5EF4-FFF2-40B4-BE49-F238E27FC236}">
              <a16:creationId xmlns:a16="http://schemas.microsoft.com/office/drawing/2014/main" id="{6F2E6565-4054-4095-98C0-16DF8B556937}"/>
            </a:ext>
          </a:extLst>
        </xdr:cNvPr>
        <xdr:cNvSpPr txBox="1"/>
      </xdr:nvSpPr>
      <xdr:spPr>
        <a:xfrm>
          <a:off x="6136821" y="1052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60</xdr:row>
      <xdr:rowOff>0</xdr:rowOff>
    </xdr:from>
    <xdr:to>
      <xdr:col>59</xdr:col>
      <xdr:colOff>50800</xdr:colOff>
      <xdr:row>60</xdr:row>
      <xdr:rowOff>0</xdr:rowOff>
    </xdr:to>
    <xdr:cxnSp macro="">
      <xdr:nvCxnSpPr>
        <xdr:cNvPr id="116" name="直線コネクタ 115">
          <a:extLst>
            <a:ext uri="{FF2B5EF4-FFF2-40B4-BE49-F238E27FC236}">
              <a16:creationId xmlns:a16="http://schemas.microsoft.com/office/drawing/2014/main" id="{7EBC725E-4441-4A8F-A3D9-76B54CFCB2D0}"/>
            </a:ext>
          </a:extLst>
        </xdr:cNvPr>
        <xdr:cNvCxnSpPr/>
      </xdr:nvCxnSpPr>
      <xdr:spPr>
        <a:xfrm>
          <a:off x="6604000" y="1028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59</xdr:row>
      <xdr:rowOff>29227</xdr:rowOff>
    </xdr:from>
    <xdr:ext cx="467179" cy="259045"/>
    <xdr:sp macro="" textlink="">
      <xdr:nvSpPr>
        <xdr:cNvPr id="117" name="テキスト ボックス 116">
          <a:extLst>
            <a:ext uri="{FF2B5EF4-FFF2-40B4-BE49-F238E27FC236}">
              <a16:creationId xmlns:a16="http://schemas.microsoft.com/office/drawing/2014/main" id="{5FD00CA4-9E8B-4C70-97DE-4D77A03F23DB}"/>
            </a:ext>
          </a:extLst>
        </xdr:cNvPr>
        <xdr:cNvSpPr txBox="1"/>
      </xdr:nvSpPr>
      <xdr:spPr>
        <a:xfrm>
          <a:off x="6136821" y="1014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57</xdr:row>
      <xdr:rowOff>133350</xdr:rowOff>
    </xdr:from>
    <xdr:to>
      <xdr:col>59</xdr:col>
      <xdr:colOff>50800</xdr:colOff>
      <xdr:row>57</xdr:row>
      <xdr:rowOff>133350</xdr:rowOff>
    </xdr:to>
    <xdr:cxnSp macro="">
      <xdr:nvCxnSpPr>
        <xdr:cNvPr id="118" name="直線コネクタ 117">
          <a:extLst>
            <a:ext uri="{FF2B5EF4-FFF2-40B4-BE49-F238E27FC236}">
              <a16:creationId xmlns:a16="http://schemas.microsoft.com/office/drawing/2014/main" id="{8129F33F-9A1F-49A2-B520-2ED82C78BA3C}"/>
            </a:ext>
          </a:extLst>
        </xdr:cNvPr>
        <xdr:cNvCxnSpPr/>
      </xdr:nvCxnSpPr>
      <xdr:spPr>
        <a:xfrm>
          <a:off x="6604000" y="990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56</xdr:row>
      <xdr:rowOff>162577</xdr:rowOff>
    </xdr:from>
    <xdr:ext cx="467179" cy="259045"/>
    <xdr:sp macro="" textlink="">
      <xdr:nvSpPr>
        <xdr:cNvPr id="119" name="テキスト ボックス 118">
          <a:extLst>
            <a:ext uri="{FF2B5EF4-FFF2-40B4-BE49-F238E27FC236}">
              <a16:creationId xmlns:a16="http://schemas.microsoft.com/office/drawing/2014/main" id="{9AB851FE-E78A-42DF-8967-C2D833D536ED}"/>
            </a:ext>
          </a:extLst>
        </xdr:cNvPr>
        <xdr:cNvSpPr txBox="1"/>
      </xdr:nvSpPr>
      <xdr:spPr>
        <a:xfrm>
          <a:off x="6136821" y="976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55</xdr:row>
      <xdr:rowOff>95250</xdr:rowOff>
    </xdr:from>
    <xdr:to>
      <xdr:col>59</xdr:col>
      <xdr:colOff>50800</xdr:colOff>
      <xdr:row>55</xdr:row>
      <xdr:rowOff>95250</xdr:rowOff>
    </xdr:to>
    <xdr:cxnSp macro="">
      <xdr:nvCxnSpPr>
        <xdr:cNvPr id="120" name="直線コネクタ 119">
          <a:extLst>
            <a:ext uri="{FF2B5EF4-FFF2-40B4-BE49-F238E27FC236}">
              <a16:creationId xmlns:a16="http://schemas.microsoft.com/office/drawing/2014/main" id="{1E196A9E-86D8-45B1-8047-EDBA39BED867}"/>
            </a:ext>
          </a:extLst>
        </xdr:cNvPr>
        <xdr:cNvCxnSpPr/>
      </xdr:nvCxnSpPr>
      <xdr:spPr>
        <a:xfrm>
          <a:off x="6604000" y="952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54</xdr:row>
      <xdr:rowOff>124477</xdr:rowOff>
    </xdr:from>
    <xdr:ext cx="467179" cy="259045"/>
    <xdr:sp macro="" textlink="">
      <xdr:nvSpPr>
        <xdr:cNvPr id="121" name="テキスト ボックス 120">
          <a:extLst>
            <a:ext uri="{FF2B5EF4-FFF2-40B4-BE49-F238E27FC236}">
              <a16:creationId xmlns:a16="http://schemas.microsoft.com/office/drawing/2014/main" id="{6B45E208-A57D-4914-9652-816D1A0CFDB4}"/>
            </a:ext>
          </a:extLst>
        </xdr:cNvPr>
        <xdr:cNvSpPr txBox="1"/>
      </xdr:nvSpPr>
      <xdr:spPr>
        <a:xfrm>
          <a:off x="6136821" y="938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57150</xdr:rowOff>
    </xdr:from>
    <xdr:to>
      <xdr:col>59</xdr:col>
      <xdr:colOff>50800</xdr:colOff>
      <xdr:row>53</xdr:row>
      <xdr:rowOff>57150</xdr:rowOff>
    </xdr:to>
    <xdr:cxnSp macro="">
      <xdr:nvCxnSpPr>
        <xdr:cNvPr id="122" name="直線コネクタ 121">
          <a:extLst>
            <a:ext uri="{FF2B5EF4-FFF2-40B4-BE49-F238E27FC236}">
              <a16:creationId xmlns:a16="http://schemas.microsoft.com/office/drawing/2014/main" id="{9293331A-8469-4ABD-B703-CB0672F5D69F}"/>
            </a:ext>
          </a:extLst>
        </xdr:cNvPr>
        <xdr:cNvCxnSpPr/>
      </xdr:nvCxnSpPr>
      <xdr:spPr>
        <a:xfrm>
          <a:off x="6604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52</xdr:row>
      <xdr:rowOff>86377</xdr:rowOff>
    </xdr:from>
    <xdr:ext cx="467179" cy="259045"/>
    <xdr:sp macro="" textlink="">
      <xdr:nvSpPr>
        <xdr:cNvPr id="123" name="テキスト ボックス 122">
          <a:extLst>
            <a:ext uri="{FF2B5EF4-FFF2-40B4-BE49-F238E27FC236}">
              <a16:creationId xmlns:a16="http://schemas.microsoft.com/office/drawing/2014/main" id="{D4E71826-FCA5-4344-BC78-413D134F501D}"/>
            </a:ext>
          </a:extLst>
        </xdr:cNvPr>
        <xdr:cNvSpPr txBox="1"/>
      </xdr:nvSpPr>
      <xdr:spPr>
        <a:xfrm>
          <a:off x="6136821" y="900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57150</xdr:rowOff>
    </xdr:from>
    <xdr:to>
      <xdr:col>59</xdr:col>
      <xdr:colOff>88900</xdr:colOff>
      <xdr:row>66</xdr:row>
      <xdr:rowOff>114300</xdr:rowOff>
    </xdr:to>
    <xdr:sp macro="" textlink="">
      <xdr:nvSpPr>
        <xdr:cNvPr id="124" name="【体育館・プール】&#10;一人当たり面積グラフ枠">
          <a:extLst>
            <a:ext uri="{FF2B5EF4-FFF2-40B4-BE49-F238E27FC236}">
              <a16:creationId xmlns:a16="http://schemas.microsoft.com/office/drawing/2014/main" id="{625784FC-97E0-494E-8E23-B38AD7F94EF3}"/>
            </a:ext>
          </a:extLst>
        </xdr:cNvPr>
        <xdr:cNvSpPr/>
      </xdr:nvSpPr>
      <xdr:spPr>
        <a:xfrm>
          <a:off x="6604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57</xdr:row>
      <xdr:rowOff>18288</xdr:rowOff>
    </xdr:from>
    <xdr:to>
      <xdr:col>54</xdr:col>
      <xdr:colOff>189865</xdr:colOff>
      <xdr:row>64</xdr:row>
      <xdr:rowOff>75057</xdr:rowOff>
    </xdr:to>
    <xdr:cxnSp macro="">
      <xdr:nvCxnSpPr>
        <xdr:cNvPr id="125" name="直線コネクタ 124">
          <a:extLst>
            <a:ext uri="{FF2B5EF4-FFF2-40B4-BE49-F238E27FC236}">
              <a16:creationId xmlns:a16="http://schemas.microsoft.com/office/drawing/2014/main" id="{6A927FBF-E67C-44EE-AF59-F34AC95DA035}"/>
            </a:ext>
          </a:extLst>
        </xdr:cNvPr>
        <xdr:cNvCxnSpPr/>
      </xdr:nvCxnSpPr>
      <xdr:spPr>
        <a:xfrm flipV="1">
          <a:off x="10476865" y="9790938"/>
          <a:ext cx="0" cy="125691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64</xdr:row>
      <xdr:rowOff>78884</xdr:rowOff>
    </xdr:from>
    <xdr:ext cx="469744" cy="259045"/>
    <xdr:sp macro="" textlink="">
      <xdr:nvSpPr>
        <xdr:cNvPr id="126" name="【体育館・プール】&#10;一人当たり面積最小値テキスト">
          <a:extLst>
            <a:ext uri="{FF2B5EF4-FFF2-40B4-BE49-F238E27FC236}">
              <a16:creationId xmlns:a16="http://schemas.microsoft.com/office/drawing/2014/main" id="{7D339658-A5D0-439D-AA19-B6B60DCD9FA0}"/>
            </a:ext>
          </a:extLst>
        </xdr:cNvPr>
        <xdr:cNvSpPr txBox="1"/>
      </xdr:nvSpPr>
      <xdr:spPr>
        <a:xfrm>
          <a:off x="10515600" y="1105168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0.003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64</xdr:row>
      <xdr:rowOff>75057</xdr:rowOff>
    </xdr:from>
    <xdr:to>
      <xdr:col>55</xdr:col>
      <xdr:colOff>88900</xdr:colOff>
      <xdr:row>64</xdr:row>
      <xdr:rowOff>75057</xdr:rowOff>
    </xdr:to>
    <xdr:cxnSp macro="">
      <xdr:nvCxnSpPr>
        <xdr:cNvPr id="127" name="直線コネクタ 126">
          <a:extLst>
            <a:ext uri="{FF2B5EF4-FFF2-40B4-BE49-F238E27FC236}">
              <a16:creationId xmlns:a16="http://schemas.microsoft.com/office/drawing/2014/main" id="{05B24CEC-E095-49F8-BD30-CF3F2E1CE261}"/>
            </a:ext>
          </a:extLst>
        </xdr:cNvPr>
        <xdr:cNvCxnSpPr/>
      </xdr:nvCxnSpPr>
      <xdr:spPr>
        <a:xfrm>
          <a:off x="10388600" y="1104785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55</xdr:row>
      <xdr:rowOff>136415</xdr:rowOff>
    </xdr:from>
    <xdr:ext cx="469744" cy="259045"/>
    <xdr:sp macro="" textlink="">
      <xdr:nvSpPr>
        <xdr:cNvPr id="128" name="【体育館・プール】&#10;一人当たり面積最大値テキスト">
          <a:extLst>
            <a:ext uri="{FF2B5EF4-FFF2-40B4-BE49-F238E27FC236}">
              <a16:creationId xmlns:a16="http://schemas.microsoft.com/office/drawing/2014/main" id="{5EA8C093-E04E-485F-97D8-C34DEA7576C8}"/>
            </a:ext>
          </a:extLst>
        </xdr:cNvPr>
        <xdr:cNvSpPr txBox="1"/>
      </xdr:nvSpPr>
      <xdr:spPr>
        <a:xfrm>
          <a:off x="10515600" y="956616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3.302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57</xdr:row>
      <xdr:rowOff>18288</xdr:rowOff>
    </xdr:from>
    <xdr:to>
      <xdr:col>55</xdr:col>
      <xdr:colOff>88900</xdr:colOff>
      <xdr:row>57</xdr:row>
      <xdr:rowOff>18288</xdr:rowOff>
    </xdr:to>
    <xdr:cxnSp macro="">
      <xdr:nvCxnSpPr>
        <xdr:cNvPr id="129" name="直線コネクタ 128">
          <a:extLst>
            <a:ext uri="{FF2B5EF4-FFF2-40B4-BE49-F238E27FC236}">
              <a16:creationId xmlns:a16="http://schemas.microsoft.com/office/drawing/2014/main" id="{B4F99B3C-88E4-498D-8A7F-151E4DA98597}"/>
            </a:ext>
          </a:extLst>
        </xdr:cNvPr>
        <xdr:cNvCxnSpPr/>
      </xdr:nvCxnSpPr>
      <xdr:spPr>
        <a:xfrm>
          <a:off x="10388600" y="979093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62</xdr:row>
      <xdr:rowOff>17416</xdr:rowOff>
    </xdr:from>
    <xdr:ext cx="469744" cy="259045"/>
    <xdr:sp macro="" textlink="">
      <xdr:nvSpPr>
        <xdr:cNvPr id="130" name="【体育館・プール】&#10;一人当たり面積平均値テキスト">
          <a:extLst>
            <a:ext uri="{FF2B5EF4-FFF2-40B4-BE49-F238E27FC236}">
              <a16:creationId xmlns:a16="http://schemas.microsoft.com/office/drawing/2014/main" id="{F929ABE4-A2BF-4A87-BE24-A99750601556}"/>
            </a:ext>
          </a:extLst>
        </xdr:cNvPr>
        <xdr:cNvSpPr txBox="1"/>
      </xdr:nvSpPr>
      <xdr:spPr>
        <a:xfrm>
          <a:off x="10515600" y="10647316"/>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0.531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62</xdr:row>
      <xdr:rowOff>165989</xdr:rowOff>
    </xdr:from>
    <xdr:to>
      <xdr:col>55</xdr:col>
      <xdr:colOff>50800</xdr:colOff>
      <xdr:row>63</xdr:row>
      <xdr:rowOff>96139</xdr:rowOff>
    </xdr:to>
    <xdr:sp macro="" textlink="">
      <xdr:nvSpPr>
        <xdr:cNvPr id="131" name="フローチャート: 判断 130">
          <a:extLst>
            <a:ext uri="{FF2B5EF4-FFF2-40B4-BE49-F238E27FC236}">
              <a16:creationId xmlns:a16="http://schemas.microsoft.com/office/drawing/2014/main" id="{5F269593-72FF-4217-BF1D-5881D59EFEB4}"/>
            </a:ext>
          </a:extLst>
        </xdr:cNvPr>
        <xdr:cNvSpPr/>
      </xdr:nvSpPr>
      <xdr:spPr>
        <a:xfrm>
          <a:off x="10426700" y="107958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62</xdr:row>
      <xdr:rowOff>130937</xdr:rowOff>
    </xdr:from>
    <xdr:to>
      <xdr:col>50</xdr:col>
      <xdr:colOff>165100</xdr:colOff>
      <xdr:row>63</xdr:row>
      <xdr:rowOff>61087</xdr:rowOff>
    </xdr:to>
    <xdr:sp macro="" textlink="">
      <xdr:nvSpPr>
        <xdr:cNvPr id="132" name="フローチャート: 判断 131">
          <a:extLst>
            <a:ext uri="{FF2B5EF4-FFF2-40B4-BE49-F238E27FC236}">
              <a16:creationId xmlns:a16="http://schemas.microsoft.com/office/drawing/2014/main" id="{8E2B93C4-AF3A-4D0E-BC7B-90DD0D6B22F9}"/>
            </a:ext>
          </a:extLst>
        </xdr:cNvPr>
        <xdr:cNvSpPr/>
      </xdr:nvSpPr>
      <xdr:spPr>
        <a:xfrm>
          <a:off x="9588500" y="1076083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62</xdr:row>
      <xdr:rowOff>127508</xdr:rowOff>
    </xdr:from>
    <xdr:to>
      <xdr:col>46</xdr:col>
      <xdr:colOff>38100</xdr:colOff>
      <xdr:row>63</xdr:row>
      <xdr:rowOff>57658</xdr:rowOff>
    </xdr:to>
    <xdr:sp macro="" textlink="">
      <xdr:nvSpPr>
        <xdr:cNvPr id="133" name="フローチャート: 判断 132">
          <a:extLst>
            <a:ext uri="{FF2B5EF4-FFF2-40B4-BE49-F238E27FC236}">
              <a16:creationId xmlns:a16="http://schemas.microsoft.com/office/drawing/2014/main" id="{A5491B46-24AF-4A9B-8763-0C960C370FAF}"/>
            </a:ext>
          </a:extLst>
        </xdr:cNvPr>
        <xdr:cNvSpPr/>
      </xdr:nvSpPr>
      <xdr:spPr>
        <a:xfrm>
          <a:off x="8699500" y="107574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62</xdr:row>
      <xdr:rowOff>82931</xdr:rowOff>
    </xdr:from>
    <xdr:to>
      <xdr:col>41</xdr:col>
      <xdr:colOff>101600</xdr:colOff>
      <xdr:row>63</xdr:row>
      <xdr:rowOff>13081</xdr:rowOff>
    </xdr:to>
    <xdr:sp macro="" textlink="">
      <xdr:nvSpPr>
        <xdr:cNvPr id="134" name="フローチャート: 判断 133">
          <a:extLst>
            <a:ext uri="{FF2B5EF4-FFF2-40B4-BE49-F238E27FC236}">
              <a16:creationId xmlns:a16="http://schemas.microsoft.com/office/drawing/2014/main" id="{CB0FA1AE-F55B-4058-9D1B-50888528AA10}"/>
            </a:ext>
          </a:extLst>
        </xdr:cNvPr>
        <xdr:cNvSpPr/>
      </xdr:nvSpPr>
      <xdr:spPr>
        <a:xfrm>
          <a:off x="7810500" y="107128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62</xdr:row>
      <xdr:rowOff>163703</xdr:rowOff>
    </xdr:from>
    <xdr:to>
      <xdr:col>36</xdr:col>
      <xdr:colOff>165100</xdr:colOff>
      <xdr:row>63</xdr:row>
      <xdr:rowOff>93853</xdr:rowOff>
    </xdr:to>
    <xdr:sp macro="" textlink="">
      <xdr:nvSpPr>
        <xdr:cNvPr id="135" name="フローチャート: 判断 134">
          <a:extLst>
            <a:ext uri="{FF2B5EF4-FFF2-40B4-BE49-F238E27FC236}">
              <a16:creationId xmlns:a16="http://schemas.microsoft.com/office/drawing/2014/main" id="{F6B7F643-8797-410D-96E3-94C99679C5B5}"/>
            </a:ext>
          </a:extLst>
        </xdr:cNvPr>
        <xdr:cNvSpPr/>
      </xdr:nvSpPr>
      <xdr:spPr>
        <a:xfrm>
          <a:off x="6921500" y="1079360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66</xdr:row>
      <xdr:rowOff>111777</xdr:rowOff>
    </xdr:from>
    <xdr:ext cx="762000" cy="259045"/>
    <xdr:sp macro="" textlink="">
      <xdr:nvSpPr>
        <xdr:cNvPr id="136" name="テキスト ボックス 135">
          <a:extLst>
            <a:ext uri="{FF2B5EF4-FFF2-40B4-BE49-F238E27FC236}">
              <a16:creationId xmlns:a16="http://schemas.microsoft.com/office/drawing/2014/main" id="{F7C622F9-C7A1-44A3-B128-19DBD9D9D799}"/>
            </a:ext>
          </a:extLst>
        </xdr:cNvPr>
        <xdr:cNvSpPr txBox="1"/>
      </xdr:nvSpPr>
      <xdr:spPr>
        <a:xfrm>
          <a:off x="10287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66</xdr:row>
      <xdr:rowOff>111777</xdr:rowOff>
    </xdr:from>
    <xdr:ext cx="762000" cy="259045"/>
    <xdr:sp macro="" textlink="">
      <xdr:nvSpPr>
        <xdr:cNvPr id="137" name="テキスト ボックス 136">
          <a:extLst>
            <a:ext uri="{FF2B5EF4-FFF2-40B4-BE49-F238E27FC236}">
              <a16:creationId xmlns:a16="http://schemas.microsoft.com/office/drawing/2014/main" id="{7005D7E9-7E8F-494F-805A-8DA950D09967}"/>
            </a:ext>
          </a:extLst>
        </xdr:cNvPr>
        <xdr:cNvSpPr txBox="1"/>
      </xdr:nvSpPr>
      <xdr:spPr>
        <a:xfrm>
          <a:off x="9448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66</xdr:row>
      <xdr:rowOff>111777</xdr:rowOff>
    </xdr:from>
    <xdr:ext cx="762000" cy="259045"/>
    <xdr:sp macro="" textlink="">
      <xdr:nvSpPr>
        <xdr:cNvPr id="138" name="テキスト ボックス 137">
          <a:extLst>
            <a:ext uri="{FF2B5EF4-FFF2-40B4-BE49-F238E27FC236}">
              <a16:creationId xmlns:a16="http://schemas.microsoft.com/office/drawing/2014/main" id="{8175852C-C188-41F6-A79C-B90606269B45}"/>
            </a:ext>
          </a:extLst>
        </xdr:cNvPr>
        <xdr:cNvSpPr txBox="1"/>
      </xdr:nvSpPr>
      <xdr:spPr>
        <a:xfrm>
          <a:off x="8559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66</xdr:row>
      <xdr:rowOff>111777</xdr:rowOff>
    </xdr:from>
    <xdr:ext cx="762000" cy="259045"/>
    <xdr:sp macro="" textlink="">
      <xdr:nvSpPr>
        <xdr:cNvPr id="139" name="テキスト ボックス 138">
          <a:extLst>
            <a:ext uri="{FF2B5EF4-FFF2-40B4-BE49-F238E27FC236}">
              <a16:creationId xmlns:a16="http://schemas.microsoft.com/office/drawing/2014/main" id="{1F933DE4-C4A4-4B26-9C19-723F8C98A863}"/>
            </a:ext>
          </a:extLst>
        </xdr:cNvPr>
        <xdr:cNvSpPr txBox="1"/>
      </xdr:nvSpPr>
      <xdr:spPr>
        <a:xfrm>
          <a:off x="7670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66</xdr:row>
      <xdr:rowOff>111777</xdr:rowOff>
    </xdr:from>
    <xdr:ext cx="762000" cy="259045"/>
    <xdr:sp macro="" textlink="">
      <xdr:nvSpPr>
        <xdr:cNvPr id="140" name="テキスト ボックス 139">
          <a:extLst>
            <a:ext uri="{FF2B5EF4-FFF2-40B4-BE49-F238E27FC236}">
              <a16:creationId xmlns:a16="http://schemas.microsoft.com/office/drawing/2014/main" id="{6B04D63F-1936-4907-ACE1-E1C546F4A5FA}"/>
            </a:ext>
          </a:extLst>
        </xdr:cNvPr>
        <xdr:cNvSpPr txBox="1"/>
      </xdr:nvSpPr>
      <xdr:spPr>
        <a:xfrm>
          <a:off x="6781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63</xdr:row>
      <xdr:rowOff>107696</xdr:rowOff>
    </xdr:from>
    <xdr:to>
      <xdr:col>55</xdr:col>
      <xdr:colOff>50800</xdr:colOff>
      <xdr:row>64</xdr:row>
      <xdr:rowOff>37846</xdr:rowOff>
    </xdr:to>
    <xdr:sp macro="" textlink="">
      <xdr:nvSpPr>
        <xdr:cNvPr id="141" name="楕円 140">
          <a:extLst>
            <a:ext uri="{FF2B5EF4-FFF2-40B4-BE49-F238E27FC236}">
              <a16:creationId xmlns:a16="http://schemas.microsoft.com/office/drawing/2014/main" id="{5ADA05C7-0710-41C5-8789-F3C0AAFA0D08}"/>
            </a:ext>
          </a:extLst>
        </xdr:cNvPr>
        <xdr:cNvSpPr/>
      </xdr:nvSpPr>
      <xdr:spPr>
        <a:xfrm>
          <a:off x="10426700" y="1090904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63</xdr:row>
      <xdr:rowOff>22623</xdr:rowOff>
    </xdr:from>
    <xdr:ext cx="469744" cy="259045"/>
    <xdr:sp macro="" textlink="">
      <xdr:nvSpPr>
        <xdr:cNvPr id="142" name="【体育館・プール】&#10;一人当たり面積該当値テキスト">
          <a:extLst>
            <a:ext uri="{FF2B5EF4-FFF2-40B4-BE49-F238E27FC236}">
              <a16:creationId xmlns:a16="http://schemas.microsoft.com/office/drawing/2014/main" id="{61E44BA0-C451-40B2-9E55-2FFAC45BF622}"/>
            </a:ext>
          </a:extLst>
        </xdr:cNvPr>
        <xdr:cNvSpPr txBox="1"/>
      </xdr:nvSpPr>
      <xdr:spPr>
        <a:xfrm>
          <a:off x="10515600" y="1082397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0.234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63</xdr:row>
      <xdr:rowOff>110363</xdr:rowOff>
    </xdr:from>
    <xdr:to>
      <xdr:col>50</xdr:col>
      <xdr:colOff>165100</xdr:colOff>
      <xdr:row>64</xdr:row>
      <xdr:rowOff>40513</xdr:rowOff>
    </xdr:to>
    <xdr:sp macro="" textlink="">
      <xdr:nvSpPr>
        <xdr:cNvPr id="143" name="楕円 142">
          <a:extLst>
            <a:ext uri="{FF2B5EF4-FFF2-40B4-BE49-F238E27FC236}">
              <a16:creationId xmlns:a16="http://schemas.microsoft.com/office/drawing/2014/main" id="{EE030321-7385-4163-82F8-ABBD448CC283}"/>
            </a:ext>
          </a:extLst>
        </xdr:cNvPr>
        <xdr:cNvSpPr/>
      </xdr:nvSpPr>
      <xdr:spPr>
        <a:xfrm>
          <a:off x="9588500" y="109117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63</xdr:row>
      <xdr:rowOff>158496</xdr:rowOff>
    </xdr:from>
    <xdr:to>
      <xdr:col>55</xdr:col>
      <xdr:colOff>0</xdr:colOff>
      <xdr:row>63</xdr:row>
      <xdr:rowOff>161163</xdr:rowOff>
    </xdr:to>
    <xdr:cxnSp macro="">
      <xdr:nvCxnSpPr>
        <xdr:cNvPr id="144" name="直線コネクタ 143">
          <a:extLst>
            <a:ext uri="{FF2B5EF4-FFF2-40B4-BE49-F238E27FC236}">
              <a16:creationId xmlns:a16="http://schemas.microsoft.com/office/drawing/2014/main" id="{8E2D5B0C-EFF1-4F2E-9B99-03F4B46C724D}"/>
            </a:ext>
          </a:extLst>
        </xdr:cNvPr>
        <xdr:cNvCxnSpPr/>
      </xdr:nvCxnSpPr>
      <xdr:spPr>
        <a:xfrm flipV="1">
          <a:off x="9639300" y="10959846"/>
          <a:ext cx="838200" cy="266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63</xdr:row>
      <xdr:rowOff>112649</xdr:rowOff>
    </xdr:from>
    <xdr:to>
      <xdr:col>46</xdr:col>
      <xdr:colOff>38100</xdr:colOff>
      <xdr:row>64</xdr:row>
      <xdr:rowOff>42799</xdr:rowOff>
    </xdr:to>
    <xdr:sp macro="" textlink="">
      <xdr:nvSpPr>
        <xdr:cNvPr id="145" name="楕円 144">
          <a:extLst>
            <a:ext uri="{FF2B5EF4-FFF2-40B4-BE49-F238E27FC236}">
              <a16:creationId xmlns:a16="http://schemas.microsoft.com/office/drawing/2014/main" id="{710D2C93-64B3-4D3D-A9FC-D23E98428745}"/>
            </a:ext>
          </a:extLst>
        </xdr:cNvPr>
        <xdr:cNvSpPr/>
      </xdr:nvSpPr>
      <xdr:spPr>
        <a:xfrm>
          <a:off x="8699500" y="1091399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63</xdr:row>
      <xdr:rowOff>161163</xdr:rowOff>
    </xdr:from>
    <xdr:to>
      <xdr:col>50</xdr:col>
      <xdr:colOff>114300</xdr:colOff>
      <xdr:row>63</xdr:row>
      <xdr:rowOff>163449</xdr:rowOff>
    </xdr:to>
    <xdr:cxnSp macro="">
      <xdr:nvCxnSpPr>
        <xdr:cNvPr id="146" name="直線コネクタ 145">
          <a:extLst>
            <a:ext uri="{FF2B5EF4-FFF2-40B4-BE49-F238E27FC236}">
              <a16:creationId xmlns:a16="http://schemas.microsoft.com/office/drawing/2014/main" id="{AB0EF37D-863F-4980-9B68-0A79846F909D}"/>
            </a:ext>
          </a:extLst>
        </xdr:cNvPr>
        <xdr:cNvCxnSpPr/>
      </xdr:nvCxnSpPr>
      <xdr:spPr>
        <a:xfrm flipV="1">
          <a:off x="8750300" y="10962513"/>
          <a:ext cx="889000" cy="22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63</xdr:row>
      <xdr:rowOff>114935</xdr:rowOff>
    </xdr:from>
    <xdr:to>
      <xdr:col>41</xdr:col>
      <xdr:colOff>101600</xdr:colOff>
      <xdr:row>64</xdr:row>
      <xdr:rowOff>45085</xdr:rowOff>
    </xdr:to>
    <xdr:sp macro="" textlink="">
      <xdr:nvSpPr>
        <xdr:cNvPr id="147" name="楕円 146">
          <a:extLst>
            <a:ext uri="{FF2B5EF4-FFF2-40B4-BE49-F238E27FC236}">
              <a16:creationId xmlns:a16="http://schemas.microsoft.com/office/drawing/2014/main" id="{44C18C34-F779-476F-BCB8-441FDE7E73BE}"/>
            </a:ext>
          </a:extLst>
        </xdr:cNvPr>
        <xdr:cNvSpPr/>
      </xdr:nvSpPr>
      <xdr:spPr>
        <a:xfrm>
          <a:off x="7810500" y="109162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63</xdr:row>
      <xdr:rowOff>163449</xdr:rowOff>
    </xdr:from>
    <xdr:to>
      <xdr:col>45</xdr:col>
      <xdr:colOff>177800</xdr:colOff>
      <xdr:row>63</xdr:row>
      <xdr:rowOff>165735</xdr:rowOff>
    </xdr:to>
    <xdr:cxnSp macro="">
      <xdr:nvCxnSpPr>
        <xdr:cNvPr id="148" name="直線コネクタ 147">
          <a:extLst>
            <a:ext uri="{FF2B5EF4-FFF2-40B4-BE49-F238E27FC236}">
              <a16:creationId xmlns:a16="http://schemas.microsoft.com/office/drawing/2014/main" id="{114B7CD0-66A3-4FE0-B366-FE2382A155AE}"/>
            </a:ext>
          </a:extLst>
        </xdr:cNvPr>
        <xdr:cNvCxnSpPr/>
      </xdr:nvCxnSpPr>
      <xdr:spPr>
        <a:xfrm flipV="1">
          <a:off x="7861300" y="10964799"/>
          <a:ext cx="889000" cy="22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57227</xdr:colOff>
      <xdr:row>61</xdr:row>
      <xdr:rowOff>77614</xdr:rowOff>
    </xdr:from>
    <xdr:ext cx="469744" cy="259045"/>
    <xdr:sp macro="" textlink="">
      <xdr:nvSpPr>
        <xdr:cNvPr id="149" name="n_1aveValue【体育館・プール】&#10;一人当たり面積">
          <a:extLst>
            <a:ext uri="{FF2B5EF4-FFF2-40B4-BE49-F238E27FC236}">
              <a16:creationId xmlns:a16="http://schemas.microsoft.com/office/drawing/2014/main" id="{12BD40C4-E6D0-4C1F-B2DF-A4E3DFC255A2}"/>
            </a:ext>
          </a:extLst>
        </xdr:cNvPr>
        <xdr:cNvSpPr txBox="1"/>
      </xdr:nvSpPr>
      <xdr:spPr>
        <a:xfrm>
          <a:off x="9391727" y="1053606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0.623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61</xdr:row>
      <xdr:rowOff>74185</xdr:rowOff>
    </xdr:from>
    <xdr:ext cx="469744" cy="259045"/>
    <xdr:sp macro="" textlink="">
      <xdr:nvSpPr>
        <xdr:cNvPr id="150" name="n_2aveValue【体育館・プール】&#10;一人当たり面積">
          <a:extLst>
            <a:ext uri="{FF2B5EF4-FFF2-40B4-BE49-F238E27FC236}">
              <a16:creationId xmlns:a16="http://schemas.microsoft.com/office/drawing/2014/main" id="{71716FA2-2F5D-4CA5-B9FB-8BBAAD1E6CF7}"/>
            </a:ext>
          </a:extLst>
        </xdr:cNvPr>
        <xdr:cNvSpPr txBox="1"/>
      </xdr:nvSpPr>
      <xdr:spPr>
        <a:xfrm>
          <a:off x="8515427" y="1053263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0.632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61</xdr:row>
      <xdr:rowOff>29608</xdr:rowOff>
    </xdr:from>
    <xdr:ext cx="469744" cy="259045"/>
    <xdr:sp macro="" textlink="">
      <xdr:nvSpPr>
        <xdr:cNvPr id="151" name="n_3aveValue【体育館・プール】&#10;一人当たり面積">
          <a:extLst>
            <a:ext uri="{FF2B5EF4-FFF2-40B4-BE49-F238E27FC236}">
              <a16:creationId xmlns:a16="http://schemas.microsoft.com/office/drawing/2014/main" id="{9DE524F0-54E8-4F26-9C2F-0FEFC3F8AE1D}"/>
            </a:ext>
          </a:extLst>
        </xdr:cNvPr>
        <xdr:cNvSpPr txBox="1"/>
      </xdr:nvSpPr>
      <xdr:spPr>
        <a:xfrm>
          <a:off x="7626427" y="1048805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0.749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61</xdr:row>
      <xdr:rowOff>110380</xdr:rowOff>
    </xdr:from>
    <xdr:ext cx="469744" cy="259045"/>
    <xdr:sp macro="" textlink="">
      <xdr:nvSpPr>
        <xdr:cNvPr id="152" name="n_4aveValue【体育館・プール】&#10;一人当たり面積">
          <a:extLst>
            <a:ext uri="{FF2B5EF4-FFF2-40B4-BE49-F238E27FC236}">
              <a16:creationId xmlns:a16="http://schemas.microsoft.com/office/drawing/2014/main" id="{09DB24F7-1BEA-46DF-8E00-37BA668C2086}"/>
            </a:ext>
          </a:extLst>
        </xdr:cNvPr>
        <xdr:cNvSpPr txBox="1"/>
      </xdr:nvSpPr>
      <xdr:spPr>
        <a:xfrm>
          <a:off x="6737427" y="1056883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0.537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57227</xdr:colOff>
      <xdr:row>64</xdr:row>
      <xdr:rowOff>31640</xdr:rowOff>
    </xdr:from>
    <xdr:ext cx="469744" cy="259045"/>
    <xdr:sp macro="" textlink="">
      <xdr:nvSpPr>
        <xdr:cNvPr id="153" name="n_1mainValue【体育館・プール】&#10;一人当たり面積">
          <a:extLst>
            <a:ext uri="{FF2B5EF4-FFF2-40B4-BE49-F238E27FC236}">
              <a16:creationId xmlns:a16="http://schemas.microsoft.com/office/drawing/2014/main" id="{0284B3C6-2538-4F8A-8892-F01A10F329FC}"/>
            </a:ext>
          </a:extLst>
        </xdr:cNvPr>
        <xdr:cNvSpPr txBox="1"/>
      </xdr:nvSpPr>
      <xdr:spPr>
        <a:xfrm>
          <a:off x="9391727" y="1100444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0.227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64</xdr:row>
      <xdr:rowOff>33926</xdr:rowOff>
    </xdr:from>
    <xdr:ext cx="469744" cy="259045"/>
    <xdr:sp macro="" textlink="">
      <xdr:nvSpPr>
        <xdr:cNvPr id="154" name="n_2mainValue【体育館・プール】&#10;一人当たり面積">
          <a:extLst>
            <a:ext uri="{FF2B5EF4-FFF2-40B4-BE49-F238E27FC236}">
              <a16:creationId xmlns:a16="http://schemas.microsoft.com/office/drawing/2014/main" id="{CF2077A5-398B-4637-AF39-35DD4B198BFE}"/>
            </a:ext>
          </a:extLst>
        </xdr:cNvPr>
        <xdr:cNvSpPr txBox="1"/>
      </xdr:nvSpPr>
      <xdr:spPr>
        <a:xfrm>
          <a:off x="8515427" y="1100672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0.221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64</xdr:row>
      <xdr:rowOff>36212</xdr:rowOff>
    </xdr:from>
    <xdr:ext cx="469744" cy="259045"/>
    <xdr:sp macro="" textlink="">
      <xdr:nvSpPr>
        <xdr:cNvPr id="155" name="n_3mainValue【体育館・プール】&#10;一人当たり面積">
          <a:extLst>
            <a:ext uri="{FF2B5EF4-FFF2-40B4-BE49-F238E27FC236}">
              <a16:creationId xmlns:a16="http://schemas.microsoft.com/office/drawing/2014/main" id="{42572AF3-C29A-4907-95AF-E14F20F15800}"/>
            </a:ext>
          </a:extLst>
        </xdr:cNvPr>
        <xdr:cNvSpPr txBox="1"/>
      </xdr:nvSpPr>
      <xdr:spPr>
        <a:xfrm>
          <a:off x="7626427" y="1100901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0.215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152400</xdr:rowOff>
    </xdr:from>
    <xdr:to>
      <xdr:col>28</xdr:col>
      <xdr:colOff>152400</xdr:colOff>
      <xdr:row>72</xdr:row>
      <xdr:rowOff>101600</xdr:rowOff>
    </xdr:to>
    <xdr:sp macro="" textlink="">
      <xdr:nvSpPr>
        <xdr:cNvPr id="156" name="正方形/長方形 155">
          <a:extLst>
            <a:ext uri="{FF2B5EF4-FFF2-40B4-BE49-F238E27FC236}">
              <a16:creationId xmlns:a16="http://schemas.microsoft.com/office/drawing/2014/main" id="{6746C617-93C0-4696-ACD1-70A89B499A13}"/>
            </a:ext>
          </a:extLst>
        </xdr:cNvPr>
        <xdr:cNvSpPr/>
      </xdr:nvSpPr>
      <xdr:spPr>
        <a:xfrm>
          <a:off x="762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福祉施設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72</xdr:row>
      <xdr:rowOff>127000</xdr:rowOff>
    </xdr:from>
    <xdr:to>
      <xdr:col>12</xdr:col>
      <xdr:colOff>127000</xdr:colOff>
      <xdr:row>74</xdr:row>
      <xdr:rowOff>38100</xdr:rowOff>
    </xdr:to>
    <xdr:sp macro="" textlink="">
      <xdr:nvSpPr>
        <xdr:cNvPr id="157" name="正方形/長方形 156">
          <a:extLst>
            <a:ext uri="{FF2B5EF4-FFF2-40B4-BE49-F238E27FC236}">
              <a16:creationId xmlns:a16="http://schemas.microsoft.com/office/drawing/2014/main" id="{B8557A28-0378-4629-8425-9ED067127779}"/>
            </a:ext>
          </a:extLst>
        </xdr:cNvPr>
        <xdr:cNvSpPr/>
      </xdr:nvSpPr>
      <xdr:spPr>
        <a:xfrm>
          <a:off x="889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73</xdr:row>
      <xdr:rowOff>158750</xdr:rowOff>
    </xdr:from>
    <xdr:to>
      <xdr:col>12</xdr:col>
      <xdr:colOff>127000</xdr:colOff>
      <xdr:row>75</xdr:row>
      <xdr:rowOff>69850</xdr:rowOff>
    </xdr:to>
    <xdr:sp macro="" textlink="">
      <xdr:nvSpPr>
        <xdr:cNvPr id="158" name="正方形/長方形 157">
          <a:extLst>
            <a:ext uri="{FF2B5EF4-FFF2-40B4-BE49-F238E27FC236}">
              <a16:creationId xmlns:a16="http://schemas.microsoft.com/office/drawing/2014/main" id="{6CE1F7E5-CADC-4F03-AF32-F6B502ED64B0}"/>
            </a:ext>
          </a:extLst>
        </xdr:cNvPr>
        <xdr:cNvSpPr/>
      </xdr:nvSpPr>
      <xdr:spPr>
        <a:xfrm>
          <a:off x="889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72</xdr:row>
      <xdr:rowOff>127000</xdr:rowOff>
    </xdr:from>
    <xdr:to>
      <xdr:col>18</xdr:col>
      <xdr:colOff>0</xdr:colOff>
      <xdr:row>74</xdr:row>
      <xdr:rowOff>38100</xdr:rowOff>
    </xdr:to>
    <xdr:sp macro="" textlink="">
      <xdr:nvSpPr>
        <xdr:cNvPr id="159" name="正方形/長方形 158">
          <a:extLst>
            <a:ext uri="{FF2B5EF4-FFF2-40B4-BE49-F238E27FC236}">
              <a16:creationId xmlns:a16="http://schemas.microsoft.com/office/drawing/2014/main" id="{4F36A690-99FC-421A-A015-F44710AB8F96}"/>
            </a:ext>
          </a:extLst>
        </xdr:cNvPr>
        <xdr:cNvSpPr/>
      </xdr:nvSpPr>
      <xdr:spPr>
        <a:xfrm>
          <a:off x="1905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73</xdr:row>
      <xdr:rowOff>158750</xdr:rowOff>
    </xdr:from>
    <xdr:to>
      <xdr:col>18</xdr:col>
      <xdr:colOff>0</xdr:colOff>
      <xdr:row>75</xdr:row>
      <xdr:rowOff>69850</xdr:rowOff>
    </xdr:to>
    <xdr:sp macro="" textlink="">
      <xdr:nvSpPr>
        <xdr:cNvPr id="160" name="正方形/長方形 159">
          <a:extLst>
            <a:ext uri="{FF2B5EF4-FFF2-40B4-BE49-F238E27FC236}">
              <a16:creationId xmlns:a16="http://schemas.microsoft.com/office/drawing/2014/main" id="{8AEF4D68-0A36-4FCD-B780-57C25B562CD9}"/>
            </a:ext>
          </a:extLst>
        </xdr:cNvPr>
        <xdr:cNvSpPr/>
      </xdr:nvSpPr>
      <xdr:spPr>
        <a:xfrm>
          <a:off x="1905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55.3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72</xdr:row>
      <xdr:rowOff>127000</xdr:rowOff>
    </xdr:from>
    <xdr:to>
      <xdr:col>24</xdr:col>
      <xdr:colOff>0</xdr:colOff>
      <xdr:row>74</xdr:row>
      <xdr:rowOff>38100</xdr:rowOff>
    </xdr:to>
    <xdr:sp macro="" textlink="">
      <xdr:nvSpPr>
        <xdr:cNvPr id="161" name="正方形/長方形 160">
          <a:extLst>
            <a:ext uri="{FF2B5EF4-FFF2-40B4-BE49-F238E27FC236}">
              <a16:creationId xmlns:a16="http://schemas.microsoft.com/office/drawing/2014/main" id="{DF2F984B-1022-4F80-850D-490BC8A685C7}"/>
            </a:ext>
          </a:extLst>
        </xdr:cNvPr>
        <xdr:cNvSpPr/>
      </xdr:nvSpPr>
      <xdr:spPr>
        <a:xfrm>
          <a:off x="3048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静岡県平均</a:t>
          </a:r>
        </a:p>
      </xdr:txBody>
    </xdr:sp>
    <xdr:clientData/>
  </xdr:twoCellAnchor>
  <xdr:twoCellAnchor>
    <xdr:from>
      <xdr:col>16</xdr:col>
      <xdr:colOff>0</xdr:colOff>
      <xdr:row>73</xdr:row>
      <xdr:rowOff>158750</xdr:rowOff>
    </xdr:from>
    <xdr:to>
      <xdr:col>24</xdr:col>
      <xdr:colOff>0</xdr:colOff>
      <xdr:row>75</xdr:row>
      <xdr:rowOff>69850</xdr:rowOff>
    </xdr:to>
    <xdr:sp macro="" textlink="">
      <xdr:nvSpPr>
        <xdr:cNvPr id="162" name="正方形/長方形 161">
          <a:extLst>
            <a:ext uri="{FF2B5EF4-FFF2-40B4-BE49-F238E27FC236}">
              <a16:creationId xmlns:a16="http://schemas.microsoft.com/office/drawing/2014/main" id="{64A8CB32-38EE-4578-986F-6949CD954957}"/>
            </a:ext>
          </a:extLst>
        </xdr:cNvPr>
        <xdr:cNvSpPr/>
      </xdr:nvSpPr>
      <xdr:spPr>
        <a:xfrm>
          <a:off x="3048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58.3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75</xdr:row>
      <xdr:rowOff>95250</xdr:rowOff>
    </xdr:from>
    <xdr:to>
      <xdr:col>28</xdr:col>
      <xdr:colOff>152400</xdr:colOff>
      <xdr:row>88</xdr:row>
      <xdr:rowOff>152400</xdr:rowOff>
    </xdr:to>
    <xdr:sp macro="" textlink="">
      <xdr:nvSpPr>
        <xdr:cNvPr id="163" name="正方形/長方形 162">
          <a:extLst>
            <a:ext uri="{FF2B5EF4-FFF2-40B4-BE49-F238E27FC236}">
              <a16:creationId xmlns:a16="http://schemas.microsoft.com/office/drawing/2014/main" id="{B1876E83-C6EF-47F5-ADEE-2AC854FEC742}"/>
            </a:ext>
          </a:extLst>
        </xdr:cNvPr>
        <xdr:cNvSpPr/>
      </xdr:nvSpPr>
      <xdr:spPr>
        <a:xfrm>
          <a:off x="762000" y="1295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34</xdr:col>
      <xdr:colOff>127000</xdr:colOff>
      <xdr:row>68</xdr:row>
      <xdr:rowOff>152400</xdr:rowOff>
    </xdr:from>
    <xdr:to>
      <xdr:col>59</xdr:col>
      <xdr:colOff>88900</xdr:colOff>
      <xdr:row>72</xdr:row>
      <xdr:rowOff>101600</xdr:rowOff>
    </xdr:to>
    <xdr:sp macro="" textlink="">
      <xdr:nvSpPr>
        <xdr:cNvPr id="164" name="正方形/長方形 163">
          <a:extLst>
            <a:ext uri="{FF2B5EF4-FFF2-40B4-BE49-F238E27FC236}">
              <a16:creationId xmlns:a16="http://schemas.microsoft.com/office/drawing/2014/main" id="{31AD31D8-A802-435D-9A0E-417C7B37179F}"/>
            </a:ext>
          </a:extLst>
        </xdr:cNvPr>
        <xdr:cNvSpPr/>
      </xdr:nvSpPr>
      <xdr:spPr>
        <a:xfrm>
          <a:off x="6604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福祉施設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72</xdr:row>
      <xdr:rowOff>127000</xdr:rowOff>
    </xdr:from>
    <xdr:to>
      <xdr:col>43</xdr:col>
      <xdr:colOff>63500</xdr:colOff>
      <xdr:row>74</xdr:row>
      <xdr:rowOff>38100</xdr:rowOff>
    </xdr:to>
    <xdr:sp macro="" textlink="">
      <xdr:nvSpPr>
        <xdr:cNvPr id="165" name="正方形/長方形 164">
          <a:extLst>
            <a:ext uri="{FF2B5EF4-FFF2-40B4-BE49-F238E27FC236}">
              <a16:creationId xmlns:a16="http://schemas.microsoft.com/office/drawing/2014/main" id="{DCF8A263-7F4B-4535-8533-828E6B8E8A17}"/>
            </a:ext>
          </a:extLst>
        </xdr:cNvPr>
        <xdr:cNvSpPr/>
      </xdr:nvSpPr>
      <xdr:spPr>
        <a:xfrm>
          <a:off x="6731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73</xdr:row>
      <xdr:rowOff>158750</xdr:rowOff>
    </xdr:from>
    <xdr:to>
      <xdr:col>43</xdr:col>
      <xdr:colOff>63500</xdr:colOff>
      <xdr:row>75</xdr:row>
      <xdr:rowOff>69850</xdr:rowOff>
    </xdr:to>
    <xdr:sp macro="" textlink="">
      <xdr:nvSpPr>
        <xdr:cNvPr id="166" name="正方形/長方形 165">
          <a:extLst>
            <a:ext uri="{FF2B5EF4-FFF2-40B4-BE49-F238E27FC236}">
              <a16:creationId xmlns:a16="http://schemas.microsoft.com/office/drawing/2014/main" id="{29460599-FC80-45AC-B39B-B89AE61B978D}"/>
            </a:ext>
          </a:extLst>
        </xdr:cNvPr>
        <xdr:cNvSpPr/>
      </xdr:nvSpPr>
      <xdr:spPr>
        <a:xfrm>
          <a:off x="6731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72</xdr:row>
      <xdr:rowOff>127000</xdr:rowOff>
    </xdr:from>
    <xdr:to>
      <xdr:col>48</xdr:col>
      <xdr:colOff>127000</xdr:colOff>
      <xdr:row>74</xdr:row>
      <xdr:rowOff>38100</xdr:rowOff>
    </xdr:to>
    <xdr:sp macro="" textlink="">
      <xdr:nvSpPr>
        <xdr:cNvPr id="167" name="正方形/長方形 166">
          <a:extLst>
            <a:ext uri="{FF2B5EF4-FFF2-40B4-BE49-F238E27FC236}">
              <a16:creationId xmlns:a16="http://schemas.microsoft.com/office/drawing/2014/main" id="{E286E216-E547-404D-B192-67F67B1654BE}"/>
            </a:ext>
          </a:extLst>
        </xdr:cNvPr>
        <xdr:cNvSpPr/>
      </xdr:nvSpPr>
      <xdr:spPr>
        <a:xfrm>
          <a:off x="7747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73</xdr:row>
      <xdr:rowOff>158750</xdr:rowOff>
    </xdr:from>
    <xdr:to>
      <xdr:col>48</xdr:col>
      <xdr:colOff>127000</xdr:colOff>
      <xdr:row>75</xdr:row>
      <xdr:rowOff>69850</xdr:rowOff>
    </xdr:to>
    <xdr:sp macro="" textlink="">
      <xdr:nvSpPr>
        <xdr:cNvPr id="168" name="正方形/長方形 167">
          <a:extLst>
            <a:ext uri="{FF2B5EF4-FFF2-40B4-BE49-F238E27FC236}">
              <a16:creationId xmlns:a16="http://schemas.microsoft.com/office/drawing/2014/main" id="{C13740F5-631C-4EC2-9342-8BBDE443A25C}"/>
            </a:ext>
          </a:extLst>
        </xdr:cNvPr>
        <xdr:cNvSpPr/>
      </xdr:nvSpPr>
      <xdr:spPr>
        <a:xfrm>
          <a:off x="7747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0.076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72</xdr:row>
      <xdr:rowOff>127000</xdr:rowOff>
    </xdr:from>
    <xdr:to>
      <xdr:col>54</xdr:col>
      <xdr:colOff>127000</xdr:colOff>
      <xdr:row>74</xdr:row>
      <xdr:rowOff>38100</xdr:rowOff>
    </xdr:to>
    <xdr:sp macro="" textlink="">
      <xdr:nvSpPr>
        <xdr:cNvPr id="169" name="正方形/長方形 168">
          <a:extLst>
            <a:ext uri="{FF2B5EF4-FFF2-40B4-BE49-F238E27FC236}">
              <a16:creationId xmlns:a16="http://schemas.microsoft.com/office/drawing/2014/main" id="{435566FA-257F-4355-9667-D198DEE04113}"/>
            </a:ext>
          </a:extLst>
        </xdr:cNvPr>
        <xdr:cNvSpPr/>
      </xdr:nvSpPr>
      <xdr:spPr>
        <a:xfrm>
          <a:off x="8890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静岡県平均</a:t>
          </a:r>
        </a:p>
      </xdr:txBody>
    </xdr:sp>
    <xdr:clientData/>
  </xdr:twoCellAnchor>
  <xdr:twoCellAnchor>
    <xdr:from>
      <xdr:col>46</xdr:col>
      <xdr:colOff>127000</xdr:colOff>
      <xdr:row>73</xdr:row>
      <xdr:rowOff>158750</xdr:rowOff>
    </xdr:from>
    <xdr:to>
      <xdr:col>54</xdr:col>
      <xdr:colOff>127000</xdr:colOff>
      <xdr:row>75</xdr:row>
      <xdr:rowOff>69850</xdr:rowOff>
    </xdr:to>
    <xdr:sp macro="" textlink="">
      <xdr:nvSpPr>
        <xdr:cNvPr id="170" name="正方形/長方形 169">
          <a:extLst>
            <a:ext uri="{FF2B5EF4-FFF2-40B4-BE49-F238E27FC236}">
              <a16:creationId xmlns:a16="http://schemas.microsoft.com/office/drawing/2014/main" id="{1923EDE0-9101-4F4E-A83F-A6C9BE234DDC}"/>
            </a:ext>
          </a:extLst>
        </xdr:cNvPr>
        <xdr:cNvSpPr/>
      </xdr:nvSpPr>
      <xdr:spPr>
        <a:xfrm>
          <a:off x="8890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0.054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75</xdr:row>
      <xdr:rowOff>95250</xdr:rowOff>
    </xdr:from>
    <xdr:to>
      <xdr:col>59</xdr:col>
      <xdr:colOff>88900</xdr:colOff>
      <xdr:row>88</xdr:row>
      <xdr:rowOff>152400</xdr:rowOff>
    </xdr:to>
    <xdr:sp macro="" textlink="">
      <xdr:nvSpPr>
        <xdr:cNvPr id="171" name="正方形/長方形 170">
          <a:extLst>
            <a:ext uri="{FF2B5EF4-FFF2-40B4-BE49-F238E27FC236}">
              <a16:creationId xmlns:a16="http://schemas.microsoft.com/office/drawing/2014/main" id="{40711AED-E937-42FF-A3D7-AB8782B848A2}"/>
            </a:ext>
          </a:extLst>
        </xdr:cNvPr>
        <xdr:cNvSpPr/>
      </xdr:nvSpPr>
      <xdr:spPr>
        <a:xfrm>
          <a:off x="6604000" y="1295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4</xdr:col>
      <xdr:colOff>0</xdr:colOff>
      <xdr:row>91</xdr:row>
      <xdr:rowOff>19050</xdr:rowOff>
    </xdr:from>
    <xdr:to>
      <xdr:col>28</xdr:col>
      <xdr:colOff>152400</xdr:colOff>
      <xdr:row>94</xdr:row>
      <xdr:rowOff>139700</xdr:rowOff>
    </xdr:to>
    <xdr:sp macro="" textlink="">
      <xdr:nvSpPr>
        <xdr:cNvPr id="172" name="正方形/長方形 171">
          <a:extLst>
            <a:ext uri="{FF2B5EF4-FFF2-40B4-BE49-F238E27FC236}">
              <a16:creationId xmlns:a16="http://schemas.microsoft.com/office/drawing/2014/main" id="{099D2451-AAFB-48D0-8CD8-FA075B1C233A}"/>
            </a:ext>
          </a:extLst>
        </xdr:cNvPr>
        <xdr:cNvSpPr/>
      </xdr:nvSpPr>
      <xdr:spPr>
        <a:xfrm>
          <a:off x="762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市民会館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94</xdr:row>
      <xdr:rowOff>165100</xdr:rowOff>
    </xdr:from>
    <xdr:to>
      <xdr:col>12</xdr:col>
      <xdr:colOff>127000</xdr:colOff>
      <xdr:row>96</xdr:row>
      <xdr:rowOff>76200</xdr:rowOff>
    </xdr:to>
    <xdr:sp macro="" textlink="">
      <xdr:nvSpPr>
        <xdr:cNvPr id="173" name="正方形/長方形 172">
          <a:extLst>
            <a:ext uri="{FF2B5EF4-FFF2-40B4-BE49-F238E27FC236}">
              <a16:creationId xmlns:a16="http://schemas.microsoft.com/office/drawing/2014/main" id="{F736A854-737C-4463-BB41-60A9633B61DA}"/>
            </a:ext>
          </a:extLst>
        </xdr:cNvPr>
        <xdr:cNvSpPr/>
      </xdr:nvSpPr>
      <xdr:spPr>
        <a:xfrm>
          <a:off x="889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96</xdr:row>
      <xdr:rowOff>25400</xdr:rowOff>
    </xdr:from>
    <xdr:to>
      <xdr:col>12</xdr:col>
      <xdr:colOff>127000</xdr:colOff>
      <xdr:row>97</xdr:row>
      <xdr:rowOff>107950</xdr:rowOff>
    </xdr:to>
    <xdr:sp macro="" textlink="">
      <xdr:nvSpPr>
        <xdr:cNvPr id="174" name="正方形/長方形 173">
          <a:extLst>
            <a:ext uri="{FF2B5EF4-FFF2-40B4-BE49-F238E27FC236}">
              <a16:creationId xmlns:a16="http://schemas.microsoft.com/office/drawing/2014/main" id="{CC1B8108-E11E-42B4-92D9-FF3FDEA845F8}"/>
            </a:ext>
          </a:extLst>
        </xdr:cNvPr>
        <xdr:cNvSpPr/>
      </xdr:nvSpPr>
      <xdr:spPr>
        <a:xfrm>
          <a:off x="889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94</xdr:row>
      <xdr:rowOff>165100</xdr:rowOff>
    </xdr:from>
    <xdr:to>
      <xdr:col>18</xdr:col>
      <xdr:colOff>0</xdr:colOff>
      <xdr:row>96</xdr:row>
      <xdr:rowOff>76200</xdr:rowOff>
    </xdr:to>
    <xdr:sp macro="" textlink="">
      <xdr:nvSpPr>
        <xdr:cNvPr id="175" name="正方形/長方形 174">
          <a:extLst>
            <a:ext uri="{FF2B5EF4-FFF2-40B4-BE49-F238E27FC236}">
              <a16:creationId xmlns:a16="http://schemas.microsoft.com/office/drawing/2014/main" id="{69046ADC-A133-4F5B-82FB-2A0164DB15CE}"/>
            </a:ext>
          </a:extLst>
        </xdr:cNvPr>
        <xdr:cNvSpPr/>
      </xdr:nvSpPr>
      <xdr:spPr>
        <a:xfrm>
          <a:off x="1905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96</xdr:row>
      <xdr:rowOff>25400</xdr:rowOff>
    </xdr:from>
    <xdr:to>
      <xdr:col>18</xdr:col>
      <xdr:colOff>0</xdr:colOff>
      <xdr:row>97</xdr:row>
      <xdr:rowOff>107950</xdr:rowOff>
    </xdr:to>
    <xdr:sp macro="" textlink="">
      <xdr:nvSpPr>
        <xdr:cNvPr id="176" name="正方形/長方形 175">
          <a:extLst>
            <a:ext uri="{FF2B5EF4-FFF2-40B4-BE49-F238E27FC236}">
              <a16:creationId xmlns:a16="http://schemas.microsoft.com/office/drawing/2014/main" id="{AF4CE974-C0C1-4717-8C4B-634462DB9D57}"/>
            </a:ext>
          </a:extLst>
        </xdr:cNvPr>
        <xdr:cNvSpPr/>
      </xdr:nvSpPr>
      <xdr:spPr>
        <a:xfrm>
          <a:off x="1905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94</xdr:row>
      <xdr:rowOff>165100</xdr:rowOff>
    </xdr:from>
    <xdr:to>
      <xdr:col>24</xdr:col>
      <xdr:colOff>0</xdr:colOff>
      <xdr:row>96</xdr:row>
      <xdr:rowOff>76200</xdr:rowOff>
    </xdr:to>
    <xdr:sp macro="" textlink="">
      <xdr:nvSpPr>
        <xdr:cNvPr id="177" name="正方形/長方形 176">
          <a:extLst>
            <a:ext uri="{FF2B5EF4-FFF2-40B4-BE49-F238E27FC236}">
              <a16:creationId xmlns:a16="http://schemas.microsoft.com/office/drawing/2014/main" id="{8DED691E-2C29-4F7C-85F3-515226F46C10}"/>
            </a:ext>
          </a:extLst>
        </xdr:cNvPr>
        <xdr:cNvSpPr/>
      </xdr:nvSpPr>
      <xdr:spPr>
        <a:xfrm>
          <a:off x="3048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静岡県平均</a:t>
          </a:r>
        </a:p>
      </xdr:txBody>
    </xdr:sp>
    <xdr:clientData/>
  </xdr:twoCellAnchor>
  <xdr:twoCellAnchor>
    <xdr:from>
      <xdr:col>16</xdr:col>
      <xdr:colOff>0</xdr:colOff>
      <xdr:row>96</xdr:row>
      <xdr:rowOff>25400</xdr:rowOff>
    </xdr:from>
    <xdr:to>
      <xdr:col>24</xdr:col>
      <xdr:colOff>0</xdr:colOff>
      <xdr:row>97</xdr:row>
      <xdr:rowOff>107950</xdr:rowOff>
    </xdr:to>
    <xdr:sp macro="" textlink="">
      <xdr:nvSpPr>
        <xdr:cNvPr id="178" name="正方形/長方形 177">
          <a:extLst>
            <a:ext uri="{FF2B5EF4-FFF2-40B4-BE49-F238E27FC236}">
              <a16:creationId xmlns:a16="http://schemas.microsoft.com/office/drawing/2014/main" id="{4C00A04F-0B0A-4BAB-9862-F6EEA75DC652}"/>
            </a:ext>
          </a:extLst>
        </xdr:cNvPr>
        <xdr:cNvSpPr/>
      </xdr:nvSpPr>
      <xdr:spPr>
        <a:xfrm>
          <a:off x="3048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97</xdr:row>
      <xdr:rowOff>133350</xdr:rowOff>
    </xdr:from>
    <xdr:to>
      <xdr:col>28</xdr:col>
      <xdr:colOff>152400</xdr:colOff>
      <xdr:row>111</xdr:row>
      <xdr:rowOff>19050</xdr:rowOff>
    </xdr:to>
    <xdr:sp macro="" textlink="">
      <xdr:nvSpPr>
        <xdr:cNvPr id="179" name="正方形/長方形 178">
          <a:extLst>
            <a:ext uri="{FF2B5EF4-FFF2-40B4-BE49-F238E27FC236}">
              <a16:creationId xmlns:a16="http://schemas.microsoft.com/office/drawing/2014/main" id="{72F3A211-12BF-448B-A416-3D5A29C9FA20}"/>
            </a:ext>
          </a:extLst>
        </xdr:cNvPr>
        <xdr:cNvSpPr/>
      </xdr:nvSpPr>
      <xdr:spPr>
        <a:xfrm>
          <a:off x="762000" y="1676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34</xdr:col>
      <xdr:colOff>127000</xdr:colOff>
      <xdr:row>91</xdr:row>
      <xdr:rowOff>19050</xdr:rowOff>
    </xdr:from>
    <xdr:to>
      <xdr:col>59</xdr:col>
      <xdr:colOff>88900</xdr:colOff>
      <xdr:row>94</xdr:row>
      <xdr:rowOff>139700</xdr:rowOff>
    </xdr:to>
    <xdr:sp macro="" textlink="">
      <xdr:nvSpPr>
        <xdr:cNvPr id="180" name="正方形/長方形 179">
          <a:extLst>
            <a:ext uri="{FF2B5EF4-FFF2-40B4-BE49-F238E27FC236}">
              <a16:creationId xmlns:a16="http://schemas.microsoft.com/office/drawing/2014/main" id="{C22C94EB-846C-44B6-9BFF-F2FF33456B5C}"/>
            </a:ext>
          </a:extLst>
        </xdr:cNvPr>
        <xdr:cNvSpPr/>
      </xdr:nvSpPr>
      <xdr:spPr>
        <a:xfrm>
          <a:off x="6604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市民会館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94</xdr:row>
      <xdr:rowOff>165100</xdr:rowOff>
    </xdr:from>
    <xdr:to>
      <xdr:col>43</xdr:col>
      <xdr:colOff>63500</xdr:colOff>
      <xdr:row>96</xdr:row>
      <xdr:rowOff>76200</xdr:rowOff>
    </xdr:to>
    <xdr:sp macro="" textlink="">
      <xdr:nvSpPr>
        <xdr:cNvPr id="181" name="正方形/長方形 180">
          <a:extLst>
            <a:ext uri="{FF2B5EF4-FFF2-40B4-BE49-F238E27FC236}">
              <a16:creationId xmlns:a16="http://schemas.microsoft.com/office/drawing/2014/main" id="{FB1172A5-3F52-4C4E-8F9D-3E0C518AD41C}"/>
            </a:ext>
          </a:extLst>
        </xdr:cNvPr>
        <xdr:cNvSpPr/>
      </xdr:nvSpPr>
      <xdr:spPr>
        <a:xfrm>
          <a:off x="6731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96</xdr:row>
      <xdr:rowOff>25400</xdr:rowOff>
    </xdr:from>
    <xdr:to>
      <xdr:col>43</xdr:col>
      <xdr:colOff>63500</xdr:colOff>
      <xdr:row>97</xdr:row>
      <xdr:rowOff>107950</xdr:rowOff>
    </xdr:to>
    <xdr:sp macro="" textlink="">
      <xdr:nvSpPr>
        <xdr:cNvPr id="182" name="正方形/長方形 181">
          <a:extLst>
            <a:ext uri="{FF2B5EF4-FFF2-40B4-BE49-F238E27FC236}">
              <a16:creationId xmlns:a16="http://schemas.microsoft.com/office/drawing/2014/main" id="{743FDE5C-A391-4E44-B952-4B1405E0919C}"/>
            </a:ext>
          </a:extLst>
        </xdr:cNvPr>
        <xdr:cNvSpPr/>
      </xdr:nvSpPr>
      <xdr:spPr>
        <a:xfrm>
          <a:off x="6731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94</xdr:row>
      <xdr:rowOff>165100</xdr:rowOff>
    </xdr:from>
    <xdr:to>
      <xdr:col>48</xdr:col>
      <xdr:colOff>127000</xdr:colOff>
      <xdr:row>96</xdr:row>
      <xdr:rowOff>76200</xdr:rowOff>
    </xdr:to>
    <xdr:sp macro="" textlink="">
      <xdr:nvSpPr>
        <xdr:cNvPr id="183" name="正方形/長方形 182">
          <a:extLst>
            <a:ext uri="{FF2B5EF4-FFF2-40B4-BE49-F238E27FC236}">
              <a16:creationId xmlns:a16="http://schemas.microsoft.com/office/drawing/2014/main" id="{B646E825-57EF-4F2B-BED9-5475251DD7E9}"/>
            </a:ext>
          </a:extLst>
        </xdr:cNvPr>
        <xdr:cNvSpPr/>
      </xdr:nvSpPr>
      <xdr:spPr>
        <a:xfrm>
          <a:off x="7747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96</xdr:row>
      <xdr:rowOff>25400</xdr:rowOff>
    </xdr:from>
    <xdr:to>
      <xdr:col>48</xdr:col>
      <xdr:colOff>127000</xdr:colOff>
      <xdr:row>97</xdr:row>
      <xdr:rowOff>107950</xdr:rowOff>
    </xdr:to>
    <xdr:sp macro="" textlink="">
      <xdr:nvSpPr>
        <xdr:cNvPr id="184" name="正方形/長方形 183">
          <a:extLst>
            <a:ext uri="{FF2B5EF4-FFF2-40B4-BE49-F238E27FC236}">
              <a16:creationId xmlns:a16="http://schemas.microsoft.com/office/drawing/2014/main" id="{AA9C0AB8-BF42-45BD-9B23-D3EBC8AB7CDD}"/>
            </a:ext>
          </a:extLst>
        </xdr:cNvPr>
        <xdr:cNvSpPr/>
      </xdr:nvSpPr>
      <xdr:spPr>
        <a:xfrm>
          <a:off x="7747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0.102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94</xdr:row>
      <xdr:rowOff>165100</xdr:rowOff>
    </xdr:from>
    <xdr:to>
      <xdr:col>54</xdr:col>
      <xdr:colOff>127000</xdr:colOff>
      <xdr:row>96</xdr:row>
      <xdr:rowOff>76200</xdr:rowOff>
    </xdr:to>
    <xdr:sp macro="" textlink="">
      <xdr:nvSpPr>
        <xdr:cNvPr id="185" name="正方形/長方形 184">
          <a:extLst>
            <a:ext uri="{FF2B5EF4-FFF2-40B4-BE49-F238E27FC236}">
              <a16:creationId xmlns:a16="http://schemas.microsoft.com/office/drawing/2014/main" id="{C6646EA7-3C29-4879-A8EA-EE1674D1C27B}"/>
            </a:ext>
          </a:extLst>
        </xdr:cNvPr>
        <xdr:cNvSpPr/>
      </xdr:nvSpPr>
      <xdr:spPr>
        <a:xfrm>
          <a:off x="8890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静岡県平均</a:t>
          </a:r>
        </a:p>
      </xdr:txBody>
    </xdr:sp>
    <xdr:clientData/>
  </xdr:twoCellAnchor>
  <xdr:twoCellAnchor>
    <xdr:from>
      <xdr:col>46</xdr:col>
      <xdr:colOff>127000</xdr:colOff>
      <xdr:row>96</xdr:row>
      <xdr:rowOff>25400</xdr:rowOff>
    </xdr:from>
    <xdr:to>
      <xdr:col>54</xdr:col>
      <xdr:colOff>127000</xdr:colOff>
      <xdr:row>97</xdr:row>
      <xdr:rowOff>107950</xdr:rowOff>
    </xdr:to>
    <xdr:sp macro="" textlink="">
      <xdr:nvSpPr>
        <xdr:cNvPr id="186" name="正方形/長方形 185">
          <a:extLst>
            <a:ext uri="{FF2B5EF4-FFF2-40B4-BE49-F238E27FC236}">
              <a16:creationId xmlns:a16="http://schemas.microsoft.com/office/drawing/2014/main" id="{15499F81-649D-4539-80F9-13B6BE01BCA1}"/>
            </a:ext>
          </a:extLst>
        </xdr:cNvPr>
        <xdr:cNvSpPr/>
      </xdr:nvSpPr>
      <xdr:spPr>
        <a:xfrm>
          <a:off x="8890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0.122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97</xdr:row>
      <xdr:rowOff>133350</xdr:rowOff>
    </xdr:from>
    <xdr:to>
      <xdr:col>59</xdr:col>
      <xdr:colOff>88900</xdr:colOff>
      <xdr:row>111</xdr:row>
      <xdr:rowOff>19050</xdr:rowOff>
    </xdr:to>
    <xdr:sp macro="" textlink="">
      <xdr:nvSpPr>
        <xdr:cNvPr id="187" name="正方形/長方形 186">
          <a:extLst>
            <a:ext uri="{FF2B5EF4-FFF2-40B4-BE49-F238E27FC236}">
              <a16:creationId xmlns:a16="http://schemas.microsoft.com/office/drawing/2014/main" id="{36C9D574-B8D2-4111-83B2-0B07C2338D3E}"/>
            </a:ext>
          </a:extLst>
        </xdr:cNvPr>
        <xdr:cNvSpPr/>
      </xdr:nvSpPr>
      <xdr:spPr>
        <a:xfrm>
          <a:off x="6604000" y="1676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65</xdr:col>
      <xdr:colOff>63500</xdr:colOff>
      <xdr:row>24</xdr:row>
      <xdr:rowOff>76200</xdr:rowOff>
    </xdr:from>
    <xdr:to>
      <xdr:col>90</xdr:col>
      <xdr:colOff>25400</xdr:colOff>
      <xdr:row>28</xdr:row>
      <xdr:rowOff>25400</xdr:rowOff>
    </xdr:to>
    <xdr:sp macro="" textlink="">
      <xdr:nvSpPr>
        <xdr:cNvPr id="188" name="正方形/長方形 187">
          <a:extLst>
            <a:ext uri="{FF2B5EF4-FFF2-40B4-BE49-F238E27FC236}">
              <a16:creationId xmlns:a16="http://schemas.microsoft.com/office/drawing/2014/main" id="{16E3F3EF-308E-46D8-A77F-AC65FEE2AB7D}"/>
            </a:ext>
          </a:extLst>
        </xdr:cNvPr>
        <xdr:cNvSpPr/>
      </xdr:nvSpPr>
      <xdr:spPr>
        <a:xfrm>
          <a:off x="12446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一般廃棄物処理施設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28</xdr:row>
      <xdr:rowOff>50800</xdr:rowOff>
    </xdr:from>
    <xdr:to>
      <xdr:col>74</xdr:col>
      <xdr:colOff>0</xdr:colOff>
      <xdr:row>29</xdr:row>
      <xdr:rowOff>133350</xdr:rowOff>
    </xdr:to>
    <xdr:sp macro="" textlink="">
      <xdr:nvSpPr>
        <xdr:cNvPr id="189" name="正方形/長方形 188">
          <a:extLst>
            <a:ext uri="{FF2B5EF4-FFF2-40B4-BE49-F238E27FC236}">
              <a16:creationId xmlns:a16="http://schemas.microsoft.com/office/drawing/2014/main" id="{57356D30-CCD8-4B9C-BEB2-B047F55A1681}"/>
            </a:ext>
          </a:extLst>
        </xdr:cNvPr>
        <xdr:cNvSpPr/>
      </xdr:nvSpPr>
      <xdr:spPr>
        <a:xfrm>
          <a:off x="12573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29</xdr:row>
      <xdr:rowOff>82550</xdr:rowOff>
    </xdr:from>
    <xdr:to>
      <xdr:col>74</xdr:col>
      <xdr:colOff>0</xdr:colOff>
      <xdr:row>30</xdr:row>
      <xdr:rowOff>165100</xdr:rowOff>
    </xdr:to>
    <xdr:sp macro="" textlink="">
      <xdr:nvSpPr>
        <xdr:cNvPr id="190" name="正方形/長方形 189">
          <a:extLst>
            <a:ext uri="{FF2B5EF4-FFF2-40B4-BE49-F238E27FC236}">
              <a16:creationId xmlns:a16="http://schemas.microsoft.com/office/drawing/2014/main" id="{22F03C1E-88B7-406B-AFE4-16AF8DB1C699}"/>
            </a:ext>
          </a:extLst>
        </xdr:cNvPr>
        <xdr:cNvSpPr/>
      </xdr:nvSpPr>
      <xdr:spPr>
        <a:xfrm>
          <a:off x="12573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27/53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28</xdr:row>
      <xdr:rowOff>50800</xdr:rowOff>
    </xdr:from>
    <xdr:to>
      <xdr:col>79</xdr:col>
      <xdr:colOff>63500</xdr:colOff>
      <xdr:row>29</xdr:row>
      <xdr:rowOff>133350</xdr:rowOff>
    </xdr:to>
    <xdr:sp macro="" textlink="">
      <xdr:nvSpPr>
        <xdr:cNvPr id="191" name="正方形/長方形 190">
          <a:extLst>
            <a:ext uri="{FF2B5EF4-FFF2-40B4-BE49-F238E27FC236}">
              <a16:creationId xmlns:a16="http://schemas.microsoft.com/office/drawing/2014/main" id="{0C525C46-44EA-4519-A688-8D69F84E1969}"/>
            </a:ext>
          </a:extLst>
        </xdr:cNvPr>
        <xdr:cNvSpPr/>
      </xdr:nvSpPr>
      <xdr:spPr>
        <a:xfrm>
          <a:off x="13589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29</xdr:row>
      <xdr:rowOff>82550</xdr:rowOff>
    </xdr:from>
    <xdr:to>
      <xdr:col>79</xdr:col>
      <xdr:colOff>63500</xdr:colOff>
      <xdr:row>30</xdr:row>
      <xdr:rowOff>165100</xdr:rowOff>
    </xdr:to>
    <xdr:sp macro="" textlink="">
      <xdr:nvSpPr>
        <xdr:cNvPr id="192" name="正方形/長方形 191">
          <a:extLst>
            <a:ext uri="{FF2B5EF4-FFF2-40B4-BE49-F238E27FC236}">
              <a16:creationId xmlns:a16="http://schemas.microsoft.com/office/drawing/2014/main" id="{863123A7-AEE2-42F6-9C38-0913606B433C}"/>
            </a:ext>
          </a:extLst>
        </xdr:cNvPr>
        <xdr:cNvSpPr/>
      </xdr:nvSpPr>
      <xdr:spPr>
        <a:xfrm>
          <a:off x="13589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28</xdr:row>
      <xdr:rowOff>50800</xdr:rowOff>
    </xdr:from>
    <xdr:to>
      <xdr:col>85</xdr:col>
      <xdr:colOff>63500</xdr:colOff>
      <xdr:row>29</xdr:row>
      <xdr:rowOff>133350</xdr:rowOff>
    </xdr:to>
    <xdr:sp macro="" textlink="">
      <xdr:nvSpPr>
        <xdr:cNvPr id="193" name="正方形/長方形 192">
          <a:extLst>
            <a:ext uri="{FF2B5EF4-FFF2-40B4-BE49-F238E27FC236}">
              <a16:creationId xmlns:a16="http://schemas.microsoft.com/office/drawing/2014/main" id="{65819EFA-CE88-42E0-9D9D-9370326807B8}"/>
            </a:ext>
          </a:extLst>
        </xdr:cNvPr>
        <xdr:cNvSpPr/>
      </xdr:nvSpPr>
      <xdr:spPr>
        <a:xfrm>
          <a:off x="14732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静岡県平均</a:t>
          </a:r>
        </a:p>
      </xdr:txBody>
    </xdr:sp>
    <xdr:clientData/>
  </xdr:twoCellAnchor>
  <xdr:twoCellAnchor>
    <xdr:from>
      <xdr:col>77</xdr:col>
      <xdr:colOff>63500</xdr:colOff>
      <xdr:row>29</xdr:row>
      <xdr:rowOff>82550</xdr:rowOff>
    </xdr:from>
    <xdr:to>
      <xdr:col>85</xdr:col>
      <xdr:colOff>63500</xdr:colOff>
      <xdr:row>30</xdr:row>
      <xdr:rowOff>165100</xdr:rowOff>
    </xdr:to>
    <xdr:sp macro="" textlink="">
      <xdr:nvSpPr>
        <xdr:cNvPr id="194" name="正方形/長方形 193">
          <a:extLst>
            <a:ext uri="{FF2B5EF4-FFF2-40B4-BE49-F238E27FC236}">
              <a16:creationId xmlns:a16="http://schemas.microsoft.com/office/drawing/2014/main" id="{57E7D5A4-C7BA-4F9A-AD01-DECC690058C7}"/>
            </a:ext>
          </a:extLst>
        </xdr:cNvPr>
        <xdr:cNvSpPr/>
      </xdr:nvSpPr>
      <xdr:spPr>
        <a:xfrm>
          <a:off x="14732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31</xdr:row>
      <xdr:rowOff>19050</xdr:rowOff>
    </xdr:from>
    <xdr:to>
      <xdr:col>90</xdr:col>
      <xdr:colOff>25400</xdr:colOff>
      <xdr:row>44</xdr:row>
      <xdr:rowOff>76200</xdr:rowOff>
    </xdr:to>
    <xdr:sp macro="" textlink="">
      <xdr:nvSpPr>
        <xdr:cNvPr id="195" name="正方形/長方形 194">
          <a:extLst>
            <a:ext uri="{FF2B5EF4-FFF2-40B4-BE49-F238E27FC236}">
              <a16:creationId xmlns:a16="http://schemas.microsoft.com/office/drawing/2014/main" id="{C12955B1-B723-48AC-9A92-FF9F38A59AE0}"/>
            </a:ext>
          </a:extLst>
        </xdr:cNvPr>
        <xdr:cNvSpPr/>
      </xdr:nvSpPr>
      <xdr:spPr>
        <a:xfrm>
          <a:off x="12446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30</xdr:row>
      <xdr:rowOff>0</xdr:rowOff>
    </xdr:from>
    <xdr:ext cx="298543" cy="225703"/>
    <xdr:sp macro="" textlink="">
      <xdr:nvSpPr>
        <xdr:cNvPr id="196" name="テキスト ボックス 195">
          <a:extLst>
            <a:ext uri="{FF2B5EF4-FFF2-40B4-BE49-F238E27FC236}">
              <a16:creationId xmlns:a16="http://schemas.microsoft.com/office/drawing/2014/main" id="{CC475FAC-B737-43BC-A93B-0045488956D6}"/>
            </a:ext>
          </a:extLst>
        </xdr:cNvPr>
        <xdr:cNvSpPr txBox="1"/>
      </xdr:nvSpPr>
      <xdr:spPr>
        <a:xfrm>
          <a:off x="12407900" y="514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44</xdr:row>
      <xdr:rowOff>76200</xdr:rowOff>
    </xdr:from>
    <xdr:to>
      <xdr:col>89</xdr:col>
      <xdr:colOff>177800</xdr:colOff>
      <xdr:row>44</xdr:row>
      <xdr:rowOff>76200</xdr:rowOff>
    </xdr:to>
    <xdr:cxnSp macro="">
      <xdr:nvCxnSpPr>
        <xdr:cNvPr id="197" name="直線コネクタ 196">
          <a:extLst>
            <a:ext uri="{FF2B5EF4-FFF2-40B4-BE49-F238E27FC236}">
              <a16:creationId xmlns:a16="http://schemas.microsoft.com/office/drawing/2014/main" id="{F76CFFC8-F07C-4768-BEE1-0202BD71E134}"/>
            </a:ext>
          </a:extLst>
        </xdr:cNvPr>
        <xdr:cNvCxnSpPr/>
      </xdr:nvCxnSpPr>
      <xdr:spPr>
        <a:xfrm>
          <a:off x="12446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43</xdr:row>
      <xdr:rowOff>105427</xdr:rowOff>
    </xdr:from>
    <xdr:ext cx="467179" cy="259045"/>
    <xdr:sp macro="" textlink="">
      <xdr:nvSpPr>
        <xdr:cNvPr id="198" name="テキスト ボックス 197">
          <a:extLst>
            <a:ext uri="{FF2B5EF4-FFF2-40B4-BE49-F238E27FC236}">
              <a16:creationId xmlns:a16="http://schemas.microsoft.com/office/drawing/2014/main" id="{00D6F4C7-3D05-4626-AC71-BC339149D26B}"/>
            </a:ext>
          </a:extLst>
        </xdr:cNvPr>
        <xdr:cNvSpPr txBox="1"/>
      </xdr:nvSpPr>
      <xdr:spPr>
        <a:xfrm>
          <a:off x="11978821" y="747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42</xdr:row>
      <xdr:rowOff>38100</xdr:rowOff>
    </xdr:from>
    <xdr:to>
      <xdr:col>89</xdr:col>
      <xdr:colOff>177800</xdr:colOff>
      <xdr:row>42</xdr:row>
      <xdr:rowOff>38100</xdr:rowOff>
    </xdr:to>
    <xdr:cxnSp macro="">
      <xdr:nvCxnSpPr>
        <xdr:cNvPr id="199" name="直線コネクタ 198">
          <a:extLst>
            <a:ext uri="{FF2B5EF4-FFF2-40B4-BE49-F238E27FC236}">
              <a16:creationId xmlns:a16="http://schemas.microsoft.com/office/drawing/2014/main" id="{B800F9F6-BC82-4ED5-A3AC-9710F78432D4}"/>
            </a:ext>
          </a:extLst>
        </xdr:cNvPr>
        <xdr:cNvCxnSpPr/>
      </xdr:nvCxnSpPr>
      <xdr:spPr>
        <a:xfrm>
          <a:off x="12446000" y="723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41</xdr:row>
      <xdr:rowOff>67327</xdr:rowOff>
    </xdr:from>
    <xdr:ext cx="467179" cy="259045"/>
    <xdr:sp macro="" textlink="">
      <xdr:nvSpPr>
        <xdr:cNvPr id="200" name="テキスト ボックス 199">
          <a:extLst>
            <a:ext uri="{FF2B5EF4-FFF2-40B4-BE49-F238E27FC236}">
              <a16:creationId xmlns:a16="http://schemas.microsoft.com/office/drawing/2014/main" id="{6E39C32F-3F36-415F-9145-A127227A1409}"/>
            </a:ext>
          </a:extLst>
        </xdr:cNvPr>
        <xdr:cNvSpPr txBox="1"/>
      </xdr:nvSpPr>
      <xdr:spPr>
        <a:xfrm>
          <a:off x="11978821" y="709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40</xdr:row>
      <xdr:rowOff>0</xdr:rowOff>
    </xdr:from>
    <xdr:to>
      <xdr:col>89</xdr:col>
      <xdr:colOff>177800</xdr:colOff>
      <xdr:row>40</xdr:row>
      <xdr:rowOff>0</xdr:rowOff>
    </xdr:to>
    <xdr:cxnSp macro="">
      <xdr:nvCxnSpPr>
        <xdr:cNvPr id="201" name="直線コネクタ 200">
          <a:extLst>
            <a:ext uri="{FF2B5EF4-FFF2-40B4-BE49-F238E27FC236}">
              <a16:creationId xmlns:a16="http://schemas.microsoft.com/office/drawing/2014/main" id="{101D155B-5210-45ED-9F10-1C9CD5C0D5A1}"/>
            </a:ext>
          </a:extLst>
        </xdr:cNvPr>
        <xdr:cNvCxnSpPr/>
      </xdr:nvCxnSpPr>
      <xdr:spPr>
        <a:xfrm>
          <a:off x="12446000" y="685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39</xdr:row>
      <xdr:rowOff>29227</xdr:rowOff>
    </xdr:from>
    <xdr:ext cx="403059" cy="259045"/>
    <xdr:sp macro="" textlink="">
      <xdr:nvSpPr>
        <xdr:cNvPr id="202" name="テキスト ボックス 201">
          <a:extLst>
            <a:ext uri="{FF2B5EF4-FFF2-40B4-BE49-F238E27FC236}">
              <a16:creationId xmlns:a16="http://schemas.microsoft.com/office/drawing/2014/main" id="{6B1118B0-0BA9-46EC-B335-2F71008EC2CC}"/>
            </a:ext>
          </a:extLst>
        </xdr:cNvPr>
        <xdr:cNvSpPr txBox="1"/>
      </xdr:nvSpPr>
      <xdr:spPr>
        <a:xfrm>
          <a:off x="12042941" y="671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37</xdr:row>
      <xdr:rowOff>133350</xdr:rowOff>
    </xdr:from>
    <xdr:to>
      <xdr:col>89</xdr:col>
      <xdr:colOff>177800</xdr:colOff>
      <xdr:row>37</xdr:row>
      <xdr:rowOff>133350</xdr:rowOff>
    </xdr:to>
    <xdr:cxnSp macro="">
      <xdr:nvCxnSpPr>
        <xdr:cNvPr id="203" name="直線コネクタ 202">
          <a:extLst>
            <a:ext uri="{FF2B5EF4-FFF2-40B4-BE49-F238E27FC236}">
              <a16:creationId xmlns:a16="http://schemas.microsoft.com/office/drawing/2014/main" id="{B9FE8C92-D285-4859-BE81-48D808F45F3A}"/>
            </a:ext>
          </a:extLst>
        </xdr:cNvPr>
        <xdr:cNvCxnSpPr/>
      </xdr:nvCxnSpPr>
      <xdr:spPr>
        <a:xfrm>
          <a:off x="12446000" y="647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36</xdr:row>
      <xdr:rowOff>162577</xdr:rowOff>
    </xdr:from>
    <xdr:ext cx="403059" cy="259045"/>
    <xdr:sp macro="" textlink="">
      <xdr:nvSpPr>
        <xdr:cNvPr id="204" name="テキスト ボックス 203">
          <a:extLst>
            <a:ext uri="{FF2B5EF4-FFF2-40B4-BE49-F238E27FC236}">
              <a16:creationId xmlns:a16="http://schemas.microsoft.com/office/drawing/2014/main" id="{F8FB04D7-BAA8-42E1-B3CD-76A7229036BA}"/>
            </a:ext>
          </a:extLst>
        </xdr:cNvPr>
        <xdr:cNvSpPr txBox="1"/>
      </xdr:nvSpPr>
      <xdr:spPr>
        <a:xfrm>
          <a:off x="12042941" y="633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35</xdr:row>
      <xdr:rowOff>95250</xdr:rowOff>
    </xdr:from>
    <xdr:to>
      <xdr:col>89</xdr:col>
      <xdr:colOff>177800</xdr:colOff>
      <xdr:row>35</xdr:row>
      <xdr:rowOff>95250</xdr:rowOff>
    </xdr:to>
    <xdr:cxnSp macro="">
      <xdr:nvCxnSpPr>
        <xdr:cNvPr id="205" name="直線コネクタ 204">
          <a:extLst>
            <a:ext uri="{FF2B5EF4-FFF2-40B4-BE49-F238E27FC236}">
              <a16:creationId xmlns:a16="http://schemas.microsoft.com/office/drawing/2014/main" id="{3DEAF9DB-8F7E-4060-BBBA-245EC957B325}"/>
            </a:ext>
          </a:extLst>
        </xdr:cNvPr>
        <xdr:cNvCxnSpPr/>
      </xdr:nvCxnSpPr>
      <xdr:spPr>
        <a:xfrm>
          <a:off x="12446000" y="609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34</xdr:row>
      <xdr:rowOff>124477</xdr:rowOff>
    </xdr:from>
    <xdr:ext cx="403059" cy="259045"/>
    <xdr:sp macro="" textlink="">
      <xdr:nvSpPr>
        <xdr:cNvPr id="206" name="テキスト ボックス 205">
          <a:extLst>
            <a:ext uri="{FF2B5EF4-FFF2-40B4-BE49-F238E27FC236}">
              <a16:creationId xmlns:a16="http://schemas.microsoft.com/office/drawing/2014/main" id="{755CE508-31AE-4891-B9F6-57F292E60516}"/>
            </a:ext>
          </a:extLst>
        </xdr:cNvPr>
        <xdr:cNvSpPr txBox="1"/>
      </xdr:nvSpPr>
      <xdr:spPr>
        <a:xfrm>
          <a:off x="12042941" y="595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33</xdr:row>
      <xdr:rowOff>57150</xdr:rowOff>
    </xdr:from>
    <xdr:to>
      <xdr:col>89</xdr:col>
      <xdr:colOff>177800</xdr:colOff>
      <xdr:row>33</xdr:row>
      <xdr:rowOff>57150</xdr:rowOff>
    </xdr:to>
    <xdr:cxnSp macro="">
      <xdr:nvCxnSpPr>
        <xdr:cNvPr id="207" name="直線コネクタ 206">
          <a:extLst>
            <a:ext uri="{FF2B5EF4-FFF2-40B4-BE49-F238E27FC236}">
              <a16:creationId xmlns:a16="http://schemas.microsoft.com/office/drawing/2014/main" id="{F15684EA-836F-4C22-8469-4B93C18CBFE8}"/>
            </a:ext>
          </a:extLst>
        </xdr:cNvPr>
        <xdr:cNvCxnSpPr/>
      </xdr:nvCxnSpPr>
      <xdr:spPr>
        <a:xfrm>
          <a:off x="12446000" y="571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32</xdr:row>
      <xdr:rowOff>86377</xdr:rowOff>
    </xdr:from>
    <xdr:ext cx="403059" cy="259045"/>
    <xdr:sp macro="" textlink="">
      <xdr:nvSpPr>
        <xdr:cNvPr id="208" name="テキスト ボックス 207">
          <a:extLst>
            <a:ext uri="{FF2B5EF4-FFF2-40B4-BE49-F238E27FC236}">
              <a16:creationId xmlns:a16="http://schemas.microsoft.com/office/drawing/2014/main" id="{ECF75BAC-5836-4A3F-B900-574D5576E870}"/>
            </a:ext>
          </a:extLst>
        </xdr:cNvPr>
        <xdr:cNvSpPr txBox="1"/>
      </xdr:nvSpPr>
      <xdr:spPr>
        <a:xfrm>
          <a:off x="12042941" y="5572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31</xdr:row>
      <xdr:rowOff>19050</xdr:rowOff>
    </xdr:from>
    <xdr:to>
      <xdr:col>89</xdr:col>
      <xdr:colOff>177800</xdr:colOff>
      <xdr:row>31</xdr:row>
      <xdr:rowOff>19050</xdr:rowOff>
    </xdr:to>
    <xdr:cxnSp macro="">
      <xdr:nvCxnSpPr>
        <xdr:cNvPr id="209" name="直線コネクタ 208">
          <a:extLst>
            <a:ext uri="{FF2B5EF4-FFF2-40B4-BE49-F238E27FC236}">
              <a16:creationId xmlns:a16="http://schemas.microsoft.com/office/drawing/2014/main" id="{5F2728EF-DBC7-484B-8FA5-804FB4A9687A}"/>
            </a:ext>
          </a:extLst>
        </xdr:cNvPr>
        <xdr:cNvCxnSpPr/>
      </xdr:nvCxnSpPr>
      <xdr:spPr>
        <a:xfrm>
          <a:off x="12446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30</xdr:row>
      <xdr:rowOff>48277</xdr:rowOff>
    </xdr:from>
    <xdr:ext cx="338939" cy="259045"/>
    <xdr:sp macro="" textlink="">
      <xdr:nvSpPr>
        <xdr:cNvPr id="210" name="テキスト ボックス 209">
          <a:extLst>
            <a:ext uri="{FF2B5EF4-FFF2-40B4-BE49-F238E27FC236}">
              <a16:creationId xmlns:a16="http://schemas.microsoft.com/office/drawing/2014/main" id="{46DAF0C3-D3AD-4BEA-9B6F-FE725C1BC273}"/>
            </a:ext>
          </a:extLst>
        </xdr:cNvPr>
        <xdr:cNvSpPr txBox="1"/>
      </xdr:nvSpPr>
      <xdr:spPr>
        <a:xfrm>
          <a:off x="12107061" y="5191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31</xdr:row>
      <xdr:rowOff>19050</xdr:rowOff>
    </xdr:from>
    <xdr:to>
      <xdr:col>90</xdr:col>
      <xdr:colOff>25400</xdr:colOff>
      <xdr:row>44</xdr:row>
      <xdr:rowOff>76200</xdr:rowOff>
    </xdr:to>
    <xdr:sp macro="" textlink="">
      <xdr:nvSpPr>
        <xdr:cNvPr id="211" name="【一般廃棄物処理施設】&#10;有形固定資産減価償却率グラフ枠">
          <a:extLst>
            <a:ext uri="{FF2B5EF4-FFF2-40B4-BE49-F238E27FC236}">
              <a16:creationId xmlns:a16="http://schemas.microsoft.com/office/drawing/2014/main" id="{39881E3E-EDCF-48AC-BCCD-A6EF1BD0BD3D}"/>
            </a:ext>
          </a:extLst>
        </xdr:cNvPr>
        <xdr:cNvSpPr/>
      </xdr:nvSpPr>
      <xdr:spPr>
        <a:xfrm>
          <a:off x="12446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32</xdr:row>
      <xdr:rowOff>150495</xdr:rowOff>
    </xdr:from>
    <xdr:to>
      <xdr:col>85</xdr:col>
      <xdr:colOff>126364</xdr:colOff>
      <xdr:row>42</xdr:row>
      <xdr:rowOff>38100</xdr:rowOff>
    </xdr:to>
    <xdr:cxnSp macro="">
      <xdr:nvCxnSpPr>
        <xdr:cNvPr id="212" name="直線コネクタ 211">
          <a:extLst>
            <a:ext uri="{FF2B5EF4-FFF2-40B4-BE49-F238E27FC236}">
              <a16:creationId xmlns:a16="http://schemas.microsoft.com/office/drawing/2014/main" id="{600ED2B7-1B3E-4D0E-9AD2-AADAB5D2850E}"/>
            </a:ext>
          </a:extLst>
        </xdr:cNvPr>
        <xdr:cNvCxnSpPr/>
      </xdr:nvCxnSpPr>
      <xdr:spPr>
        <a:xfrm flipV="1">
          <a:off x="16318864" y="5636895"/>
          <a:ext cx="0" cy="160210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42</xdr:row>
      <xdr:rowOff>41927</xdr:rowOff>
    </xdr:from>
    <xdr:ext cx="469744" cy="259045"/>
    <xdr:sp macro="" textlink="">
      <xdr:nvSpPr>
        <xdr:cNvPr id="213" name="【一般廃棄物処理施設】&#10;有形固定資産減価償却率最小値テキスト">
          <a:extLst>
            <a:ext uri="{FF2B5EF4-FFF2-40B4-BE49-F238E27FC236}">
              <a16:creationId xmlns:a16="http://schemas.microsoft.com/office/drawing/2014/main" id="{50C81FC3-3512-4C0F-B583-744CB70EB655}"/>
            </a:ext>
          </a:extLst>
        </xdr:cNvPr>
        <xdr:cNvSpPr txBox="1"/>
      </xdr:nvSpPr>
      <xdr:spPr>
        <a:xfrm>
          <a:off x="16357600" y="72428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42</xdr:row>
      <xdr:rowOff>38100</xdr:rowOff>
    </xdr:from>
    <xdr:to>
      <xdr:col>86</xdr:col>
      <xdr:colOff>25400</xdr:colOff>
      <xdr:row>42</xdr:row>
      <xdr:rowOff>38100</xdr:rowOff>
    </xdr:to>
    <xdr:cxnSp macro="">
      <xdr:nvCxnSpPr>
        <xdr:cNvPr id="214" name="直線コネクタ 213">
          <a:extLst>
            <a:ext uri="{FF2B5EF4-FFF2-40B4-BE49-F238E27FC236}">
              <a16:creationId xmlns:a16="http://schemas.microsoft.com/office/drawing/2014/main" id="{D35FBCD7-491A-44F3-A6DF-1B162655E37F}"/>
            </a:ext>
          </a:extLst>
        </xdr:cNvPr>
        <xdr:cNvCxnSpPr/>
      </xdr:nvCxnSpPr>
      <xdr:spPr>
        <a:xfrm>
          <a:off x="16230600" y="7239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31</xdr:row>
      <xdr:rowOff>97172</xdr:rowOff>
    </xdr:from>
    <xdr:ext cx="405111" cy="259045"/>
    <xdr:sp macro="" textlink="">
      <xdr:nvSpPr>
        <xdr:cNvPr id="215" name="【一般廃棄物処理施設】&#10;有形固定資産減価償却率最大値テキスト">
          <a:extLst>
            <a:ext uri="{FF2B5EF4-FFF2-40B4-BE49-F238E27FC236}">
              <a16:creationId xmlns:a16="http://schemas.microsoft.com/office/drawing/2014/main" id="{58207E29-4293-49FA-8971-19E1472AC0B0}"/>
            </a:ext>
          </a:extLst>
        </xdr:cNvPr>
        <xdr:cNvSpPr txBox="1"/>
      </xdr:nvSpPr>
      <xdr:spPr>
        <a:xfrm>
          <a:off x="16357600" y="541212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32</xdr:row>
      <xdr:rowOff>150495</xdr:rowOff>
    </xdr:from>
    <xdr:to>
      <xdr:col>86</xdr:col>
      <xdr:colOff>25400</xdr:colOff>
      <xdr:row>32</xdr:row>
      <xdr:rowOff>150495</xdr:rowOff>
    </xdr:to>
    <xdr:cxnSp macro="">
      <xdr:nvCxnSpPr>
        <xdr:cNvPr id="216" name="直線コネクタ 215">
          <a:extLst>
            <a:ext uri="{FF2B5EF4-FFF2-40B4-BE49-F238E27FC236}">
              <a16:creationId xmlns:a16="http://schemas.microsoft.com/office/drawing/2014/main" id="{89765F2C-FAF6-4D55-9490-FE80E39F59A3}"/>
            </a:ext>
          </a:extLst>
        </xdr:cNvPr>
        <xdr:cNvCxnSpPr/>
      </xdr:nvCxnSpPr>
      <xdr:spPr>
        <a:xfrm>
          <a:off x="16230600" y="563689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36</xdr:row>
      <xdr:rowOff>84472</xdr:rowOff>
    </xdr:from>
    <xdr:ext cx="405111" cy="259045"/>
    <xdr:sp macro="" textlink="">
      <xdr:nvSpPr>
        <xdr:cNvPr id="217" name="【一般廃棄物処理施設】&#10;有形固定資産減価償却率平均値テキスト">
          <a:extLst>
            <a:ext uri="{FF2B5EF4-FFF2-40B4-BE49-F238E27FC236}">
              <a16:creationId xmlns:a16="http://schemas.microsoft.com/office/drawing/2014/main" id="{1AC50340-3676-453F-A0D9-32D4134C6202}"/>
            </a:ext>
          </a:extLst>
        </xdr:cNvPr>
        <xdr:cNvSpPr txBox="1"/>
      </xdr:nvSpPr>
      <xdr:spPr>
        <a:xfrm>
          <a:off x="16357600" y="6256672"/>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37</xdr:row>
      <xdr:rowOff>61595</xdr:rowOff>
    </xdr:from>
    <xdr:to>
      <xdr:col>85</xdr:col>
      <xdr:colOff>177800</xdr:colOff>
      <xdr:row>37</xdr:row>
      <xdr:rowOff>163195</xdr:rowOff>
    </xdr:to>
    <xdr:sp macro="" textlink="">
      <xdr:nvSpPr>
        <xdr:cNvPr id="218" name="フローチャート: 判断 217">
          <a:extLst>
            <a:ext uri="{FF2B5EF4-FFF2-40B4-BE49-F238E27FC236}">
              <a16:creationId xmlns:a16="http://schemas.microsoft.com/office/drawing/2014/main" id="{9566FB8C-5742-4217-BDC4-1680F4F57707}"/>
            </a:ext>
          </a:extLst>
        </xdr:cNvPr>
        <xdr:cNvSpPr/>
      </xdr:nvSpPr>
      <xdr:spPr>
        <a:xfrm>
          <a:off x="16268700" y="64052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37</xdr:row>
      <xdr:rowOff>111125</xdr:rowOff>
    </xdr:from>
    <xdr:to>
      <xdr:col>81</xdr:col>
      <xdr:colOff>101600</xdr:colOff>
      <xdr:row>38</xdr:row>
      <xdr:rowOff>41275</xdr:rowOff>
    </xdr:to>
    <xdr:sp macro="" textlink="">
      <xdr:nvSpPr>
        <xdr:cNvPr id="219" name="フローチャート: 判断 218">
          <a:extLst>
            <a:ext uri="{FF2B5EF4-FFF2-40B4-BE49-F238E27FC236}">
              <a16:creationId xmlns:a16="http://schemas.microsoft.com/office/drawing/2014/main" id="{25F19101-E7A8-4767-97DC-B335E21FF02E}"/>
            </a:ext>
          </a:extLst>
        </xdr:cNvPr>
        <xdr:cNvSpPr/>
      </xdr:nvSpPr>
      <xdr:spPr>
        <a:xfrm>
          <a:off x="15430500" y="64547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37</xdr:row>
      <xdr:rowOff>101600</xdr:rowOff>
    </xdr:from>
    <xdr:to>
      <xdr:col>76</xdr:col>
      <xdr:colOff>165100</xdr:colOff>
      <xdr:row>38</xdr:row>
      <xdr:rowOff>31750</xdr:rowOff>
    </xdr:to>
    <xdr:sp macro="" textlink="">
      <xdr:nvSpPr>
        <xdr:cNvPr id="220" name="フローチャート: 判断 219">
          <a:extLst>
            <a:ext uri="{FF2B5EF4-FFF2-40B4-BE49-F238E27FC236}">
              <a16:creationId xmlns:a16="http://schemas.microsoft.com/office/drawing/2014/main" id="{D7FEFB95-9FFB-43B2-8BBE-DFC216F60B81}"/>
            </a:ext>
          </a:extLst>
        </xdr:cNvPr>
        <xdr:cNvSpPr/>
      </xdr:nvSpPr>
      <xdr:spPr>
        <a:xfrm>
          <a:off x="14541500" y="64452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37</xdr:row>
      <xdr:rowOff>2540</xdr:rowOff>
    </xdr:from>
    <xdr:to>
      <xdr:col>72</xdr:col>
      <xdr:colOff>38100</xdr:colOff>
      <xdr:row>37</xdr:row>
      <xdr:rowOff>104140</xdr:rowOff>
    </xdr:to>
    <xdr:sp macro="" textlink="">
      <xdr:nvSpPr>
        <xdr:cNvPr id="221" name="フローチャート: 判断 220">
          <a:extLst>
            <a:ext uri="{FF2B5EF4-FFF2-40B4-BE49-F238E27FC236}">
              <a16:creationId xmlns:a16="http://schemas.microsoft.com/office/drawing/2014/main" id="{E02CD1AE-5EC1-4C27-A625-CB569E829E5E}"/>
            </a:ext>
          </a:extLst>
        </xdr:cNvPr>
        <xdr:cNvSpPr/>
      </xdr:nvSpPr>
      <xdr:spPr>
        <a:xfrm>
          <a:off x="13652500" y="63461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36</xdr:row>
      <xdr:rowOff>170180</xdr:rowOff>
    </xdr:from>
    <xdr:to>
      <xdr:col>67</xdr:col>
      <xdr:colOff>101600</xdr:colOff>
      <xdr:row>37</xdr:row>
      <xdr:rowOff>100330</xdr:rowOff>
    </xdr:to>
    <xdr:sp macro="" textlink="">
      <xdr:nvSpPr>
        <xdr:cNvPr id="222" name="フローチャート: 判断 221">
          <a:extLst>
            <a:ext uri="{FF2B5EF4-FFF2-40B4-BE49-F238E27FC236}">
              <a16:creationId xmlns:a16="http://schemas.microsoft.com/office/drawing/2014/main" id="{DD8D2845-A64F-43B4-A0DD-8E4CB5306FCA}"/>
            </a:ext>
          </a:extLst>
        </xdr:cNvPr>
        <xdr:cNvSpPr/>
      </xdr:nvSpPr>
      <xdr:spPr>
        <a:xfrm>
          <a:off x="12763500" y="63423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44</xdr:row>
      <xdr:rowOff>73677</xdr:rowOff>
    </xdr:from>
    <xdr:ext cx="762000" cy="259045"/>
    <xdr:sp macro="" textlink="">
      <xdr:nvSpPr>
        <xdr:cNvPr id="223" name="テキスト ボックス 222">
          <a:extLst>
            <a:ext uri="{FF2B5EF4-FFF2-40B4-BE49-F238E27FC236}">
              <a16:creationId xmlns:a16="http://schemas.microsoft.com/office/drawing/2014/main" id="{AF8D29CA-4973-4276-99A0-0F0FFD7191B2}"/>
            </a:ext>
          </a:extLst>
        </xdr:cNvPr>
        <xdr:cNvSpPr txBox="1"/>
      </xdr:nvSpPr>
      <xdr:spPr>
        <a:xfrm>
          <a:off x="16129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44</xdr:row>
      <xdr:rowOff>73677</xdr:rowOff>
    </xdr:from>
    <xdr:ext cx="762000" cy="259045"/>
    <xdr:sp macro="" textlink="">
      <xdr:nvSpPr>
        <xdr:cNvPr id="224" name="テキスト ボックス 223">
          <a:extLst>
            <a:ext uri="{FF2B5EF4-FFF2-40B4-BE49-F238E27FC236}">
              <a16:creationId xmlns:a16="http://schemas.microsoft.com/office/drawing/2014/main" id="{589AAB2E-F3CC-4DF6-A1DF-DC264896FDF7}"/>
            </a:ext>
          </a:extLst>
        </xdr:cNvPr>
        <xdr:cNvSpPr txBox="1"/>
      </xdr:nvSpPr>
      <xdr:spPr>
        <a:xfrm>
          <a:off x="15290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44</xdr:row>
      <xdr:rowOff>73677</xdr:rowOff>
    </xdr:from>
    <xdr:ext cx="762000" cy="259045"/>
    <xdr:sp macro="" textlink="">
      <xdr:nvSpPr>
        <xdr:cNvPr id="225" name="テキスト ボックス 224">
          <a:extLst>
            <a:ext uri="{FF2B5EF4-FFF2-40B4-BE49-F238E27FC236}">
              <a16:creationId xmlns:a16="http://schemas.microsoft.com/office/drawing/2014/main" id="{9E1D9A37-BD3A-4137-9525-C9BCF6E8E144}"/>
            </a:ext>
          </a:extLst>
        </xdr:cNvPr>
        <xdr:cNvSpPr txBox="1"/>
      </xdr:nvSpPr>
      <xdr:spPr>
        <a:xfrm>
          <a:off x="14401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44</xdr:row>
      <xdr:rowOff>73677</xdr:rowOff>
    </xdr:from>
    <xdr:ext cx="762000" cy="259045"/>
    <xdr:sp macro="" textlink="">
      <xdr:nvSpPr>
        <xdr:cNvPr id="226" name="テキスト ボックス 225">
          <a:extLst>
            <a:ext uri="{FF2B5EF4-FFF2-40B4-BE49-F238E27FC236}">
              <a16:creationId xmlns:a16="http://schemas.microsoft.com/office/drawing/2014/main" id="{75498E3C-5438-40D6-A921-0109E75698A8}"/>
            </a:ext>
          </a:extLst>
        </xdr:cNvPr>
        <xdr:cNvSpPr txBox="1"/>
      </xdr:nvSpPr>
      <xdr:spPr>
        <a:xfrm>
          <a:off x="13512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44</xdr:row>
      <xdr:rowOff>73677</xdr:rowOff>
    </xdr:from>
    <xdr:ext cx="762000" cy="259045"/>
    <xdr:sp macro="" textlink="">
      <xdr:nvSpPr>
        <xdr:cNvPr id="227" name="テキスト ボックス 226">
          <a:extLst>
            <a:ext uri="{FF2B5EF4-FFF2-40B4-BE49-F238E27FC236}">
              <a16:creationId xmlns:a16="http://schemas.microsoft.com/office/drawing/2014/main" id="{C3DDCA51-2397-411C-B82E-904982B2583F}"/>
            </a:ext>
          </a:extLst>
        </xdr:cNvPr>
        <xdr:cNvSpPr txBox="1"/>
      </xdr:nvSpPr>
      <xdr:spPr>
        <a:xfrm>
          <a:off x="12623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38</xdr:row>
      <xdr:rowOff>17780</xdr:rowOff>
    </xdr:from>
    <xdr:to>
      <xdr:col>85</xdr:col>
      <xdr:colOff>177800</xdr:colOff>
      <xdr:row>38</xdr:row>
      <xdr:rowOff>119380</xdr:rowOff>
    </xdr:to>
    <xdr:sp macro="" textlink="">
      <xdr:nvSpPr>
        <xdr:cNvPr id="228" name="楕円 227">
          <a:extLst>
            <a:ext uri="{FF2B5EF4-FFF2-40B4-BE49-F238E27FC236}">
              <a16:creationId xmlns:a16="http://schemas.microsoft.com/office/drawing/2014/main" id="{34B390BC-C586-4097-95EB-D5EC55DAC089}"/>
            </a:ext>
          </a:extLst>
        </xdr:cNvPr>
        <xdr:cNvSpPr/>
      </xdr:nvSpPr>
      <xdr:spPr>
        <a:xfrm>
          <a:off x="16268700" y="65328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37</xdr:row>
      <xdr:rowOff>167657</xdr:rowOff>
    </xdr:from>
    <xdr:ext cx="405111" cy="259045"/>
    <xdr:sp macro="" textlink="">
      <xdr:nvSpPr>
        <xdr:cNvPr id="229" name="【一般廃棄物処理施設】&#10;有形固定資産減価償却率該当値テキスト">
          <a:extLst>
            <a:ext uri="{FF2B5EF4-FFF2-40B4-BE49-F238E27FC236}">
              <a16:creationId xmlns:a16="http://schemas.microsoft.com/office/drawing/2014/main" id="{97D8720A-FA35-4B5A-9BEE-87B974168838}"/>
            </a:ext>
          </a:extLst>
        </xdr:cNvPr>
        <xdr:cNvSpPr txBox="1"/>
      </xdr:nvSpPr>
      <xdr:spPr>
        <a:xfrm>
          <a:off x="16357600" y="651130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37</xdr:row>
      <xdr:rowOff>147320</xdr:rowOff>
    </xdr:from>
    <xdr:to>
      <xdr:col>81</xdr:col>
      <xdr:colOff>101600</xdr:colOff>
      <xdr:row>38</xdr:row>
      <xdr:rowOff>77470</xdr:rowOff>
    </xdr:to>
    <xdr:sp macro="" textlink="">
      <xdr:nvSpPr>
        <xdr:cNvPr id="230" name="楕円 229">
          <a:extLst>
            <a:ext uri="{FF2B5EF4-FFF2-40B4-BE49-F238E27FC236}">
              <a16:creationId xmlns:a16="http://schemas.microsoft.com/office/drawing/2014/main" id="{A12A1E81-98D6-4E4C-8E93-38A4334E642B}"/>
            </a:ext>
          </a:extLst>
        </xdr:cNvPr>
        <xdr:cNvSpPr/>
      </xdr:nvSpPr>
      <xdr:spPr>
        <a:xfrm>
          <a:off x="15430500" y="64909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38</xdr:row>
      <xdr:rowOff>26670</xdr:rowOff>
    </xdr:from>
    <xdr:to>
      <xdr:col>85</xdr:col>
      <xdr:colOff>127000</xdr:colOff>
      <xdr:row>38</xdr:row>
      <xdr:rowOff>68580</xdr:rowOff>
    </xdr:to>
    <xdr:cxnSp macro="">
      <xdr:nvCxnSpPr>
        <xdr:cNvPr id="231" name="直線コネクタ 230">
          <a:extLst>
            <a:ext uri="{FF2B5EF4-FFF2-40B4-BE49-F238E27FC236}">
              <a16:creationId xmlns:a16="http://schemas.microsoft.com/office/drawing/2014/main" id="{CC3DDF88-34DE-4A4E-AC3B-5F2AEA9CFDE1}"/>
            </a:ext>
          </a:extLst>
        </xdr:cNvPr>
        <xdr:cNvCxnSpPr/>
      </xdr:nvCxnSpPr>
      <xdr:spPr>
        <a:xfrm>
          <a:off x="15481300" y="6541770"/>
          <a:ext cx="838200" cy="419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37</xdr:row>
      <xdr:rowOff>107315</xdr:rowOff>
    </xdr:from>
    <xdr:to>
      <xdr:col>76</xdr:col>
      <xdr:colOff>165100</xdr:colOff>
      <xdr:row>38</xdr:row>
      <xdr:rowOff>37465</xdr:rowOff>
    </xdr:to>
    <xdr:sp macro="" textlink="">
      <xdr:nvSpPr>
        <xdr:cNvPr id="232" name="楕円 231">
          <a:extLst>
            <a:ext uri="{FF2B5EF4-FFF2-40B4-BE49-F238E27FC236}">
              <a16:creationId xmlns:a16="http://schemas.microsoft.com/office/drawing/2014/main" id="{9DB508CF-A6B0-4D54-B58C-57B59538FF1E}"/>
            </a:ext>
          </a:extLst>
        </xdr:cNvPr>
        <xdr:cNvSpPr/>
      </xdr:nvSpPr>
      <xdr:spPr>
        <a:xfrm>
          <a:off x="14541500" y="64509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37</xdr:row>
      <xdr:rowOff>158115</xdr:rowOff>
    </xdr:from>
    <xdr:to>
      <xdr:col>81</xdr:col>
      <xdr:colOff>50800</xdr:colOff>
      <xdr:row>38</xdr:row>
      <xdr:rowOff>26670</xdr:rowOff>
    </xdr:to>
    <xdr:cxnSp macro="">
      <xdr:nvCxnSpPr>
        <xdr:cNvPr id="233" name="直線コネクタ 232">
          <a:extLst>
            <a:ext uri="{FF2B5EF4-FFF2-40B4-BE49-F238E27FC236}">
              <a16:creationId xmlns:a16="http://schemas.microsoft.com/office/drawing/2014/main" id="{AF109A1B-2B51-42F7-9CCC-9A2E6AA637C0}"/>
            </a:ext>
          </a:extLst>
        </xdr:cNvPr>
        <xdr:cNvCxnSpPr/>
      </xdr:nvCxnSpPr>
      <xdr:spPr>
        <a:xfrm>
          <a:off x="14592300" y="6501765"/>
          <a:ext cx="889000" cy="4000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37</xdr:row>
      <xdr:rowOff>71120</xdr:rowOff>
    </xdr:from>
    <xdr:to>
      <xdr:col>72</xdr:col>
      <xdr:colOff>38100</xdr:colOff>
      <xdr:row>38</xdr:row>
      <xdr:rowOff>1270</xdr:rowOff>
    </xdr:to>
    <xdr:sp macro="" textlink="">
      <xdr:nvSpPr>
        <xdr:cNvPr id="234" name="楕円 233">
          <a:extLst>
            <a:ext uri="{FF2B5EF4-FFF2-40B4-BE49-F238E27FC236}">
              <a16:creationId xmlns:a16="http://schemas.microsoft.com/office/drawing/2014/main" id="{E689E7B5-6B4F-42DC-83D6-94601142424C}"/>
            </a:ext>
          </a:extLst>
        </xdr:cNvPr>
        <xdr:cNvSpPr/>
      </xdr:nvSpPr>
      <xdr:spPr>
        <a:xfrm>
          <a:off x="13652500" y="64147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37</xdr:row>
      <xdr:rowOff>121920</xdr:rowOff>
    </xdr:from>
    <xdr:to>
      <xdr:col>76</xdr:col>
      <xdr:colOff>114300</xdr:colOff>
      <xdr:row>37</xdr:row>
      <xdr:rowOff>158115</xdr:rowOff>
    </xdr:to>
    <xdr:cxnSp macro="">
      <xdr:nvCxnSpPr>
        <xdr:cNvPr id="235" name="直線コネクタ 234">
          <a:extLst>
            <a:ext uri="{FF2B5EF4-FFF2-40B4-BE49-F238E27FC236}">
              <a16:creationId xmlns:a16="http://schemas.microsoft.com/office/drawing/2014/main" id="{F5A66BE4-8FF6-463F-8680-19B24FF02BEB}"/>
            </a:ext>
          </a:extLst>
        </xdr:cNvPr>
        <xdr:cNvCxnSpPr/>
      </xdr:nvCxnSpPr>
      <xdr:spPr>
        <a:xfrm>
          <a:off x="13703300" y="6465570"/>
          <a:ext cx="889000" cy="361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36</xdr:row>
      <xdr:rowOff>57802</xdr:rowOff>
    </xdr:from>
    <xdr:ext cx="405111" cy="259045"/>
    <xdr:sp macro="" textlink="">
      <xdr:nvSpPr>
        <xdr:cNvPr id="236" name="n_1aveValue【一般廃棄物処理施設】&#10;有形固定資産減価償却率">
          <a:extLst>
            <a:ext uri="{FF2B5EF4-FFF2-40B4-BE49-F238E27FC236}">
              <a16:creationId xmlns:a16="http://schemas.microsoft.com/office/drawing/2014/main" id="{26B308A5-3D47-4D7B-BAF2-5E5AA137A6DE}"/>
            </a:ext>
          </a:extLst>
        </xdr:cNvPr>
        <xdr:cNvSpPr txBox="1"/>
      </xdr:nvSpPr>
      <xdr:spPr>
        <a:xfrm>
          <a:off x="15266044" y="623000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36</xdr:row>
      <xdr:rowOff>48277</xdr:rowOff>
    </xdr:from>
    <xdr:ext cx="405111" cy="259045"/>
    <xdr:sp macro="" textlink="">
      <xdr:nvSpPr>
        <xdr:cNvPr id="237" name="n_2aveValue【一般廃棄物処理施設】&#10;有形固定資産減価償却率">
          <a:extLst>
            <a:ext uri="{FF2B5EF4-FFF2-40B4-BE49-F238E27FC236}">
              <a16:creationId xmlns:a16="http://schemas.microsoft.com/office/drawing/2014/main" id="{A5ACF69F-D12D-40A6-BAFE-CD579BDA1961}"/>
            </a:ext>
          </a:extLst>
        </xdr:cNvPr>
        <xdr:cNvSpPr txBox="1"/>
      </xdr:nvSpPr>
      <xdr:spPr>
        <a:xfrm>
          <a:off x="14389744" y="62204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35</xdr:row>
      <xdr:rowOff>120667</xdr:rowOff>
    </xdr:from>
    <xdr:ext cx="405111" cy="259045"/>
    <xdr:sp macro="" textlink="">
      <xdr:nvSpPr>
        <xdr:cNvPr id="238" name="n_3aveValue【一般廃棄物処理施設】&#10;有形固定資産減価償却率">
          <a:extLst>
            <a:ext uri="{FF2B5EF4-FFF2-40B4-BE49-F238E27FC236}">
              <a16:creationId xmlns:a16="http://schemas.microsoft.com/office/drawing/2014/main" id="{1197F71C-9E33-4B89-8E75-0AA9ED668FD5}"/>
            </a:ext>
          </a:extLst>
        </xdr:cNvPr>
        <xdr:cNvSpPr txBox="1"/>
      </xdr:nvSpPr>
      <xdr:spPr>
        <a:xfrm>
          <a:off x="13500744" y="612141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35</xdr:row>
      <xdr:rowOff>116857</xdr:rowOff>
    </xdr:from>
    <xdr:ext cx="405111" cy="259045"/>
    <xdr:sp macro="" textlink="">
      <xdr:nvSpPr>
        <xdr:cNvPr id="239" name="n_4aveValue【一般廃棄物処理施設】&#10;有形固定資産減価償却率">
          <a:extLst>
            <a:ext uri="{FF2B5EF4-FFF2-40B4-BE49-F238E27FC236}">
              <a16:creationId xmlns:a16="http://schemas.microsoft.com/office/drawing/2014/main" id="{BAA5BBD2-71E3-40AC-9AF3-3D91A3D1EE15}"/>
            </a:ext>
          </a:extLst>
        </xdr:cNvPr>
        <xdr:cNvSpPr txBox="1"/>
      </xdr:nvSpPr>
      <xdr:spPr>
        <a:xfrm>
          <a:off x="12611744" y="611760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38</xdr:row>
      <xdr:rowOff>68597</xdr:rowOff>
    </xdr:from>
    <xdr:ext cx="405111" cy="259045"/>
    <xdr:sp macro="" textlink="">
      <xdr:nvSpPr>
        <xdr:cNvPr id="240" name="n_1mainValue【一般廃棄物処理施設】&#10;有形固定資産減価償却率">
          <a:extLst>
            <a:ext uri="{FF2B5EF4-FFF2-40B4-BE49-F238E27FC236}">
              <a16:creationId xmlns:a16="http://schemas.microsoft.com/office/drawing/2014/main" id="{77D1B9CC-7334-415B-A93D-0D8AB23E4C71}"/>
            </a:ext>
          </a:extLst>
        </xdr:cNvPr>
        <xdr:cNvSpPr txBox="1"/>
      </xdr:nvSpPr>
      <xdr:spPr>
        <a:xfrm>
          <a:off x="15266044" y="658369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38</xdr:row>
      <xdr:rowOff>28592</xdr:rowOff>
    </xdr:from>
    <xdr:ext cx="405111" cy="259045"/>
    <xdr:sp macro="" textlink="">
      <xdr:nvSpPr>
        <xdr:cNvPr id="241" name="n_2mainValue【一般廃棄物処理施設】&#10;有形固定資産減価償却率">
          <a:extLst>
            <a:ext uri="{FF2B5EF4-FFF2-40B4-BE49-F238E27FC236}">
              <a16:creationId xmlns:a16="http://schemas.microsoft.com/office/drawing/2014/main" id="{1D6CC19F-274E-4000-B1E0-E295A3D42966}"/>
            </a:ext>
          </a:extLst>
        </xdr:cNvPr>
        <xdr:cNvSpPr txBox="1"/>
      </xdr:nvSpPr>
      <xdr:spPr>
        <a:xfrm>
          <a:off x="14389744" y="654369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37</xdr:row>
      <xdr:rowOff>163847</xdr:rowOff>
    </xdr:from>
    <xdr:ext cx="405111" cy="259045"/>
    <xdr:sp macro="" textlink="">
      <xdr:nvSpPr>
        <xdr:cNvPr id="242" name="n_3mainValue【一般廃棄物処理施設】&#10;有形固定資産減価償却率">
          <a:extLst>
            <a:ext uri="{FF2B5EF4-FFF2-40B4-BE49-F238E27FC236}">
              <a16:creationId xmlns:a16="http://schemas.microsoft.com/office/drawing/2014/main" id="{3A76E964-45E2-468C-9404-0F8265410BC3}"/>
            </a:ext>
          </a:extLst>
        </xdr:cNvPr>
        <xdr:cNvSpPr txBox="1"/>
      </xdr:nvSpPr>
      <xdr:spPr>
        <a:xfrm>
          <a:off x="13500744" y="650749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24</xdr:row>
      <xdr:rowOff>76200</xdr:rowOff>
    </xdr:from>
    <xdr:to>
      <xdr:col>120</xdr:col>
      <xdr:colOff>152400</xdr:colOff>
      <xdr:row>28</xdr:row>
      <xdr:rowOff>25400</xdr:rowOff>
    </xdr:to>
    <xdr:sp macro="" textlink="">
      <xdr:nvSpPr>
        <xdr:cNvPr id="243" name="正方形/長方形 242">
          <a:extLst>
            <a:ext uri="{FF2B5EF4-FFF2-40B4-BE49-F238E27FC236}">
              <a16:creationId xmlns:a16="http://schemas.microsoft.com/office/drawing/2014/main" id="{813D7BEC-36FD-4B64-822C-75B57C33C641}"/>
            </a:ext>
          </a:extLst>
        </xdr:cNvPr>
        <xdr:cNvSpPr/>
      </xdr:nvSpPr>
      <xdr:spPr>
        <a:xfrm>
          <a:off x="18288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一般廃棄物処理施設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一人当たり有形固定資産（償却資産）額</a:t>
          </a:r>
        </a:p>
      </xdr:txBody>
    </xdr:sp>
    <xdr:clientData/>
  </xdr:twoCellAnchor>
  <xdr:twoCellAnchor>
    <xdr:from>
      <xdr:col>96</xdr:col>
      <xdr:colOff>127000</xdr:colOff>
      <xdr:row>28</xdr:row>
      <xdr:rowOff>50800</xdr:rowOff>
    </xdr:from>
    <xdr:to>
      <xdr:col>104</xdr:col>
      <xdr:colOff>127000</xdr:colOff>
      <xdr:row>29</xdr:row>
      <xdr:rowOff>133350</xdr:rowOff>
    </xdr:to>
    <xdr:sp macro="" textlink="">
      <xdr:nvSpPr>
        <xdr:cNvPr id="244" name="正方形/長方形 243">
          <a:extLst>
            <a:ext uri="{FF2B5EF4-FFF2-40B4-BE49-F238E27FC236}">
              <a16:creationId xmlns:a16="http://schemas.microsoft.com/office/drawing/2014/main" id="{FD5F015D-CB86-4255-8E94-7A7656FFB8D8}"/>
            </a:ext>
          </a:extLst>
        </xdr:cNvPr>
        <xdr:cNvSpPr/>
      </xdr:nvSpPr>
      <xdr:spPr>
        <a:xfrm>
          <a:off x="18415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29</xdr:row>
      <xdr:rowOff>82550</xdr:rowOff>
    </xdr:from>
    <xdr:to>
      <xdr:col>104</xdr:col>
      <xdr:colOff>127000</xdr:colOff>
      <xdr:row>30</xdr:row>
      <xdr:rowOff>165100</xdr:rowOff>
    </xdr:to>
    <xdr:sp macro="" textlink="">
      <xdr:nvSpPr>
        <xdr:cNvPr id="245" name="正方形/長方形 244">
          <a:extLst>
            <a:ext uri="{FF2B5EF4-FFF2-40B4-BE49-F238E27FC236}">
              <a16:creationId xmlns:a16="http://schemas.microsoft.com/office/drawing/2014/main" id="{C1B13DFD-2AD4-4118-BEC8-6126E5589F7D}"/>
            </a:ext>
          </a:extLst>
        </xdr:cNvPr>
        <xdr:cNvSpPr/>
      </xdr:nvSpPr>
      <xdr:spPr>
        <a:xfrm>
          <a:off x="18415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28</xdr:row>
      <xdr:rowOff>50800</xdr:rowOff>
    </xdr:from>
    <xdr:to>
      <xdr:col>110</xdr:col>
      <xdr:colOff>0</xdr:colOff>
      <xdr:row>29</xdr:row>
      <xdr:rowOff>133350</xdr:rowOff>
    </xdr:to>
    <xdr:sp macro="" textlink="">
      <xdr:nvSpPr>
        <xdr:cNvPr id="246" name="正方形/長方形 245">
          <a:extLst>
            <a:ext uri="{FF2B5EF4-FFF2-40B4-BE49-F238E27FC236}">
              <a16:creationId xmlns:a16="http://schemas.microsoft.com/office/drawing/2014/main" id="{D1AC1678-5D3E-4B32-855E-4DD88FF5B289}"/>
            </a:ext>
          </a:extLst>
        </xdr:cNvPr>
        <xdr:cNvSpPr/>
      </xdr:nvSpPr>
      <xdr:spPr>
        <a:xfrm>
          <a:off x="19431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29</xdr:row>
      <xdr:rowOff>82550</xdr:rowOff>
    </xdr:from>
    <xdr:to>
      <xdr:col>110</xdr:col>
      <xdr:colOff>0</xdr:colOff>
      <xdr:row>30</xdr:row>
      <xdr:rowOff>165100</xdr:rowOff>
    </xdr:to>
    <xdr:sp macro="" textlink="">
      <xdr:nvSpPr>
        <xdr:cNvPr id="247" name="正方形/長方形 246">
          <a:extLst>
            <a:ext uri="{FF2B5EF4-FFF2-40B4-BE49-F238E27FC236}">
              <a16:creationId xmlns:a16="http://schemas.microsoft.com/office/drawing/2014/main" id="{C5C38562-6F35-4B19-B6FC-1CAF61D755D0}"/>
            </a:ext>
          </a:extLst>
        </xdr:cNvPr>
        <xdr:cNvSpPr/>
      </xdr:nvSpPr>
      <xdr:spPr>
        <a:xfrm>
          <a:off x="19431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74,840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28</xdr:row>
      <xdr:rowOff>50800</xdr:rowOff>
    </xdr:from>
    <xdr:to>
      <xdr:col>116</xdr:col>
      <xdr:colOff>0</xdr:colOff>
      <xdr:row>29</xdr:row>
      <xdr:rowOff>133350</xdr:rowOff>
    </xdr:to>
    <xdr:sp macro="" textlink="">
      <xdr:nvSpPr>
        <xdr:cNvPr id="248" name="正方形/長方形 247">
          <a:extLst>
            <a:ext uri="{FF2B5EF4-FFF2-40B4-BE49-F238E27FC236}">
              <a16:creationId xmlns:a16="http://schemas.microsoft.com/office/drawing/2014/main" id="{20CC4757-F0E7-4B6D-A9DB-13CE5AE47A5A}"/>
            </a:ext>
          </a:extLst>
        </xdr:cNvPr>
        <xdr:cNvSpPr/>
      </xdr:nvSpPr>
      <xdr:spPr>
        <a:xfrm>
          <a:off x="20574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静岡県平均</a:t>
          </a:r>
        </a:p>
      </xdr:txBody>
    </xdr:sp>
    <xdr:clientData/>
  </xdr:twoCellAnchor>
  <xdr:twoCellAnchor>
    <xdr:from>
      <xdr:col>108</xdr:col>
      <xdr:colOff>0</xdr:colOff>
      <xdr:row>29</xdr:row>
      <xdr:rowOff>82550</xdr:rowOff>
    </xdr:from>
    <xdr:to>
      <xdr:col>116</xdr:col>
      <xdr:colOff>0</xdr:colOff>
      <xdr:row>30</xdr:row>
      <xdr:rowOff>165100</xdr:rowOff>
    </xdr:to>
    <xdr:sp macro="" textlink="">
      <xdr:nvSpPr>
        <xdr:cNvPr id="249" name="正方形/長方形 248">
          <a:extLst>
            <a:ext uri="{FF2B5EF4-FFF2-40B4-BE49-F238E27FC236}">
              <a16:creationId xmlns:a16="http://schemas.microsoft.com/office/drawing/2014/main" id="{362C3290-4801-436C-AD6A-6D8429A1CE94}"/>
            </a:ext>
          </a:extLst>
        </xdr:cNvPr>
        <xdr:cNvSpPr/>
      </xdr:nvSpPr>
      <xdr:spPr>
        <a:xfrm>
          <a:off x="20574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64,598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31</xdr:row>
      <xdr:rowOff>19050</xdr:rowOff>
    </xdr:from>
    <xdr:to>
      <xdr:col>120</xdr:col>
      <xdr:colOff>152400</xdr:colOff>
      <xdr:row>44</xdr:row>
      <xdr:rowOff>76200</xdr:rowOff>
    </xdr:to>
    <xdr:sp macro="" textlink="">
      <xdr:nvSpPr>
        <xdr:cNvPr id="250" name="正方形/長方形 249">
          <a:extLst>
            <a:ext uri="{FF2B5EF4-FFF2-40B4-BE49-F238E27FC236}">
              <a16:creationId xmlns:a16="http://schemas.microsoft.com/office/drawing/2014/main" id="{439C4BC5-D166-4D38-89A5-5FC2E889A0CC}"/>
            </a:ext>
          </a:extLst>
        </xdr:cNvPr>
        <xdr:cNvSpPr/>
      </xdr:nvSpPr>
      <xdr:spPr>
        <a:xfrm>
          <a:off x="18288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30</xdr:row>
      <xdr:rowOff>0</xdr:rowOff>
    </xdr:from>
    <xdr:ext cx="349839" cy="225703"/>
    <xdr:sp macro="" textlink="">
      <xdr:nvSpPr>
        <xdr:cNvPr id="251" name="テキスト ボックス 250">
          <a:extLst>
            <a:ext uri="{FF2B5EF4-FFF2-40B4-BE49-F238E27FC236}">
              <a16:creationId xmlns:a16="http://schemas.microsoft.com/office/drawing/2014/main" id="{6C285E1A-D362-49A6-800A-7809D56848D5}"/>
            </a:ext>
          </a:extLst>
        </xdr:cNvPr>
        <xdr:cNvSpPr txBox="1"/>
      </xdr:nvSpPr>
      <xdr:spPr>
        <a:xfrm>
          <a:off x="18249900" y="514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44</xdr:row>
      <xdr:rowOff>76200</xdr:rowOff>
    </xdr:from>
    <xdr:to>
      <xdr:col>120</xdr:col>
      <xdr:colOff>114300</xdr:colOff>
      <xdr:row>44</xdr:row>
      <xdr:rowOff>76200</xdr:rowOff>
    </xdr:to>
    <xdr:cxnSp macro="">
      <xdr:nvCxnSpPr>
        <xdr:cNvPr id="252" name="直線コネクタ 251">
          <a:extLst>
            <a:ext uri="{FF2B5EF4-FFF2-40B4-BE49-F238E27FC236}">
              <a16:creationId xmlns:a16="http://schemas.microsoft.com/office/drawing/2014/main" id="{DCD8B6C1-639A-4AD6-8D07-2DAF8EE818E8}"/>
            </a:ext>
          </a:extLst>
        </xdr:cNvPr>
        <xdr:cNvCxnSpPr/>
      </xdr:nvCxnSpPr>
      <xdr:spPr>
        <a:xfrm>
          <a:off x="18288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41</xdr:row>
      <xdr:rowOff>133350</xdr:rowOff>
    </xdr:from>
    <xdr:to>
      <xdr:col>120</xdr:col>
      <xdr:colOff>114300</xdr:colOff>
      <xdr:row>41</xdr:row>
      <xdr:rowOff>133350</xdr:rowOff>
    </xdr:to>
    <xdr:cxnSp macro="">
      <xdr:nvCxnSpPr>
        <xdr:cNvPr id="253" name="直線コネクタ 252">
          <a:extLst>
            <a:ext uri="{FF2B5EF4-FFF2-40B4-BE49-F238E27FC236}">
              <a16:creationId xmlns:a16="http://schemas.microsoft.com/office/drawing/2014/main" id="{101C14CB-1181-4DFC-AE04-D9ACA252240F}"/>
            </a:ext>
          </a:extLst>
        </xdr:cNvPr>
        <xdr:cNvCxnSpPr/>
      </xdr:nvCxnSpPr>
      <xdr:spPr>
        <a:xfrm>
          <a:off x="18288000" y="716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40</xdr:row>
      <xdr:rowOff>162577</xdr:rowOff>
    </xdr:from>
    <xdr:ext cx="248786" cy="259045"/>
    <xdr:sp macro="" textlink="">
      <xdr:nvSpPr>
        <xdr:cNvPr id="254" name="テキスト ボックス 253">
          <a:extLst>
            <a:ext uri="{FF2B5EF4-FFF2-40B4-BE49-F238E27FC236}">
              <a16:creationId xmlns:a16="http://schemas.microsoft.com/office/drawing/2014/main" id="{92D3857F-10C5-4AA2-96BF-58E3DBD2CDE6}"/>
            </a:ext>
          </a:extLst>
        </xdr:cNvPr>
        <xdr:cNvSpPr txBox="1"/>
      </xdr:nvSpPr>
      <xdr:spPr>
        <a:xfrm>
          <a:off x="18039214" y="7020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39</xdr:row>
      <xdr:rowOff>19050</xdr:rowOff>
    </xdr:from>
    <xdr:to>
      <xdr:col>120</xdr:col>
      <xdr:colOff>114300</xdr:colOff>
      <xdr:row>39</xdr:row>
      <xdr:rowOff>19050</xdr:rowOff>
    </xdr:to>
    <xdr:cxnSp macro="">
      <xdr:nvCxnSpPr>
        <xdr:cNvPr id="255" name="直線コネクタ 254">
          <a:extLst>
            <a:ext uri="{FF2B5EF4-FFF2-40B4-BE49-F238E27FC236}">
              <a16:creationId xmlns:a16="http://schemas.microsoft.com/office/drawing/2014/main" id="{6F1D10C4-DB86-4089-8BD7-0410872FC1A8}"/>
            </a:ext>
          </a:extLst>
        </xdr:cNvPr>
        <xdr:cNvCxnSpPr/>
      </xdr:nvCxnSpPr>
      <xdr:spPr>
        <a:xfrm>
          <a:off x="18288000" y="670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38</xdr:row>
      <xdr:rowOff>48277</xdr:rowOff>
    </xdr:from>
    <xdr:ext cx="595419" cy="259045"/>
    <xdr:sp macro="" textlink="">
      <xdr:nvSpPr>
        <xdr:cNvPr id="256" name="テキスト ボックス 255">
          <a:extLst>
            <a:ext uri="{FF2B5EF4-FFF2-40B4-BE49-F238E27FC236}">
              <a16:creationId xmlns:a16="http://schemas.microsoft.com/office/drawing/2014/main" id="{3521DFE0-9973-4211-B8C2-26C198D3B8CB}"/>
            </a:ext>
          </a:extLst>
        </xdr:cNvPr>
        <xdr:cNvSpPr txBox="1"/>
      </xdr:nvSpPr>
      <xdr:spPr>
        <a:xfrm>
          <a:off x="17692581" y="6563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36</xdr:row>
      <xdr:rowOff>76200</xdr:rowOff>
    </xdr:from>
    <xdr:to>
      <xdr:col>120</xdr:col>
      <xdr:colOff>114300</xdr:colOff>
      <xdr:row>36</xdr:row>
      <xdr:rowOff>76200</xdr:rowOff>
    </xdr:to>
    <xdr:cxnSp macro="">
      <xdr:nvCxnSpPr>
        <xdr:cNvPr id="257" name="直線コネクタ 256">
          <a:extLst>
            <a:ext uri="{FF2B5EF4-FFF2-40B4-BE49-F238E27FC236}">
              <a16:creationId xmlns:a16="http://schemas.microsoft.com/office/drawing/2014/main" id="{DEC0F094-8266-4BBC-9EB9-A8C0AE1C2A22}"/>
            </a:ext>
          </a:extLst>
        </xdr:cNvPr>
        <xdr:cNvCxnSpPr/>
      </xdr:nvCxnSpPr>
      <xdr:spPr>
        <a:xfrm>
          <a:off x="18288000" y="624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35</xdr:row>
      <xdr:rowOff>105427</xdr:rowOff>
    </xdr:from>
    <xdr:ext cx="595419" cy="259045"/>
    <xdr:sp macro="" textlink="">
      <xdr:nvSpPr>
        <xdr:cNvPr id="258" name="テキスト ボックス 257">
          <a:extLst>
            <a:ext uri="{FF2B5EF4-FFF2-40B4-BE49-F238E27FC236}">
              <a16:creationId xmlns:a16="http://schemas.microsoft.com/office/drawing/2014/main" id="{33F5C8D1-F0E0-4A98-81BD-45B96DF259AE}"/>
            </a:ext>
          </a:extLst>
        </xdr:cNvPr>
        <xdr:cNvSpPr txBox="1"/>
      </xdr:nvSpPr>
      <xdr:spPr>
        <a:xfrm>
          <a:off x="17692581" y="6106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33</xdr:row>
      <xdr:rowOff>133350</xdr:rowOff>
    </xdr:from>
    <xdr:to>
      <xdr:col>120</xdr:col>
      <xdr:colOff>114300</xdr:colOff>
      <xdr:row>33</xdr:row>
      <xdr:rowOff>133350</xdr:rowOff>
    </xdr:to>
    <xdr:cxnSp macro="">
      <xdr:nvCxnSpPr>
        <xdr:cNvPr id="259" name="直線コネクタ 258">
          <a:extLst>
            <a:ext uri="{FF2B5EF4-FFF2-40B4-BE49-F238E27FC236}">
              <a16:creationId xmlns:a16="http://schemas.microsoft.com/office/drawing/2014/main" id="{E12A8F83-C04D-44FE-AEFA-1E20BEEF23AB}"/>
            </a:ext>
          </a:extLst>
        </xdr:cNvPr>
        <xdr:cNvCxnSpPr/>
      </xdr:nvCxnSpPr>
      <xdr:spPr>
        <a:xfrm>
          <a:off x="18288000" y="579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32</xdr:row>
      <xdr:rowOff>162577</xdr:rowOff>
    </xdr:from>
    <xdr:ext cx="595419" cy="259045"/>
    <xdr:sp macro="" textlink="">
      <xdr:nvSpPr>
        <xdr:cNvPr id="260" name="テキスト ボックス 259">
          <a:extLst>
            <a:ext uri="{FF2B5EF4-FFF2-40B4-BE49-F238E27FC236}">
              <a16:creationId xmlns:a16="http://schemas.microsoft.com/office/drawing/2014/main" id="{B4E75CCC-FCF2-4384-9305-69EC261215C8}"/>
            </a:ext>
          </a:extLst>
        </xdr:cNvPr>
        <xdr:cNvSpPr txBox="1"/>
      </xdr:nvSpPr>
      <xdr:spPr>
        <a:xfrm>
          <a:off x="17692581" y="5648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19050</xdr:rowOff>
    </xdr:from>
    <xdr:to>
      <xdr:col>120</xdr:col>
      <xdr:colOff>114300</xdr:colOff>
      <xdr:row>31</xdr:row>
      <xdr:rowOff>19050</xdr:rowOff>
    </xdr:to>
    <xdr:cxnSp macro="">
      <xdr:nvCxnSpPr>
        <xdr:cNvPr id="261" name="直線コネクタ 260">
          <a:extLst>
            <a:ext uri="{FF2B5EF4-FFF2-40B4-BE49-F238E27FC236}">
              <a16:creationId xmlns:a16="http://schemas.microsoft.com/office/drawing/2014/main" id="{198FCE37-4463-464A-88DB-2745818CDA63}"/>
            </a:ext>
          </a:extLst>
        </xdr:cNvPr>
        <xdr:cNvCxnSpPr/>
      </xdr:nvCxnSpPr>
      <xdr:spPr>
        <a:xfrm>
          <a:off x="18288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30</xdr:row>
      <xdr:rowOff>48277</xdr:rowOff>
    </xdr:from>
    <xdr:ext cx="595419" cy="259045"/>
    <xdr:sp macro="" textlink="">
      <xdr:nvSpPr>
        <xdr:cNvPr id="262" name="テキスト ボックス 261">
          <a:extLst>
            <a:ext uri="{FF2B5EF4-FFF2-40B4-BE49-F238E27FC236}">
              <a16:creationId xmlns:a16="http://schemas.microsoft.com/office/drawing/2014/main" id="{6E9468FF-03F3-4C79-AC10-247301DC5002}"/>
            </a:ext>
          </a:extLst>
        </xdr:cNvPr>
        <xdr:cNvSpPr txBox="1"/>
      </xdr:nvSpPr>
      <xdr:spPr>
        <a:xfrm>
          <a:off x="17692581" y="519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19050</xdr:rowOff>
    </xdr:from>
    <xdr:to>
      <xdr:col>120</xdr:col>
      <xdr:colOff>152400</xdr:colOff>
      <xdr:row>44</xdr:row>
      <xdr:rowOff>76200</xdr:rowOff>
    </xdr:to>
    <xdr:sp macro="" textlink="">
      <xdr:nvSpPr>
        <xdr:cNvPr id="263" name="【一般廃棄物処理施設】&#10;一人当たり有形固定資産（償却資産）額グラフ枠">
          <a:extLst>
            <a:ext uri="{FF2B5EF4-FFF2-40B4-BE49-F238E27FC236}">
              <a16:creationId xmlns:a16="http://schemas.microsoft.com/office/drawing/2014/main" id="{9AF65240-72B3-48ED-BE0F-7499C4A2CD2A}"/>
            </a:ext>
          </a:extLst>
        </xdr:cNvPr>
        <xdr:cNvSpPr/>
      </xdr:nvSpPr>
      <xdr:spPr>
        <a:xfrm>
          <a:off x="18288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33</xdr:row>
      <xdr:rowOff>24473</xdr:rowOff>
    </xdr:from>
    <xdr:to>
      <xdr:col>116</xdr:col>
      <xdr:colOff>62864</xdr:colOff>
      <xdr:row>41</xdr:row>
      <xdr:rowOff>133105</xdr:rowOff>
    </xdr:to>
    <xdr:cxnSp macro="">
      <xdr:nvCxnSpPr>
        <xdr:cNvPr id="264" name="直線コネクタ 263">
          <a:extLst>
            <a:ext uri="{FF2B5EF4-FFF2-40B4-BE49-F238E27FC236}">
              <a16:creationId xmlns:a16="http://schemas.microsoft.com/office/drawing/2014/main" id="{E0384498-68A6-4450-9F4C-F3181B252505}"/>
            </a:ext>
          </a:extLst>
        </xdr:cNvPr>
        <xdr:cNvCxnSpPr/>
      </xdr:nvCxnSpPr>
      <xdr:spPr>
        <a:xfrm flipV="1">
          <a:off x="22160864" y="5682323"/>
          <a:ext cx="0" cy="148023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41</xdr:row>
      <xdr:rowOff>136932</xdr:rowOff>
    </xdr:from>
    <xdr:ext cx="378565" cy="259045"/>
    <xdr:sp macro="" textlink="">
      <xdr:nvSpPr>
        <xdr:cNvPr id="265" name="【一般廃棄物処理施設】&#10;一人当たり有形固定資産（償却資産）額最小値テキスト">
          <a:extLst>
            <a:ext uri="{FF2B5EF4-FFF2-40B4-BE49-F238E27FC236}">
              <a16:creationId xmlns:a16="http://schemas.microsoft.com/office/drawing/2014/main" id="{AB68FD4B-18EE-4D85-B42C-76F7D87BD965}"/>
            </a:ext>
          </a:extLst>
        </xdr:cNvPr>
        <xdr:cNvSpPr txBox="1"/>
      </xdr:nvSpPr>
      <xdr:spPr>
        <a:xfrm>
          <a:off x="22199600" y="7166382"/>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41</xdr:row>
      <xdr:rowOff>133105</xdr:rowOff>
    </xdr:from>
    <xdr:to>
      <xdr:col>116</xdr:col>
      <xdr:colOff>152400</xdr:colOff>
      <xdr:row>41</xdr:row>
      <xdr:rowOff>133105</xdr:rowOff>
    </xdr:to>
    <xdr:cxnSp macro="">
      <xdr:nvCxnSpPr>
        <xdr:cNvPr id="266" name="直線コネクタ 265">
          <a:extLst>
            <a:ext uri="{FF2B5EF4-FFF2-40B4-BE49-F238E27FC236}">
              <a16:creationId xmlns:a16="http://schemas.microsoft.com/office/drawing/2014/main" id="{27D9BD37-6EEB-43AC-966C-6C3983AA8F89}"/>
            </a:ext>
          </a:extLst>
        </xdr:cNvPr>
        <xdr:cNvCxnSpPr/>
      </xdr:nvCxnSpPr>
      <xdr:spPr>
        <a:xfrm>
          <a:off x="22072600" y="716255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31</xdr:row>
      <xdr:rowOff>142600</xdr:rowOff>
    </xdr:from>
    <xdr:ext cx="599010" cy="259045"/>
    <xdr:sp macro="" textlink="">
      <xdr:nvSpPr>
        <xdr:cNvPr id="267" name="【一般廃棄物処理施設】&#10;一人当たり有形固定資産（償却資産）額最大値テキスト">
          <a:extLst>
            <a:ext uri="{FF2B5EF4-FFF2-40B4-BE49-F238E27FC236}">
              <a16:creationId xmlns:a16="http://schemas.microsoft.com/office/drawing/2014/main" id="{BEAE7AC9-33EB-42FA-AB0B-281DFA0F8921}"/>
            </a:ext>
          </a:extLst>
        </xdr:cNvPr>
        <xdr:cNvSpPr txBox="1"/>
      </xdr:nvSpPr>
      <xdr:spPr>
        <a:xfrm>
          <a:off x="22199600" y="545755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647,628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33</xdr:row>
      <xdr:rowOff>24473</xdr:rowOff>
    </xdr:from>
    <xdr:to>
      <xdr:col>116</xdr:col>
      <xdr:colOff>152400</xdr:colOff>
      <xdr:row>33</xdr:row>
      <xdr:rowOff>24473</xdr:rowOff>
    </xdr:to>
    <xdr:cxnSp macro="">
      <xdr:nvCxnSpPr>
        <xdr:cNvPr id="268" name="直線コネクタ 267">
          <a:extLst>
            <a:ext uri="{FF2B5EF4-FFF2-40B4-BE49-F238E27FC236}">
              <a16:creationId xmlns:a16="http://schemas.microsoft.com/office/drawing/2014/main" id="{4FDED438-3D30-4C72-BB9F-AD822F31CF4A}"/>
            </a:ext>
          </a:extLst>
        </xdr:cNvPr>
        <xdr:cNvCxnSpPr/>
      </xdr:nvCxnSpPr>
      <xdr:spPr>
        <a:xfrm>
          <a:off x="22072600" y="568232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39</xdr:row>
      <xdr:rowOff>95283</xdr:rowOff>
    </xdr:from>
    <xdr:ext cx="599010" cy="259045"/>
    <xdr:sp macro="" textlink="">
      <xdr:nvSpPr>
        <xdr:cNvPr id="269" name="【一般廃棄物処理施設】&#10;一人当たり有形固定資産（償却資産）額平均値テキスト">
          <a:extLst>
            <a:ext uri="{FF2B5EF4-FFF2-40B4-BE49-F238E27FC236}">
              <a16:creationId xmlns:a16="http://schemas.microsoft.com/office/drawing/2014/main" id="{D8EC1A6B-F05F-43CD-8D2F-6FA44E973FB9}"/>
            </a:ext>
          </a:extLst>
        </xdr:cNvPr>
        <xdr:cNvSpPr txBox="1"/>
      </xdr:nvSpPr>
      <xdr:spPr>
        <a:xfrm>
          <a:off x="22199600" y="6781833"/>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134,993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39</xdr:row>
      <xdr:rowOff>116856</xdr:rowOff>
    </xdr:from>
    <xdr:to>
      <xdr:col>116</xdr:col>
      <xdr:colOff>114300</xdr:colOff>
      <xdr:row>40</xdr:row>
      <xdr:rowOff>47006</xdr:rowOff>
    </xdr:to>
    <xdr:sp macro="" textlink="">
      <xdr:nvSpPr>
        <xdr:cNvPr id="270" name="フローチャート: 判断 269">
          <a:extLst>
            <a:ext uri="{FF2B5EF4-FFF2-40B4-BE49-F238E27FC236}">
              <a16:creationId xmlns:a16="http://schemas.microsoft.com/office/drawing/2014/main" id="{36A2016B-7C96-41C7-9DDB-500312129016}"/>
            </a:ext>
          </a:extLst>
        </xdr:cNvPr>
        <xdr:cNvSpPr/>
      </xdr:nvSpPr>
      <xdr:spPr>
        <a:xfrm>
          <a:off x="22110700" y="680340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39</xdr:row>
      <xdr:rowOff>155903</xdr:rowOff>
    </xdr:from>
    <xdr:to>
      <xdr:col>112</xdr:col>
      <xdr:colOff>38100</xdr:colOff>
      <xdr:row>40</xdr:row>
      <xdr:rowOff>86053</xdr:rowOff>
    </xdr:to>
    <xdr:sp macro="" textlink="">
      <xdr:nvSpPr>
        <xdr:cNvPr id="271" name="フローチャート: 判断 270">
          <a:extLst>
            <a:ext uri="{FF2B5EF4-FFF2-40B4-BE49-F238E27FC236}">
              <a16:creationId xmlns:a16="http://schemas.microsoft.com/office/drawing/2014/main" id="{A596D90D-8585-47EB-972C-689698154D38}"/>
            </a:ext>
          </a:extLst>
        </xdr:cNvPr>
        <xdr:cNvSpPr/>
      </xdr:nvSpPr>
      <xdr:spPr>
        <a:xfrm>
          <a:off x="21272500" y="68424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39</xdr:row>
      <xdr:rowOff>135861</xdr:rowOff>
    </xdr:from>
    <xdr:to>
      <xdr:col>107</xdr:col>
      <xdr:colOff>101600</xdr:colOff>
      <xdr:row>40</xdr:row>
      <xdr:rowOff>66011</xdr:rowOff>
    </xdr:to>
    <xdr:sp macro="" textlink="">
      <xdr:nvSpPr>
        <xdr:cNvPr id="272" name="フローチャート: 判断 271">
          <a:extLst>
            <a:ext uri="{FF2B5EF4-FFF2-40B4-BE49-F238E27FC236}">
              <a16:creationId xmlns:a16="http://schemas.microsoft.com/office/drawing/2014/main" id="{498F95FE-E855-4567-A999-0ACD1057C451}"/>
            </a:ext>
          </a:extLst>
        </xdr:cNvPr>
        <xdr:cNvSpPr/>
      </xdr:nvSpPr>
      <xdr:spPr>
        <a:xfrm>
          <a:off x="20383500" y="68224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39</xdr:row>
      <xdr:rowOff>116132</xdr:rowOff>
    </xdr:from>
    <xdr:to>
      <xdr:col>102</xdr:col>
      <xdr:colOff>165100</xdr:colOff>
      <xdr:row>40</xdr:row>
      <xdr:rowOff>46282</xdr:rowOff>
    </xdr:to>
    <xdr:sp macro="" textlink="">
      <xdr:nvSpPr>
        <xdr:cNvPr id="273" name="フローチャート: 判断 272">
          <a:extLst>
            <a:ext uri="{FF2B5EF4-FFF2-40B4-BE49-F238E27FC236}">
              <a16:creationId xmlns:a16="http://schemas.microsoft.com/office/drawing/2014/main" id="{2F1DDD26-D0DA-4D15-BBCE-CB49A0CB9712}"/>
            </a:ext>
          </a:extLst>
        </xdr:cNvPr>
        <xdr:cNvSpPr/>
      </xdr:nvSpPr>
      <xdr:spPr>
        <a:xfrm>
          <a:off x="19494500" y="680268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39</xdr:row>
      <xdr:rowOff>162832</xdr:rowOff>
    </xdr:from>
    <xdr:to>
      <xdr:col>98</xdr:col>
      <xdr:colOff>38100</xdr:colOff>
      <xdr:row>40</xdr:row>
      <xdr:rowOff>92982</xdr:rowOff>
    </xdr:to>
    <xdr:sp macro="" textlink="">
      <xdr:nvSpPr>
        <xdr:cNvPr id="274" name="フローチャート: 判断 273">
          <a:extLst>
            <a:ext uri="{FF2B5EF4-FFF2-40B4-BE49-F238E27FC236}">
              <a16:creationId xmlns:a16="http://schemas.microsoft.com/office/drawing/2014/main" id="{94015D32-0C12-4EE1-B0E2-A8A4AAF8B80F}"/>
            </a:ext>
          </a:extLst>
        </xdr:cNvPr>
        <xdr:cNvSpPr/>
      </xdr:nvSpPr>
      <xdr:spPr>
        <a:xfrm>
          <a:off x="18605500" y="684938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44</xdr:row>
      <xdr:rowOff>73677</xdr:rowOff>
    </xdr:from>
    <xdr:ext cx="762000" cy="259045"/>
    <xdr:sp macro="" textlink="">
      <xdr:nvSpPr>
        <xdr:cNvPr id="275" name="テキスト ボックス 274">
          <a:extLst>
            <a:ext uri="{FF2B5EF4-FFF2-40B4-BE49-F238E27FC236}">
              <a16:creationId xmlns:a16="http://schemas.microsoft.com/office/drawing/2014/main" id="{7C4A7C58-26E8-4290-9EE1-F965E547A2E5}"/>
            </a:ext>
          </a:extLst>
        </xdr:cNvPr>
        <xdr:cNvSpPr txBox="1"/>
      </xdr:nvSpPr>
      <xdr:spPr>
        <a:xfrm>
          <a:off x="21971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44</xdr:row>
      <xdr:rowOff>73677</xdr:rowOff>
    </xdr:from>
    <xdr:ext cx="762000" cy="259045"/>
    <xdr:sp macro="" textlink="">
      <xdr:nvSpPr>
        <xdr:cNvPr id="276" name="テキスト ボックス 275">
          <a:extLst>
            <a:ext uri="{FF2B5EF4-FFF2-40B4-BE49-F238E27FC236}">
              <a16:creationId xmlns:a16="http://schemas.microsoft.com/office/drawing/2014/main" id="{4BD14CFA-B6F0-450F-A663-84B1587B79B6}"/>
            </a:ext>
          </a:extLst>
        </xdr:cNvPr>
        <xdr:cNvSpPr txBox="1"/>
      </xdr:nvSpPr>
      <xdr:spPr>
        <a:xfrm>
          <a:off x="21132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44</xdr:row>
      <xdr:rowOff>73677</xdr:rowOff>
    </xdr:from>
    <xdr:ext cx="762000" cy="259045"/>
    <xdr:sp macro="" textlink="">
      <xdr:nvSpPr>
        <xdr:cNvPr id="277" name="テキスト ボックス 276">
          <a:extLst>
            <a:ext uri="{FF2B5EF4-FFF2-40B4-BE49-F238E27FC236}">
              <a16:creationId xmlns:a16="http://schemas.microsoft.com/office/drawing/2014/main" id="{7B32223C-88C6-42EA-B3D0-F14992EA9C67}"/>
            </a:ext>
          </a:extLst>
        </xdr:cNvPr>
        <xdr:cNvSpPr txBox="1"/>
      </xdr:nvSpPr>
      <xdr:spPr>
        <a:xfrm>
          <a:off x="20243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44</xdr:row>
      <xdr:rowOff>73677</xdr:rowOff>
    </xdr:from>
    <xdr:ext cx="762000" cy="259045"/>
    <xdr:sp macro="" textlink="">
      <xdr:nvSpPr>
        <xdr:cNvPr id="278" name="テキスト ボックス 277">
          <a:extLst>
            <a:ext uri="{FF2B5EF4-FFF2-40B4-BE49-F238E27FC236}">
              <a16:creationId xmlns:a16="http://schemas.microsoft.com/office/drawing/2014/main" id="{B7C9B5F1-72B0-4998-9EA2-7F198DF50C64}"/>
            </a:ext>
          </a:extLst>
        </xdr:cNvPr>
        <xdr:cNvSpPr txBox="1"/>
      </xdr:nvSpPr>
      <xdr:spPr>
        <a:xfrm>
          <a:off x="19354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44</xdr:row>
      <xdr:rowOff>73677</xdr:rowOff>
    </xdr:from>
    <xdr:ext cx="762000" cy="259045"/>
    <xdr:sp macro="" textlink="">
      <xdr:nvSpPr>
        <xdr:cNvPr id="279" name="テキスト ボックス 278">
          <a:extLst>
            <a:ext uri="{FF2B5EF4-FFF2-40B4-BE49-F238E27FC236}">
              <a16:creationId xmlns:a16="http://schemas.microsoft.com/office/drawing/2014/main" id="{81DC9A17-E2E5-47DC-B41B-089C02EEEC29}"/>
            </a:ext>
          </a:extLst>
        </xdr:cNvPr>
        <xdr:cNvSpPr txBox="1"/>
      </xdr:nvSpPr>
      <xdr:spPr>
        <a:xfrm>
          <a:off x="18465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32</xdr:row>
      <xdr:rowOff>145123</xdr:rowOff>
    </xdr:from>
    <xdr:to>
      <xdr:col>116</xdr:col>
      <xdr:colOff>114300</xdr:colOff>
      <xdr:row>33</xdr:row>
      <xdr:rowOff>75273</xdr:rowOff>
    </xdr:to>
    <xdr:sp macro="" textlink="">
      <xdr:nvSpPr>
        <xdr:cNvPr id="280" name="楕円 279">
          <a:extLst>
            <a:ext uri="{FF2B5EF4-FFF2-40B4-BE49-F238E27FC236}">
              <a16:creationId xmlns:a16="http://schemas.microsoft.com/office/drawing/2014/main" id="{139FCD34-066B-46CF-ABB4-C0E18A1756A1}"/>
            </a:ext>
          </a:extLst>
        </xdr:cNvPr>
        <xdr:cNvSpPr/>
      </xdr:nvSpPr>
      <xdr:spPr>
        <a:xfrm>
          <a:off x="22110700" y="56315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32</xdr:row>
      <xdr:rowOff>98150</xdr:rowOff>
    </xdr:from>
    <xdr:ext cx="599010" cy="259045"/>
    <xdr:sp macro="" textlink="">
      <xdr:nvSpPr>
        <xdr:cNvPr id="281" name="【一般廃棄物処理施設】&#10;一人当たり有形固定資産（償却資産）額該当値テキスト">
          <a:extLst>
            <a:ext uri="{FF2B5EF4-FFF2-40B4-BE49-F238E27FC236}">
              <a16:creationId xmlns:a16="http://schemas.microsoft.com/office/drawing/2014/main" id="{B9F5A1C5-17F4-41C6-8901-41A01F550E3D}"/>
            </a:ext>
          </a:extLst>
        </xdr:cNvPr>
        <xdr:cNvSpPr txBox="1"/>
      </xdr:nvSpPr>
      <xdr:spPr>
        <a:xfrm>
          <a:off x="22199600" y="558455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647,628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33</xdr:row>
      <xdr:rowOff>30836</xdr:rowOff>
    </xdr:from>
    <xdr:to>
      <xdr:col>112</xdr:col>
      <xdr:colOff>38100</xdr:colOff>
      <xdr:row>33</xdr:row>
      <xdr:rowOff>132436</xdr:rowOff>
    </xdr:to>
    <xdr:sp macro="" textlink="">
      <xdr:nvSpPr>
        <xdr:cNvPr id="282" name="楕円 281">
          <a:extLst>
            <a:ext uri="{FF2B5EF4-FFF2-40B4-BE49-F238E27FC236}">
              <a16:creationId xmlns:a16="http://schemas.microsoft.com/office/drawing/2014/main" id="{88245331-258F-4471-A10D-511465AA8BA0}"/>
            </a:ext>
          </a:extLst>
        </xdr:cNvPr>
        <xdr:cNvSpPr/>
      </xdr:nvSpPr>
      <xdr:spPr>
        <a:xfrm>
          <a:off x="21272500" y="56886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33</xdr:row>
      <xdr:rowOff>24473</xdr:rowOff>
    </xdr:from>
    <xdr:to>
      <xdr:col>116</xdr:col>
      <xdr:colOff>63500</xdr:colOff>
      <xdr:row>33</xdr:row>
      <xdr:rowOff>81636</xdr:rowOff>
    </xdr:to>
    <xdr:cxnSp macro="">
      <xdr:nvCxnSpPr>
        <xdr:cNvPr id="283" name="直線コネクタ 282">
          <a:extLst>
            <a:ext uri="{FF2B5EF4-FFF2-40B4-BE49-F238E27FC236}">
              <a16:creationId xmlns:a16="http://schemas.microsoft.com/office/drawing/2014/main" id="{0C4E1327-CD71-4007-97C8-E20B75ADBDEF}"/>
            </a:ext>
          </a:extLst>
        </xdr:cNvPr>
        <xdr:cNvCxnSpPr/>
      </xdr:nvCxnSpPr>
      <xdr:spPr>
        <a:xfrm flipV="1">
          <a:off x="21323300" y="5682323"/>
          <a:ext cx="838200" cy="5716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33</xdr:row>
      <xdr:rowOff>86505</xdr:rowOff>
    </xdr:from>
    <xdr:to>
      <xdr:col>107</xdr:col>
      <xdr:colOff>101600</xdr:colOff>
      <xdr:row>34</xdr:row>
      <xdr:rowOff>16655</xdr:rowOff>
    </xdr:to>
    <xdr:sp macro="" textlink="">
      <xdr:nvSpPr>
        <xdr:cNvPr id="284" name="楕円 283">
          <a:extLst>
            <a:ext uri="{FF2B5EF4-FFF2-40B4-BE49-F238E27FC236}">
              <a16:creationId xmlns:a16="http://schemas.microsoft.com/office/drawing/2014/main" id="{1C0A0AE1-D6D5-4B09-A9ED-651E2A9FBD13}"/>
            </a:ext>
          </a:extLst>
        </xdr:cNvPr>
        <xdr:cNvSpPr/>
      </xdr:nvSpPr>
      <xdr:spPr>
        <a:xfrm>
          <a:off x="20383500" y="57443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33</xdr:row>
      <xdr:rowOff>81636</xdr:rowOff>
    </xdr:from>
    <xdr:to>
      <xdr:col>111</xdr:col>
      <xdr:colOff>177800</xdr:colOff>
      <xdr:row>33</xdr:row>
      <xdr:rowOff>137305</xdr:rowOff>
    </xdr:to>
    <xdr:cxnSp macro="">
      <xdr:nvCxnSpPr>
        <xdr:cNvPr id="285" name="直線コネクタ 284">
          <a:extLst>
            <a:ext uri="{FF2B5EF4-FFF2-40B4-BE49-F238E27FC236}">
              <a16:creationId xmlns:a16="http://schemas.microsoft.com/office/drawing/2014/main" id="{EBF29771-6580-43C0-B10B-845A229F1EC2}"/>
            </a:ext>
          </a:extLst>
        </xdr:cNvPr>
        <xdr:cNvCxnSpPr/>
      </xdr:nvCxnSpPr>
      <xdr:spPr>
        <a:xfrm flipV="1">
          <a:off x="20434300" y="5739486"/>
          <a:ext cx="889000" cy="5566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33</xdr:row>
      <xdr:rowOff>142983</xdr:rowOff>
    </xdr:from>
    <xdr:to>
      <xdr:col>102</xdr:col>
      <xdr:colOff>165100</xdr:colOff>
      <xdr:row>34</xdr:row>
      <xdr:rowOff>73133</xdr:rowOff>
    </xdr:to>
    <xdr:sp macro="" textlink="">
      <xdr:nvSpPr>
        <xdr:cNvPr id="286" name="楕円 285">
          <a:extLst>
            <a:ext uri="{FF2B5EF4-FFF2-40B4-BE49-F238E27FC236}">
              <a16:creationId xmlns:a16="http://schemas.microsoft.com/office/drawing/2014/main" id="{30A17E9C-F719-47AC-8104-AA5FA6671B06}"/>
            </a:ext>
          </a:extLst>
        </xdr:cNvPr>
        <xdr:cNvSpPr/>
      </xdr:nvSpPr>
      <xdr:spPr>
        <a:xfrm>
          <a:off x="19494500" y="580083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33</xdr:row>
      <xdr:rowOff>137305</xdr:rowOff>
    </xdr:from>
    <xdr:to>
      <xdr:col>107</xdr:col>
      <xdr:colOff>50800</xdr:colOff>
      <xdr:row>34</xdr:row>
      <xdr:rowOff>22333</xdr:rowOff>
    </xdr:to>
    <xdr:cxnSp macro="">
      <xdr:nvCxnSpPr>
        <xdr:cNvPr id="287" name="直線コネクタ 286">
          <a:extLst>
            <a:ext uri="{FF2B5EF4-FFF2-40B4-BE49-F238E27FC236}">
              <a16:creationId xmlns:a16="http://schemas.microsoft.com/office/drawing/2014/main" id="{7EA916D4-C949-49F6-9B5E-30CD83CE0362}"/>
            </a:ext>
          </a:extLst>
        </xdr:cNvPr>
        <xdr:cNvCxnSpPr/>
      </xdr:nvCxnSpPr>
      <xdr:spPr>
        <a:xfrm flipV="1">
          <a:off x="19545300" y="5795155"/>
          <a:ext cx="889000" cy="5647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56095</xdr:colOff>
      <xdr:row>40</xdr:row>
      <xdr:rowOff>77180</xdr:rowOff>
    </xdr:from>
    <xdr:ext cx="599010" cy="259045"/>
    <xdr:sp macro="" textlink="">
      <xdr:nvSpPr>
        <xdr:cNvPr id="288" name="n_1aveValue【一般廃棄物処理施設】&#10;一人当たり有形固定資産（償却資産）額">
          <a:extLst>
            <a:ext uri="{FF2B5EF4-FFF2-40B4-BE49-F238E27FC236}">
              <a16:creationId xmlns:a16="http://schemas.microsoft.com/office/drawing/2014/main" id="{8A802CDA-281C-4FDA-B19A-71945AB5D78C}"/>
            </a:ext>
          </a:extLst>
        </xdr:cNvPr>
        <xdr:cNvSpPr txBox="1"/>
      </xdr:nvSpPr>
      <xdr:spPr>
        <a:xfrm>
          <a:off x="21011095" y="693518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117,912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105</xdr:col>
      <xdr:colOff>132295</xdr:colOff>
      <xdr:row>40</xdr:row>
      <xdr:rowOff>57138</xdr:rowOff>
    </xdr:from>
    <xdr:ext cx="599010" cy="259045"/>
    <xdr:sp macro="" textlink="">
      <xdr:nvSpPr>
        <xdr:cNvPr id="289" name="n_2aveValue【一般廃棄物処理施設】&#10;一人当たり有形固定資産（償却資産）額">
          <a:extLst>
            <a:ext uri="{FF2B5EF4-FFF2-40B4-BE49-F238E27FC236}">
              <a16:creationId xmlns:a16="http://schemas.microsoft.com/office/drawing/2014/main" id="{E4EF4324-1AD4-48F4-A092-1C40A4DB8EAE}"/>
            </a:ext>
          </a:extLst>
        </xdr:cNvPr>
        <xdr:cNvSpPr txBox="1"/>
      </xdr:nvSpPr>
      <xdr:spPr>
        <a:xfrm>
          <a:off x="20134795" y="691513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126,679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5295</xdr:colOff>
      <xdr:row>40</xdr:row>
      <xdr:rowOff>37409</xdr:rowOff>
    </xdr:from>
    <xdr:ext cx="599010" cy="259045"/>
    <xdr:sp macro="" textlink="">
      <xdr:nvSpPr>
        <xdr:cNvPr id="290" name="n_3aveValue【一般廃棄物処理施設】&#10;一人当たり有形固定資産（償却資産）額">
          <a:extLst>
            <a:ext uri="{FF2B5EF4-FFF2-40B4-BE49-F238E27FC236}">
              <a16:creationId xmlns:a16="http://schemas.microsoft.com/office/drawing/2014/main" id="{A5BD96A4-EC5A-4DC7-8F4A-5B8276BC0279}"/>
            </a:ext>
          </a:extLst>
        </xdr:cNvPr>
        <xdr:cNvSpPr txBox="1"/>
      </xdr:nvSpPr>
      <xdr:spPr>
        <a:xfrm>
          <a:off x="19245795" y="689540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135,310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68795</xdr:colOff>
      <xdr:row>38</xdr:row>
      <xdr:rowOff>109509</xdr:rowOff>
    </xdr:from>
    <xdr:ext cx="599010" cy="259045"/>
    <xdr:sp macro="" textlink="">
      <xdr:nvSpPr>
        <xdr:cNvPr id="291" name="n_4aveValue【一般廃棄物処理施設】&#10;一人当たり有形固定資産（償却資産）額">
          <a:extLst>
            <a:ext uri="{FF2B5EF4-FFF2-40B4-BE49-F238E27FC236}">
              <a16:creationId xmlns:a16="http://schemas.microsoft.com/office/drawing/2014/main" id="{F2C7C3CB-7D8C-4471-9930-624CFFCA96C3}"/>
            </a:ext>
          </a:extLst>
        </xdr:cNvPr>
        <xdr:cNvSpPr txBox="1"/>
      </xdr:nvSpPr>
      <xdr:spPr>
        <a:xfrm>
          <a:off x="18356795" y="662460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114,881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56095</xdr:colOff>
      <xdr:row>31</xdr:row>
      <xdr:rowOff>148963</xdr:rowOff>
    </xdr:from>
    <xdr:ext cx="599010" cy="259045"/>
    <xdr:sp macro="" textlink="">
      <xdr:nvSpPr>
        <xdr:cNvPr id="292" name="n_1mainValue【一般廃棄物処理施設】&#10;一人当たり有形固定資産（償却資産）額">
          <a:extLst>
            <a:ext uri="{FF2B5EF4-FFF2-40B4-BE49-F238E27FC236}">
              <a16:creationId xmlns:a16="http://schemas.microsoft.com/office/drawing/2014/main" id="{63FEA543-EC64-4383-B9A5-1E4D5BB837C0}"/>
            </a:ext>
          </a:extLst>
        </xdr:cNvPr>
        <xdr:cNvSpPr txBox="1"/>
      </xdr:nvSpPr>
      <xdr:spPr>
        <a:xfrm>
          <a:off x="21011095" y="546391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622,622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105</xdr:col>
      <xdr:colOff>132295</xdr:colOff>
      <xdr:row>32</xdr:row>
      <xdr:rowOff>33182</xdr:rowOff>
    </xdr:from>
    <xdr:ext cx="599010" cy="259045"/>
    <xdr:sp macro="" textlink="">
      <xdr:nvSpPr>
        <xdr:cNvPr id="293" name="n_2mainValue【一般廃棄物処理施設】&#10;一人当たり有形固定資産（償却資産）額">
          <a:extLst>
            <a:ext uri="{FF2B5EF4-FFF2-40B4-BE49-F238E27FC236}">
              <a16:creationId xmlns:a16="http://schemas.microsoft.com/office/drawing/2014/main" id="{61DFB477-613A-4763-95B2-6894B9C65C88}"/>
            </a:ext>
          </a:extLst>
        </xdr:cNvPr>
        <xdr:cNvSpPr txBox="1"/>
      </xdr:nvSpPr>
      <xdr:spPr>
        <a:xfrm>
          <a:off x="20134795" y="551958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598,270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5295</xdr:colOff>
      <xdr:row>32</xdr:row>
      <xdr:rowOff>89660</xdr:rowOff>
    </xdr:from>
    <xdr:ext cx="599010" cy="259045"/>
    <xdr:sp macro="" textlink="">
      <xdr:nvSpPr>
        <xdr:cNvPr id="294" name="n_3mainValue【一般廃棄物処理施設】&#10;一人当たり有形固定資産（償却資産）額">
          <a:extLst>
            <a:ext uri="{FF2B5EF4-FFF2-40B4-BE49-F238E27FC236}">
              <a16:creationId xmlns:a16="http://schemas.microsoft.com/office/drawing/2014/main" id="{AE4F41EC-AD9A-4E54-A59E-E6AD79396BEF}"/>
            </a:ext>
          </a:extLst>
        </xdr:cNvPr>
        <xdr:cNvSpPr txBox="1"/>
      </xdr:nvSpPr>
      <xdr:spPr>
        <a:xfrm>
          <a:off x="19245795" y="557606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573,564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46</xdr:row>
      <xdr:rowOff>114300</xdr:rowOff>
    </xdr:from>
    <xdr:to>
      <xdr:col>90</xdr:col>
      <xdr:colOff>25400</xdr:colOff>
      <xdr:row>50</xdr:row>
      <xdr:rowOff>63500</xdr:rowOff>
    </xdr:to>
    <xdr:sp macro="" textlink="">
      <xdr:nvSpPr>
        <xdr:cNvPr id="295" name="正方形/長方形 294">
          <a:extLst>
            <a:ext uri="{FF2B5EF4-FFF2-40B4-BE49-F238E27FC236}">
              <a16:creationId xmlns:a16="http://schemas.microsoft.com/office/drawing/2014/main" id="{53A82636-146E-4E14-904D-B9396E0489CF}"/>
            </a:ext>
          </a:extLst>
        </xdr:cNvPr>
        <xdr:cNvSpPr/>
      </xdr:nvSpPr>
      <xdr:spPr>
        <a:xfrm>
          <a:off x="12446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保健センター・保健所</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50</xdr:row>
      <xdr:rowOff>88900</xdr:rowOff>
    </xdr:from>
    <xdr:to>
      <xdr:col>74</xdr:col>
      <xdr:colOff>0</xdr:colOff>
      <xdr:row>52</xdr:row>
      <xdr:rowOff>0</xdr:rowOff>
    </xdr:to>
    <xdr:sp macro="" textlink="">
      <xdr:nvSpPr>
        <xdr:cNvPr id="296" name="正方形/長方形 295">
          <a:extLst>
            <a:ext uri="{FF2B5EF4-FFF2-40B4-BE49-F238E27FC236}">
              <a16:creationId xmlns:a16="http://schemas.microsoft.com/office/drawing/2014/main" id="{29F289D2-F51D-4CAC-B95E-DBB76217939A}"/>
            </a:ext>
          </a:extLst>
        </xdr:cNvPr>
        <xdr:cNvSpPr/>
      </xdr:nvSpPr>
      <xdr:spPr>
        <a:xfrm>
          <a:off x="12573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51</xdr:row>
      <xdr:rowOff>120650</xdr:rowOff>
    </xdr:from>
    <xdr:to>
      <xdr:col>74</xdr:col>
      <xdr:colOff>0</xdr:colOff>
      <xdr:row>53</xdr:row>
      <xdr:rowOff>31750</xdr:rowOff>
    </xdr:to>
    <xdr:sp macro="" textlink="">
      <xdr:nvSpPr>
        <xdr:cNvPr id="297" name="正方形/長方形 296">
          <a:extLst>
            <a:ext uri="{FF2B5EF4-FFF2-40B4-BE49-F238E27FC236}">
              <a16:creationId xmlns:a16="http://schemas.microsoft.com/office/drawing/2014/main" id="{A044F6C7-92E0-4763-8C25-D1313C7D84B2}"/>
            </a:ext>
          </a:extLst>
        </xdr:cNvPr>
        <xdr:cNvSpPr/>
      </xdr:nvSpPr>
      <xdr:spPr>
        <a:xfrm>
          <a:off x="12573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8/40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50</xdr:row>
      <xdr:rowOff>88900</xdr:rowOff>
    </xdr:from>
    <xdr:to>
      <xdr:col>79</xdr:col>
      <xdr:colOff>63500</xdr:colOff>
      <xdr:row>52</xdr:row>
      <xdr:rowOff>0</xdr:rowOff>
    </xdr:to>
    <xdr:sp macro="" textlink="">
      <xdr:nvSpPr>
        <xdr:cNvPr id="298" name="正方形/長方形 297">
          <a:extLst>
            <a:ext uri="{FF2B5EF4-FFF2-40B4-BE49-F238E27FC236}">
              <a16:creationId xmlns:a16="http://schemas.microsoft.com/office/drawing/2014/main" id="{E8BD0A9A-D76D-4440-B31E-DB3B74154DD2}"/>
            </a:ext>
          </a:extLst>
        </xdr:cNvPr>
        <xdr:cNvSpPr/>
      </xdr:nvSpPr>
      <xdr:spPr>
        <a:xfrm>
          <a:off x="13589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51</xdr:row>
      <xdr:rowOff>120650</xdr:rowOff>
    </xdr:from>
    <xdr:to>
      <xdr:col>79</xdr:col>
      <xdr:colOff>63500</xdr:colOff>
      <xdr:row>53</xdr:row>
      <xdr:rowOff>31750</xdr:rowOff>
    </xdr:to>
    <xdr:sp macro="" textlink="">
      <xdr:nvSpPr>
        <xdr:cNvPr id="299" name="正方形/長方形 298">
          <a:extLst>
            <a:ext uri="{FF2B5EF4-FFF2-40B4-BE49-F238E27FC236}">
              <a16:creationId xmlns:a16="http://schemas.microsoft.com/office/drawing/2014/main" id="{F9908FF6-14B0-4FE4-9E30-40CB619FDC20}"/>
            </a:ext>
          </a:extLst>
        </xdr:cNvPr>
        <xdr:cNvSpPr/>
      </xdr:nvSpPr>
      <xdr:spPr>
        <a:xfrm>
          <a:off x="13589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49.3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50</xdr:row>
      <xdr:rowOff>88900</xdr:rowOff>
    </xdr:from>
    <xdr:to>
      <xdr:col>85</xdr:col>
      <xdr:colOff>63500</xdr:colOff>
      <xdr:row>52</xdr:row>
      <xdr:rowOff>0</xdr:rowOff>
    </xdr:to>
    <xdr:sp macro="" textlink="">
      <xdr:nvSpPr>
        <xdr:cNvPr id="300" name="正方形/長方形 299">
          <a:extLst>
            <a:ext uri="{FF2B5EF4-FFF2-40B4-BE49-F238E27FC236}">
              <a16:creationId xmlns:a16="http://schemas.microsoft.com/office/drawing/2014/main" id="{BCF3793A-2F73-45AA-910A-B49D05CED310}"/>
            </a:ext>
          </a:extLst>
        </xdr:cNvPr>
        <xdr:cNvSpPr/>
      </xdr:nvSpPr>
      <xdr:spPr>
        <a:xfrm>
          <a:off x="14732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静岡県平均</a:t>
          </a:r>
        </a:p>
      </xdr:txBody>
    </xdr:sp>
    <xdr:clientData/>
  </xdr:twoCellAnchor>
  <xdr:twoCellAnchor>
    <xdr:from>
      <xdr:col>77</xdr:col>
      <xdr:colOff>63500</xdr:colOff>
      <xdr:row>51</xdr:row>
      <xdr:rowOff>120650</xdr:rowOff>
    </xdr:from>
    <xdr:to>
      <xdr:col>85</xdr:col>
      <xdr:colOff>63500</xdr:colOff>
      <xdr:row>53</xdr:row>
      <xdr:rowOff>31750</xdr:rowOff>
    </xdr:to>
    <xdr:sp macro="" textlink="">
      <xdr:nvSpPr>
        <xdr:cNvPr id="301" name="正方形/長方形 300">
          <a:extLst>
            <a:ext uri="{FF2B5EF4-FFF2-40B4-BE49-F238E27FC236}">
              <a16:creationId xmlns:a16="http://schemas.microsoft.com/office/drawing/2014/main" id="{A6F682C5-B368-4B20-8A98-A157E066D748}"/>
            </a:ext>
          </a:extLst>
        </xdr:cNvPr>
        <xdr:cNvSpPr/>
      </xdr:nvSpPr>
      <xdr:spPr>
        <a:xfrm>
          <a:off x="14732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52.4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53</xdr:row>
      <xdr:rowOff>57150</xdr:rowOff>
    </xdr:from>
    <xdr:to>
      <xdr:col>90</xdr:col>
      <xdr:colOff>25400</xdr:colOff>
      <xdr:row>66</xdr:row>
      <xdr:rowOff>114300</xdr:rowOff>
    </xdr:to>
    <xdr:sp macro="" textlink="">
      <xdr:nvSpPr>
        <xdr:cNvPr id="302" name="正方形/長方形 301">
          <a:extLst>
            <a:ext uri="{FF2B5EF4-FFF2-40B4-BE49-F238E27FC236}">
              <a16:creationId xmlns:a16="http://schemas.microsoft.com/office/drawing/2014/main" id="{B72688DA-DF3B-4A33-A128-0716CB169429}"/>
            </a:ext>
          </a:extLst>
        </xdr:cNvPr>
        <xdr:cNvSpPr/>
      </xdr:nvSpPr>
      <xdr:spPr>
        <a:xfrm>
          <a:off x="12446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52</xdr:row>
      <xdr:rowOff>38100</xdr:rowOff>
    </xdr:from>
    <xdr:ext cx="298543" cy="225703"/>
    <xdr:sp macro="" textlink="">
      <xdr:nvSpPr>
        <xdr:cNvPr id="303" name="テキスト ボックス 302">
          <a:extLst>
            <a:ext uri="{FF2B5EF4-FFF2-40B4-BE49-F238E27FC236}">
              <a16:creationId xmlns:a16="http://schemas.microsoft.com/office/drawing/2014/main" id="{787A7AD2-79CB-4555-8C4A-BA3A0D042D7F}"/>
            </a:ext>
          </a:extLst>
        </xdr:cNvPr>
        <xdr:cNvSpPr txBox="1"/>
      </xdr:nvSpPr>
      <xdr:spPr>
        <a:xfrm>
          <a:off x="12407900" y="895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66</xdr:row>
      <xdr:rowOff>114300</xdr:rowOff>
    </xdr:from>
    <xdr:to>
      <xdr:col>89</xdr:col>
      <xdr:colOff>177800</xdr:colOff>
      <xdr:row>66</xdr:row>
      <xdr:rowOff>114300</xdr:rowOff>
    </xdr:to>
    <xdr:cxnSp macro="">
      <xdr:nvCxnSpPr>
        <xdr:cNvPr id="304" name="直線コネクタ 303">
          <a:extLst>
            <a:ext uri="{FF2B5EF4-FFF2-40B4-BE49-F238E27FC236}">
              <a16:creationId xmlns:a16="http://schemas.microsoft.com/office/drawing/2014/main" id="{687D761E-9490-4A57-91B4-91D9ED68161F}"/>
            </a:ext>
          </a:extLst>
        </xdr:cNvPr>
        <xdr:cNvCxnSpPr/>
      </xdr:nvCxnSpPr>
      <xdr:spPr>
        <a:xfrm>
          <a:off x="12446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65</xdr:row>
      <xdr:rowOff>143527</xdr:rowOff>
    </xdr:from>
    <xdr:ext cx="467179" cy="259045"/>
    <xdr:sp macro="" textlink="">
      <xdr:nvSpPr>
        <xdr:cNvPr id="305" name="テキスト ボックス 304">
          <a:extLst>
            <a:ext uri="{FF2B5EF4-FFF2-40B4-BE49-F238E27FC236}">
              <a16:creationId xmlns:a16="http://schemas.microsoft.com/office/drawing/2014/main" id="{2C0152C6-7785-4881-9783-76ED3E592D3B}"/>
            </a:ext>
          </a:extLst>
        </xdr:cNvPr>
        <xdr:cNvSpPr txBox="1"/>
      </xdr:nvSpPr>
      <xdr:spPr>
        <a:xfrm>
          <a:off x="11978821" y="1128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64</xdr:row>
      <xdr:rowOff>76200</xdr:rowOff>
    </xdr:from>
    <xdr:to>
      <xdr:col>89</xdr:col>
      <xdr:colOff>177800</xdr:colOff>
      <xdr:row>64</xdr:row>
      <xdr:rowOff>76200</xdr:rowOff>
    </xdr:to>
    <xdr:cxnSp macro="">
      <xdr:nvCxnSpPr>
        <xdr:cNvPr id="306" name="直線コネクタ 305">
          <a:extLst>
            <a:ext uri="{FF2B5EF4-FFF2-40B4-BE49-F238E27FC236}">
              <a16:creationId xmlns:a16="http://schemas.microsoft.com/office/drawing/2014/main" id="{CACEB12A-0BEB-4010-AC60-E5DD107EEAAF}"/>
            </a:ext>
          </a:extLst>
        </xdr:cNvPr>
        <xdr:cNvCxnSpPr/>
      </xdr:nvCxnSpPr>
      <xdr:spPr>
        <a:xfrm>
          <a:off x="12446000" y="1104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63</xdr:row>
      <xdr:rowOff>105427</xdr:rowOff>
    </xdr:from>
    <xdr:ext cx="403059" cy="259045"/>
    <xdr:sp macro="" textlink="">
      <xdr:nvSpPr>
        <xdr:cNvPr id="307" name="テキスト ボックス 306">
          <a:extLst>
            <a:ext uri="{FF2B5EF4-FFF2-40B4-BE49-F238E27FC236}">
              <a16:creationId xmlns:a16="http://schemas.microsoft.com/office/drawing/2014/main" id="{757EE34B-13A7-4098-884B-D915CA23B000}"/>
            </a:ext>
          </a:extLst>
        </xdr:cNvPr>
        <xdr:cNvSpPr txBox="1"/>
      </xdr:nvSpPr>
      <xdr:spPr>
        <a:xfrm>
          <a:off x="12042941" y="10906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62</xdr:row>
      <xdr:rowOff>38100</xdr:rowOff>
    </xdr:from>
    <xdr:to>
      <xdr:col>89</xdr:col>
      <xdr:colOff>177800</xdr:colOff>
      <xdr:row>62</xdr:row>
      <xdr:rowOff>38100</xdr:rowOff>
    </xdr:to>
    <xdr:cxnSp macro="">
      <xdr:nvCxnSpPr>
        <xdr:cNvPr id="308" name="直線コネクタ 307">
          <a:extLst>
            <a:ext uri="{FF2B5EF4-FFF2-40B4-BE49-F238E27FC236}">
              <a16:creationId xmlns:a16="http://schemas.microsoft.com/office/drawing/2014/main" id="{5680611D-B367-4984-BAD4-95FB03F9A449}"/>
            </a:ext>
          </a:extLst>
        </xdr:cNvPr>
        <xdr:cNvCxnSpPr/>
      </xdr:nvCxnSpPr>
      <xdr:spPr>
        <a:xfrm>
          <a:off x="12446000" y="1066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61</xdr:row>
      <xdr:rowOff>67327</xdr:rowOff>
    </xdr:from>
    <xdr:ext cx="403059" cy="259045"/>
    <xdr:sp macro="" textlink="">
      <xdr:nvSpPr>
        <xdr:cNvPr id="309" name="テキスト ボックス 308">
          <a:extLst>
            <a:ext uri="{FF2B5EF4-FFF2-40B4-BE49-F238E27FC236}">
              <a16:creationId xmlns:a16="http://schemas.microsoft.com/office/drawing/2014/main" id="{556BD31E-30F1-45AE-AFC4-8F9229426A8F}"/>
            </a:ext>
          </a:extLst>
        </xdr:cNvPr>
        <xdr:cNvSpPr txBox="1"/>
      </xdr:nvSpPr>
      <xdr:spPr>
        <a:xfrm>
          <a:off x="12042941" y="1052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60</xdr:row>
      <xdr:rowOff>0</xdr:rowOff>
    </xdr:from>
    <xdr:to>
      <xdr:col>89</xdr:col>
      <xdr:colOff>177800</xdr:colOff>
      <xdr:row>60</xdr:row>
      <xdr:rowOff>0</xdr:rowOff>
    </xdr:to>
    <xdr:cxnSp macro="">
      <xdr:nvCxnSpPr>
        <xdr:cNvPr id="310" name="直線コネクタ 309">
          <a:extLst>
            <a:ext uri="{FF2B5EF4-FFF2-40B4-BE49-F238E27FC236}">
              <a16:creationId xmlns:a16="http://schemas.microsoft.com/office/drawing/2014/main" id="{FDC85E36-6FDC-4D05-9ABF-E0399911A454}"/>
            </a:ext>
          </a:extLst>
        </xdr:cNvPr>
        <xdr:cNvCxnSpPr/>
      </xdr:nvCxnSpPr>
      <xdr:spPr>
        <a:xfrm>
          <a:off x="12446000" y="1028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59</xdr:row>
      <xdr:rowOff>29227</xdr:rowOff>
    </xdr:from>
    <xdr:ext cx="403059" cy="259045"/>
    <xdr:sp macro="" textlink="">
      <xdr:nvSpPr>
        <xdr:cNvPr id="311" name="テキスト ボックス 310">
          <a:extLst>
            <a:ext uri="{FF2B5EF4-FFF2-40B4-BE49-F238E27FC236}">
              <a16:creationId xmlns:a16="http://schemas.microsoft.com/office/drawing/2014/main" id="{15BEF20A-9BE6-496B-BEE0-B36887FA9680}"/>
            </a:ext>
          </a:extLst>
        </xdr:cNvPr>
        <xdr:cNvSpPr txBox="1"/>
      </xdr:nvSpPr>
      <xdr:spPr>
        <a:xfrm>
          <a:off x="12042941" y="1014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57</xdr:row>
      <xdr:rowOff>133350</xdr:rowOff>
    </xdr:from>
    <xdr:to>
      <xdr:col>89</xdr:col>
      <xdr:colOff>177800</xdr:colOff>
      <xdr:row>57</xdr:row>
      <xdr:rowOff>133350</xdr:rowOff>
    </xdr:to>
    <xdr:cxnSp macro="">
      <xdr:nvCxnSpPr>
        <xdr:cNvPr id="312" name="直線コネクタ 311">
          <a:extLst>
            <a:ext uri="{FF2B5EF4-FFF2-40B4-BE49-F238E27FC236}">
              <a16:creationId xmlns:a16="http://schemas.microsoft.com/office/drawing/2014/main" id="{523BC52F-C6D1-48A9-86D3-081F38E37D92}"/>
            </a:ext>
          </a:extLst>
        </xdr:cNvPr>
        <xdr:cNvCxnSpPr/>
      </xdr:nvCxnSpPr>
      <xdr:spPr>
        <a:xfrm>
          <a:off x="12446000" y="990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56</xdr:row>
      <xdr:rowOff>162577</xdr:rowOff>
    </xdr:from>
    <xdr:ext cx="403059" cy="259045"/>
    <xdr:sp macro="" textlink="">
      <xdr:nvSpPr>
        <xdr:cNvPr id="313" name="テキスト ボックス 312">
          <a:extLst>
            <a:ext uri="{FF2B5EF4-FFF2-40B4-BE49-F238E27FC236}">
              <a16:creationId xmlns:a16="http://schemas.microsoft.com/office/drawing/2014/main" id="{8E2A4948-DE02-41B5-B33E-9E9A9BB2E1F2}"/>
            </a:ext>
          </a:extLst>
        </xdr:cNvPr>
        <xdr:cNvSpPr txBox="1"/>
      </xdr:nvSpPr>
      <xdr:spPr>
        <a:xfrm>
          <a:off x="12042941" y="976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55</xdr:row>
      <xdr:rowOff>95250</xdr:rowOff>
    </xdr:from>
    <xdr:to>
      <xdr:col>89</xdr:col>
      <xdr:colOff>177800</xdr:colOff>
      <xdr:row>55</xdr:row>
      <xdr:rowOff>95250</xdr:rowOff>
    </xdr:to>
    <xdr:cxnSp macro="">
      <xdr:nvCxnSpPr>
        <xdr:cNvPr id="314" name="直線コネクタ 313">
          <a:extLst>
            <a:ext uri="{FF2B5EF4-FFF2-40B4-BE49-F238E27FC236}">
              <a16:creationId xmlns:a16="http://schemas.microsoft.com/office/drawing/2014/main" id="{425EA68B-D2B1-40F7-A323-6BE66A1FE8ED}"/>
            </a:ext>
          </a:extLst>
        </xdr:cNvPr>
        <xdr:cNvCxnSpPr/>
      </xdr:nvCxnSpPr>
      <xdr:spPr>
        <a:xfrm>
          <a:off x="12446000" y="952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54</xdr:row>
      <xdr:rowOff>124477</xdr:rowOff>
    </xdr:from>
    <xdr:ext cx="338939" cy="259045"/>
    <xdr:sp macro="" textlink="">
      <xdr:nvSpPr>
        <xdr:cNvPr id="315" name="テキスト ボックス 314">
          <a:extLst>
            <a:ext uri="{FF2B5EF4-FFF2-40B4-BE49-F238E27FC236}">
              <a16:creationId xmlns:a16="http://schemas.microsoft.com/office/drawing/2014/main" id="{1D07F3E3-A2A1-46BA-917A-09B186FE85D8}"/>
            </a:ext>
          </a:extLst>
        </xdr:cNvPr>
        <xdr:cNvSpPr txBox="1"/>
      </xdr:nvSpPr>
      <xdr:spPr>
        <a:xfrm>
          <a:off x="12107061" y="9382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53</xdr:row>
      <xdr:rowOff>57150</xdr:rowOff>
    </xdr:from>
    <xdr:to>
      <xdr:col>89</xdr:col>
      <xdr:colOff>177800</xdr:colOff>
      <xdr:row>53</xdr:row>
      <xdr:rowOff>57150</xdr:rowOff>
    </xdr:to>
    <xdr:cxnSp macro="">
      <xdr:nvCxnSpPr>
        <xdr:cNvPr id="316" name="直線コネクタ 315">
          <a:extLst>
            <a:ext uri="{FF2B5EF4-FFF2-40B4-BE49-F238E27FC236}">
              <a16:creationId xmlns:a16="http://schemas.microsoft.com/office/drawing/2014/main" id="{B947374C-7065-4F3F-A7EA-B449E3C4DF86}"/>
            </a:ext>
          </a:extLst>
        </xdr:cNvPr>
        <xdr:cNvCxnSpPr/>
      </xdr:nvCxnSpPr>
      <xdr:spPr>
        <a:xfrm>
          <a:off x="12446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53</xdr:row>
      <xdr:rowOff>57150</xdr:rowOff>
    </xdr:from>
    <xdr:to>
      <xdr:col>90</xdr:col>
      <xdr:colOff>25400</xdr:colOff>
      <xdr:row>66</xdr:row>
      <xdr:rowOff>114300</xdr:rowOff>
    </xdr:to>
    <xdr:sp macro="" textlink="">
      <xdr:nvSpPr>
        <xdr:cNvPr id="317" name="【保健センター・保健所】&#10;有形固定資産減価償却率グラフ枠">
          <a:extLst>
            <a:ext uri="{FF2B5EF4-FFF2-40B4-BE49-F238E27FC236}">
              <a16:creationId xmlns:a16="http://schemas.microsoft.com/office/drawing/2014/main" id="{0128E06E-C0CF-41D4-95DD-D92A7DD7B3B8}"/>
            </a:ext>
          </a:extLst>
        </xdr:cNvPr>
        <xdr:cNvSpPr/>
      </xdr:nvSpPr>
      <xdr:spPr>
        <a:xfrm>
          <a:off x="12446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56</xdr:row>
      <xdr:rowOff>78105</xdr:rowOff>
    </xdr:from>
    <xdr:to>
      <xdr:col>85</xdr:col>
      <xdr:colOff>126364</xdr:colOff>
      <xdr:row>64</xdr:row>
      <xdr:rowOff>129540</xdr:rowOff>
    </xdr:to>
    <xdr:cxnSp macro="">
      <xdr:nvCxnSpPr>
        <xdr:cNvPr id="318" name="直線コネクタ 317">
          <a:extLst>
            <a:ext uri="{FF2B5EF4-FFF2-40B4-BE49-F238E27FC236}">
              <a16:creationId xmlns:a16="http://schemas.microsoft.com/office/drawing/2014/main" id="{ECCC3561-BC07-43E7-866C-F4B8422A03C3}"/>
            </a:ext>
          </a:extLst>
        </xdr:cNvPr>
        <xdr:cNvCxnSpPr/>
      </xdr:nvCxnSpPr>
      <xdr:spPr>
        <a:xfrm flipV="1">
          <a:off x="16318864" y="9679305"/>
          <a:ext cx="0" cy="142303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64</xdr:row>
      <xdr:rowOff>133367</xdr:rowOff>
    </xdr:from>
    <xdr:ext cx="405111" cy="259045"/>
    <xdr:sp macro="" textlink="">
      <xdr:nvSpPr>
        <xdr:cNvPr id="319" name="【保健センター・保健所】&#10;有形固定資産減価償却率最小値テキスト">
          <a:extLst>
            <a:ext uri="{FF2B5EF4-FFF2-40B4-BE49-F238E27FC236}">
              <a16:creationId xmlns:a16="http://schemas.microsoft.com/office/drawing/2014/main" id="{6A180A2F-0CD1-4D9F-9318-758DC0D6F7B8}"/>
            </a:ext>
          </a:extLst>
        </xdr:cNvPr>
        <xdr:cNvSpPr txBox="1"/>
      </xdr:nvSpPr>
      <xdr:spPr>
        <a:xfrm>
          <a:off x="16357600" y="1110616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82.8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64</xdr:row>
      <xdr:rowOff>129540</xdr:rowOff>
    </xdr:from>
    <xdr:to>
      <xdr:col>86</xdr:col>
      <xdr:colOff>25400</xdr:colOff>
      <xdr:row>64</xdr:row>
      <xdr:rowOff>129540</xdr:rowOff>
    </xdr:to>
    <xdr:cxnSp macro="">
      <xdr:nvCxnSpPr>
        <xdr:cNvPr id="320" name="直線コネクタ 319">
          <a:extLst>
            <a:ext uri="{FF2B5EF4-FFF2-40B4-BE49-F238E27FC236}">
              <a16:creationId xmlns:a16="http://schemas.microsoft.com/office/drawing/2014/main" id="{BD973EB1-D457-4C19-A6F0-9869A977DEF3}"/>
            </a:ext>
          </a:extLst>
        </xdr:cNvPr>
        <xdr:cNvCxnSpPr/>
      </xdr:nvCxnSpPr>
      <xdr:spPr>
        <a:xfrm>
          <a:off x="16230600" y="1110234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55</xdr:row>
      <xdr:rowOff>24782</xdr:rowOff>
    </xdr:from>
    <xdr:ext cx="340478" cy="259045"/>
    <xdr:sp macro="" textlink="">
      <xdr:nvSpPr>
        <xdr:cNvPr id="321" name="【保健センター・保健所】&#10;有形固定資産減価償却率最大値テキスト">
          <a:extLst>
            <a:ext uri="{FF2B5EF4-FFF2-40B4-BE49-F238E27FC236}">
              <a16:creationId xmlns:a16="http://schemas.microsoft.com/office/drawing/2014/main" id="{64E6A8F0-2914-4FF4-9742-75698CF879BB}"/>
            </a:ext>
          </a:extLst>
        </xdr:cNvPr>
        <xdr:cNvSpPr txBox="1"/>
      </xdr:nvSpPr>
      <xdr:spPr>
        <a:xfrm>
          <a:off x="16357600" y="9454532"/>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56</xdr:row>
      <xdr:rowOff>78105</xdr:rowOff>
    </xdr:from>
    <xdr:to>
      <xdr:col>86</xdr:col>
      <xdr:colOff>25400</xdr:colOff>
      <xdr:row>56</xdr:row>
      <xdr:rowOff>78105</xdr:rowOff>
    </xdr:to>
    <xdr:cxnSp macro="">
      <xdr:nvCxnSpPr>
        <xdr:cNvPr id="322" name="直線コネクタ 321">
          <a:extLst>
            <a:ext uri="{FF2B5EF4-FFF2-40B4-BE49-F238E27FC236}">
              <a16:creationId xmlns:a16="http://schemas.microsoft.com/office/drawing/2014/main" id="{5D6BD20E-BF0E-4CE6-8FBD-B5958A9023D1}"/>
            </a:ext>
          </a:extLst>
        </xdr:cNvPr>
        <xdr:cNvCxnSpPr/>
      </xdr:nvCxnSpPr>
      <xdr:spPr>
        <a:xfrm>
          <a:off x="16230600" y="967930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60</xdr:row>
      <xdr:rowOff>36212</xdr:rowOff>
    </xdr:from>
    <xdr:ext cx="405111" cy="259045"/>
    <xdr:sp macro="" textlink="">
      <xdr:nvSpPr>
        <xdr:cNvPr id="323" name="【保健センター・保健所】&#10;有形固定資産減価償却率平均値テキスト">
          <a:extLst>
            <a:ext uri="{FF2B5EF4-FFF2-40B4-BE49-F238E27FC236}">
              <a16:creationId xmlns:a16="http://schemas.microsoft.com/office/drawing/2014/main" id="{0E61603D-F808-4A6D-A6F2-627D91CAC018}"/>
            </a:ext>
          </a:extLst>
        </xdr:cNvPr>
        <xdr:cNvSpPr txBox="1"/>
      </xdr:nvSpPr>
      <xdr:spPr>
        <a:xfrm>
          <a:off x="16357600" y="10323212"/>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60</xdr:row>
      <xdr:rowOff>57785</xdr:rowOff>
    </xdr:from>
    <xdr:to>
      <xdr:col>85</xdr:col>
      <xdr:colOff>177800</xdr:colOff>
      <xdr:row>60</xdr:row>
      <xdr:rowOff>159385</xdr:rowOff>
    </xdr:to>
    <xdr:sp macro="" textlink="">
      <xdr:nvSpPr>
        <xdr:cNvPr id="324" name="フローチャート: 判断 323">
          <a:extLst>
            <a:ext uri="{FF2B5EF4-FFF2-40B4-BE49-F238E27FC236}">
              <a16:creationId xmlns:a16="http://schemas.microsoft.com/office/drawing/2014/main" id="{7F066596-4C61-4D76-82C2-0AB83A4CFF6D}"/>
            </a:ext>
          </a:extLst>
        </xdr:cNvPr>
        <xdr:cNvSpPr/>
      </xdr:nvSpPr>
      <xdr:spPr>
        <a:xfrm>
          <a:off x="16268700" y="103447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60</xdr:row>
      <xdr:rowOff>84455</xdr:rowOff>
    </xdr:from>
    <xdr:to>
      <xdr:col>81</xdr:col>
      <xdr:colOff>101600</xdr:colOff>
      <xdr:row>61</xdr:row>
      <xdr:rowOff>14605</xdr:rowOff>
    </xdr:to>
    <xdr:sp macro="" textlink="">
      <xdr:nvSpPr>
        <xdr:cNvPr id="325" name="フローチャート: 判断 324">
          <a:extLst>
            <a:ext uri="{FF2B5EF4-FFF2-40B4-BE49-F238E27FC236}">
              <a16:creationId xmlns:a16="http://schemas.microsoft.com/office/drawing/2014/main" id="{AC35CE65-90DE-4561-B632-3D0CFC9FFC42}"/>
            </a:ext>
          </a:extLst>
        </xdr:cNvPr>
        <xdr:cNvSpPr/>
      </xdr:nvSpPr>
      <xdr:spPr>
        <a:xfrm>
          <a:off x="15430500" y="103714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60</xdr:row>
      <xdr:rowOff>52070</xdr:rowOff>
    </xdr:from>
    <xdr:to>
      <xdr:col>76</xdr:col>
      <xdr:colOff>165100</xdr:colOff>
      <xdr:row>60</xdr:row>
      <xdr:rowOff>153670</xdr:rowOff>
    </xdr:to>
    <xdr:sp macro="" textlink="">
      <xdr:nvSpPr>
        <xdr:cNvPr id="326" name="フローチャート: 判断 325">
          <a:extLst>
            <a:ext uri="{FF2B5EF4-FFF2-40B4-BE49-F238E27FC236}">
              <a16:creationId xmlns:a16="http://schemas.microsoft.com/office/drawing/2014/main" id="{72C754F0-9C8B-4DDC-9E03-59E41E7A1000}"/>
            </a:ext>
          </a:extLst>
        </xdr:cNvPr>
        <xdr:cNvSpPr/>
      </xdr:nvSpPr>
      <xdr:spPr>
        <a:xfrm>
          <a:off x="14541500" y="103390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59</xdr:row>
      <xdr:rowOff>139700</xdr:rowOff>
    </xdr:from>
    <xdr:to>
      <xdr:col>72</xdr:col>
      <xdr:colOff>38100</xdr:colOff>
      <xdr:row>60</xdr:row>
      <xdr:rowOff>69850</xdr:rowOff>
    </xdr:to>
    <xdr:sp macro="" textlink="">
      <xdr:nvSpPr>
        <xdr:cNvPr id="327" name="フローチャート: 判断 326">
          <a:extLst>
            <a:ext uri="{FF2B5EF4-FFF2-40B4-BE49-F238E27FC236}">
              <a16:creationId xmlns:a16="http://schemas.microsoft.com/office/drawing/2014/main" id="{C70C5477-83BF-47C8-BA62-1B24A40F95D0}"/>
            </a:ext>
          </a:extLst>
        </xdr:cNvPr>
        <xdr:cNvSpPr/>
      </xdr:nvSpPr>
      <xdr:spPr>
        <a:xfrm>
          <a:off x="13652500" y="102552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60</xdr:row>
      <xdr:rowOff>48260</xdr:rowOff>
    </xdr:from>
    <xdr:to>
      <xdr:col>67</xdr:col>
      <xdr:colOff>101600</xdr:colOff>
      <xdr:row>60</xdr:row>
      <xdr:rowOff>149860</xdr:rowOff>
    </xdr:to>
    <xdr:sp macro="" textlink="">
      <xdr:nvSpPr>
        <xdr:cNvPr id="328" name="フローチャート: 判断 327">
          <a:extLst>
            <a:ext uri="{FF2B5EF4-FFF2-40B4-BE49-F238E27FC236}">
              <a16:creationId xmlns:a16="http://schemas.microsoft.com/office/drawing/2014/main" id="{2A9ACF88-C7D2-48C6-BEFC-4FC33B9C7B67}"/>
            </a:ext>
          </a:extLst>
        </xdr:cNvPr>
        <xdr:cNvSpPr/>
      </xdr:nvSpPr>
      <xdr:spPr>
        <a:xfrm>
          <a:off x="12763500" y="103352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66</xdr:row>
      <xdr:rowOff>111777</xdr:rowOff>
    </xdr:from>
    <xdr:ext cx="762000" cy="259045"/>
    <xdr:sp macro="" textlink="">
      <xdr:nvSpPr>
        <xdr:cNvPr id="329" name="テキスト ボックス 328">
          <a:extLst>
            <a:ext uri="{FF2B5EF4-FFF2-40B4-BE49-F238E27FC236}">
              <a16:creationId xmlns:a16="http://schemas.microsoft.com/office/drawing/2014/main" id="{502C98F1-8C29-4FA7-9670-32B0DF40B3C4}"/>
            </a:ext>
          </a:extLst>
        </xdr:cNvPr>
        <xdr:cNvSpPr txBox="1"/>
      </xdr:nvSpPr>
      <xdr:spPr>
        <a:xfrm>
          <a:off x="16129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66</xdr:row>
      <xdr:rowOff>111777</xdr:rowOff>
    </xdr:from>
    <xdr:ext cx="762000" cy="259045"/>
    <xdr:sp macro="" textlink="">
      <xdr:nvSpPr>
        <xdr:cNvPr id="330" name="テキスト ボックス 329">
          <a:extLst>
            <a:ext uri="{FF2B5EF4-FFF2-40B4-BE49-F238E27FC236}">
              <a16:creationId xmlns:a16="http://schemas.microsoft.com/office/drawing/2014/main" id="{9701F619-76F2-42B5-91BF-AA756971AC34}"/>
            </a:ext>
          </a:extLst>
        </xdr:cNvPr>
        <xdr:cNvSpPr txBox="1"/>
      </xdr:nvSpPr>
      <xdr:spPr>
        <a:xfrm>
          <a:off x="15290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66</xdr:row>
      <xdr:rowOff>111777</xdr:rowOff>
    </xdr:from>
    <xdr:ext cx="762000" cy="259045"/>
    <xdr:sp macro="" textlink="">
      <xdr:nvSpPr>
        <xdr:cNvPr id="331" name="テキスト ボックス 330">
          <a:extLst>
            <a:ext uri="{FF2B5EF4-FFF2-40B4-BE49-F238E27FC236}">
              <a16:creationId xmlns:a16="http://schemas.microsoft.com/office/drawing/2014/main" id="{25E9CC05-3E28-4A1A-BA3E-291EBDA1FC89}"/>
            </a:ext>
          </a:extLst>
        </xdr:cNvPr>
        <xdr:cNvSpPr txBox="1"/>
      </xdr:nvSpPr>
      <xdr:spPr>
        <a:xfrm>
          <a:off x="14401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66</xdr:row>
      <xdr:rowOff>111777</xdr:rowOff>
    </xdr:from>
    <xdr:ext cx="762000" cy="259045"/>
    <xdr:sp macro="" textlink="">
      <xdr:nvSpPr>
        <xdr:cNvPr id="332" name="テキスト ボックス 331">
          <a:extLst>
            <a:ext uri="{FF2B5EF4-FFF2-40B4-BE49-F238E27FC236}">
              <a16:creationId xmlns:a16="http://schemas.microsoft.com/office/drawing/2014/main" id="{7378233F-3A8A-422E-8ECE-49F930168CB2}"/>
            </a:ext>
          </a:extLst>
        </xdr:cNvPr>
        <xdr:cNvSpPr txBox="1"/>
      </xdr:nvSpPr>
      <xdr:spPr>
        <a:xfrm>
          <a:off x="13512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66</xdr:row>
      <xdr:rowOff>111777</xdr:rowOff>
    </xdr:from>
    <xdr:ext cx="762000" cy="259045"/>
    <xdr:sp macro="" textlink="">
      <xdr:nvSpPr>
        <xdr:cNvPr id="333" name="テキスト ボックス 332">
          <a:extLst>
            <a:ext uri="{FF2B5EF4-FFF2-40B4-BE49-F238E27FC236}">
              <a16:creationId xmlns:a16="http://schemas.microsoft.com/office/drawing/2014/main" id="{86533FB2-7136-4700-BDFF-22E11CB0F5F6}"/>
            </a:ext>
          </a:extLst>
        </xdr:cNvPr>
        <xdr:cNvSpPr txBox="1"/>
      </xdr:nvSpPr>
      <xdr:spPr>
        <a:xfrm>
          <a:off x="12623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60</xdr:row>
      <xdr:rowOff>19685</xdr:rowOff>
    </xdr:from>
    <xdr:to>
      <xdr:col>85</xdr:col>
      <xdr:colOff>177800</xdr:colOff>
      <xdr:row>60</xdr:row>
      <xdr:rowOff>121285</xdr:rowOff>
    </xdr:to>
    <xdr:sp macro="" textlink="">
      <xdr:nvSpPr>
        <xdr:cNvPr id="334" name="楕円 333">
          <a:extLst>
            <a:ext uri="{FF2B5EF4-FFF2-40B4-BE49-F238E27FC236}">
              <a16:creationId xmlns:a16="http://schemas.microsoft.com/office/drawing/2014/main" id="{3284952D-8D42-49A3-A1B8-EAE6F6D8608F}"/>
            </a:ext>
          </a:extLst>
        </xdr:cNvPr>
        <xdr:cNvSpPr/>
      </xdr:nvSpPr>
      <xdr:spPr>
        <a:xfrm>
          <a:off x="16268700" y="103066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59</xdr:row>
      <xdr:rowOff>42562</xdr:rowOff>
    </xdr:from>
    <xdr:ext cx="405111" cy="259045"/>
    <xdr:sp macro="" textlink="">
      <xdr:nvSpPr>
        <xdr:cNvPr id="335" name="【保健センター・保健所】&#10;有形固定資産減価償却率該当値テキスト">
          <a:extLst>
            <a:ext uri="{FF2B5EF4-FFF2-40B4-BE49-F238E27FC236}">
              <a16:creationId xmlns:a16="http://schemas.microsoft.com/office/drawing/2014/main" id="{57D4C945-4A13-4402-9CCA-228A32603203}"/>
            </a:ext>
          </a:extLst>
        </xdr:cNvPr>
        <xdr:cNvSpPr txBox="1"/>
      </xdr:nvSpPr>
      <xdr:spPr>
        <a:xfrm>
          <a:off x="16357600" y="1015811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59</xdr:row>
      <xdr:rowOff>154940</xdr:rowOff>
    </xdr:from>
    <xdr:to>
      <xdr:col>81</xdr:col>
      <xdr:colOff>101600</xdr:colOff>
      <xdr:row>60</xdr:row>
      <xdr:rowOff>85090</xdr:rowOff>
    </xdr:to>
    <xdr:sp macro="" textlink="">
      <xdr:nvSpPr>
        <xdr:cNvPr id="336" name="楕円 335">
          <a:extLst>
            <a:ext uri="{FF2B5EF4-FFF2-40B4-BE49-F238E27FC236}">
              <a16:creationId xmlns:a16="http://schemas.microsoft.com/office/drawing/2014/main" id="{AC3A318F-4E10-4860-8DC9-C48260672846}"/>
            </a:ext>
          </a:extLst>
        </xdr:cNvPr>
        <xdr:cNvSpPr/>
      </xdr:nvSpPr>
      <xdr:spPr>
        <a:xfrm>
          <a:off x="15430500" y="102704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60</xdr:row>
      <xdr:rowOff>34290</xdr:rowOff>
    </xdr:from>
    <xdr:to>
      <xdr:col>85</xdr:col>
      <xdr:colOff>127000</xdr:colOff>
      <xdr:row>60</xdr:row>
      <xdr:rowOff>70485</xdr:rowOff>
    </xdr:to>
    <xdr:cxnSp macro="">
      <xdr:nvCxnSpPr>
        <xdr:cNvPr id="337" name="直線コネクタ 336">
          <a:extLst>
            <a:ext uri="{FF2B5EF4-FFF2-40B4-BE49-F238E27FC236}">
              <a16:creationId xmlns:a16="http://schemas.microsoft.com/office/drawing/2014/main" id="{5E785961-F1BA-4155-888B-E8AB8556B2A7}"/>
            </a:ext>
          </a:extLst>
        </xdr:cNvPr>
        <xdr:cNvCxnSpPr/>
      </xdr:nvCxnSpPr>
      <xdr:spPr>
        <a:xfrm>
          <a:off x="15481300" y="10321290"/>
          <a:ext cx="838200" cy="361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59</xdr:row>
      <xdr:rowOff>111125</xdr:rowOff>
    </xdr:from>
    <xdr:to>
      <xdr:col>76</xdr:col>
      <xdr:colOff>165100</xdr:colOff>
      <xdr:row>60</xdr:row>
      <xdr:rowOff>41275</xdr:rowOff>
    </xdr:to>
    <xdr:sp macro="" textlink="">
      <xdr:nvSpPr>
        <xdr:cNvPr id="338" name="楕円 337">
          <a:extLst>
            <a:ext uri="{FF2B5EF4-FFF2-40B4-BE49-F238E27FC236}">
              <a16:creationId xmlns:a16="http://schemas.microsoft.com/office/drawing/2014/main" id="{3EC61F7B-0A4B-4D89-9003-801230A0DF14}"/>
            </a:ext>
          </a:extLst>
        </xdr:cNvPr>
        <xdr:cNvSpPr/>
      </xdr:nvSpPr>
      <xdr:spPr>
        <a:xfrm>
          <a:off x="14541500" y="102266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59</xdr:row>
      <xdr:rowOff>161925</xdr:rowOff>
    </xdr:from>
    <xdr:to>
      <xdr:col>81</xdr:col>
      <xdr:colOff>50800</xdr:colOff>
      <xdr:row>60</xdr:row>
      <xdr:rowOff>34290</xdr:rowOff>
    </xdr:to>
    <xdr:cxnSp macro="">
      <xdr:nvCxnSpPr>
        <xdr:cNvPr id="339" name="直線コネクタ 338">
          <a:extLst>
            <a:ext uri="{FF2B5EF4-FFF2-40B4-BE49-F238E27FC236}">
              <a16:creationId xmlns:a16="http://schemas.microsoft.com/office/drawing/2014/main" id="{CD734282-D2A7-4826-ABAE-73702926CC76}"/>
            </a:ext>
          </a:extLst>
        </xdr:cNvPr>
        <xdr:cNvCxnSpPr/>
      </xdr:nvCxnSpPr>
      <xdr:spPr>
        <a:xfrm>
          <a:off x="14592300" y="10277475"/>
          <a:ext cx="889000" cy="438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59</xdr:row>
      <xdr:rowOff>74930</xdr:rowOff>
    </xdr:from>
    <xdr:to>
      <xdr:col>72</xdr:col>
      <xdr:colOff>38100</xdr:colOff>
      <xdr:row>60</xdr:row>
      <xdr:rowOff>5080</xdr:rowOff>
    </xdr:to>
    <xdr:sp macro="" textlink="">
      <xdr:nvSpPr>
        <xdr:cNvPr id="340" name="楕円 339">
          <a:extLst>
            <a:ext uri="{FF2B5EF4-FFF2-40B4-BE49-F238E27FC236}">
              <a16:creationId xmlns:a16="http://schemas.microsoft.com/office/drawing/2014/main" id="{81BC4096-6746-4465-A969-77176E7953C9}"/>
            </a:ext>
          </a:extLst>
        </xdr:cNvPr>
        <xdr:cNvSpPr/>
      </xdr:nvSpPr>
      <xdr:spPr>
        <a:xfrm>
          <a:off x="13652500" y="101904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59</xdr:row>
      <xdr:rowOff>125730</xdr:rowOff>
    </xdr:from>
    <xdr:to>
      <xdr:col>76</xdr:col>
      <xdr:colOff>114300</xdr:colOff>
      <xdr:row>59</xdr:row>
      <xdr:rowOff>161925</xdr:rowOff>
    </xdr:to>
    <xdr:cxnSp macro="">
      <xdr:nvCxnSpPr>
        <xdr:cNvPr id="341" name="直線コネクタ 340">
          <a:extLst>
            <a:ext uri="{FF2B5EF4-FFF2-40B4-BE49-F238E27FC236}">
              <a16:creationId xmlns:a16="http://schemas.microsoft.com/office/drawing/2014/main" id="{51F7059C-5A80-4690-B1D1-59D9348C7B3E}"/>
            </a:ext>
          </a:extLst>
        </xdr:cNvPr>
        <xdr:cNvCxnSpPr/>
      </xdr:nvCxnSpPr>
      <xdr:spPr>
        <a:xfrm>
          <a:off x="13703300" y="10241280"/>
          <a:ext cx="889000" cy="361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61</xdr:row>
      <xdr:rowOff>5732</xdr:rowOff>
    </xdr:from>
    <xdr:ext cx="405111" cy="259045"/>
    <xdr:sp macro="" textlink="">
      <xdr:nvSpPr>
        <xdr:cNvPr id="342" name="n_1aveValue【保健センター・保健所】&#10;有形固定資産減価償却率">
          <a:extLst>
            <a:ext uri="{FF2B5EF4-FFF2-40B4-BE49-F238E27FC236}">
              <a16:creationId xmlns:a16="http://schemas.microsoft.com/office/drawing/2014/main" id="{30438A6C-5C93-4CCF-B828-A662ED98E3C0}"/>
            </a:ext>
          </a:extLst>
        </xdr:cNvPr>
        <xdr:cNvSpPr txBox="1"/>
      </xdr:nvSpPr>
      <xdr:spPr>
        <a:xfrm>
          <a:off x="15266044" y="1046418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60</xdr:row>
      <xdr:rowOff>144797</xdr:rowOff>
    </xdr:from>
    <xdr:ext cx="405111" cy="259045"/>
    <xdr:sp macro="" textlink="">
      <xdr:nvSpPr>
        <xdr:cNvPr id="343" name="n_2aveValue【保健センター・保健所】&#10;有形固定資産減価償却率">
          <a:extLst>
            <a:ext uri="{FF2B5EF4-FFF2-40B4-BE49-F238E27FC236}">
              <a16:creationId xmlns:a16="http://schemas.microsoft.com/office/drawing/2014/main" id="{9EA62988-DFAD-4E47-9E67-FC0AA656E536}"/>
            </a:ext>
          </a:extLst>
        </xdr:cNvPr>
        <xdr:cNvSpPr txBox="1"/>
      </xdr:nvSpPr>
      <xdr:spPr>
        <a:xfrm>
          <a:off x="14389744" y="1043179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60</xdr:row>
      <xdr:rowOff>60977</xdr:rowOff>
    </xdr:from>
    <xdr:ext cx="405111" cy="259045"/>
    <xdr:sp macro="" textlink="">
      <xdr:nvSpPr>
        <xdr:cNvPr id="344" name="n_3aveValue【保健センター・保健所】&#10;有形固定資産減価償却率">
          <a:extLst>
            <a:ext uri="{FF2B5EF4-FFF2-40B4-BE49-F238E27FC236}">
              <a16:creationId xmlns:a16="http://schemas.microsoft.com/office/drawing/2014/main" id="{9A009153-2F97-48DA-A0C3-27B48D7C01F0}"/>
            </a:ext>
          </a:extLst>
        </xdr:cNvPr>
        <xdr:cNvSpPr txBox="1"/>
      </xdr:nvSpPr>
      <xdr:spPr>
        <a:xfrm>
          <a:off x="13500744" y="103479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58</xdr:row>
      <xdr:rowOff>166387</xdr:rowOff>
    </xdr:from>
    <xdr:ext cx="405111" cy="259045"/>
    <xdr:sp macro="" textlink="">
      <xdr:nvSpPr>
        <xdr:cNvPr id="345" name="n_4aveValue【保健センター・保健所】&#10;有形固定資産減価償却率">
          <a:extLst>
            <a:ext uri="{FF2B5EF4-FFF2-40B4-BE49-F238E27FC236}">
              <a16:creationId xmlns:a16="http://schemas.microsoft.com/office/drawing/2014/main" id="{70332F65-6FEB-4C8F-839B-55AA0A8F4395}"/>
            </a:ext>
          </a:extLst>
        </xdr:cNvPr>
        <xdr:cNvSpPr txBox="1"/>
      </xdr:nvSpPr>
      <xdr:spPr>
        <a:xfrm>
          <a:off x="12611744" y="1011048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58</xdr:row>
      <xdr:rowOff>101617</xdr:rowOff>
    </xdr:from>
    <xdr:ext cx="405111" cy="259045"/>
    <xdr:sp macro="" textlink="">
      <xdr:nvSpPr>
        <xdr:cNvPr id="346" name="n_1mainValue【保健センター・保健所】&#10;有形固定資産減価償却率">
          <a:extLst>
            <a:ext uri="{FF2B5EF4-FFF2-40B4-BE49-F238E27FC236}">
              <a16:creationId xmlns:a16="http://schemas.microsoft.com/office/drawing/2014/main" id="{8E6C47D8-7A4E-4A59-80C4-F587A2CB0677}"/>
            </a:ext>
          </a:extLst>
        </xdr:cNvPr>
        <xdr:cNvSpPr txBox="1"/>
      </xdr:nvSpPr>
      <xdr:spPr>
        <a:xfrm>
          <a:off x="15266044" y="1004571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58</xdr:row>
      <xdr:rowOff>57802</xdr:rowOff>
    </xdr:from>
    <xdr:ext cx="405111" cy="259045"/>
    <xdr:sp macro="" textlink="">
      <xdr:nvSpPr>
        <xdr:cNvPr id="347" name="n_2mainValue【保健センター・保健所】&#10;有形固定資産減価償却率">
          <a:extLst>
            <a:ext uri="{FF2B5EF4-FFF2-40B4-BE49-F238E27FC236}">
              <a16:creationId xmlns:a16="http://schemas.microsoft.com/office/drawing/2014/main" id="{239EB3C3-7BA5-43EE-9BCB-F00382EEDA11}"/>
            </a:ext>
          </a:extLst>
        </xdr:cNvPr>
        <xdr:cNvSpPr txBox="1"/>
      </xdr:nvSpPr>
      <xdr:spPr>
        <a:xfrm>
          <a:off x="14389744" y="1000190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58</xdr:row>
      <xdr:rowOff>21607</xdr:rowOff>
    </xdr:from>
    <xdr:ext cx="405111" cy="259045"/>
    <xdr:sp macro="" textlink="">
      <xdr:nvSpPr>
        <xdr:cNvPr id="348" name="n_3mainValue【保健センター・保健所】&#10;有形固定資産減価償却率">
          <a:extLst>
            <a:ext uri="{FF2B5EF4-FFF2-40B4-BE49-F238E27FC236}">
              <a16:creationId xmlns:a16="http://schemas.microsoft.com/office/drawing/2014/main" id="{76141CAD-F3AA-4344-92F5-0A511A4E716F}"/>
            </a:ext>
          </a:extLst>
        </xdr:cNvPr>
        <xdr:cNvSpPr txBox="1"/>
      </xdr:nvSpPr>
      <xdr:spPr>
        <a:xfrm>
          <a:off x="13500744" y="996570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46</xdr:row>
      <xdr:rowOff>114300</xdr:rowOff>
    </xdr:from>
    <xdr:to>
      <xdr:col>120</xdr:col>
      <xdr:colOff>152400</xdr:colOff>
      <xdr:row>50</xdr:row>
      <xdr:rowOff>63500</xdr:rowOff>
    </xdr:to>
    <xdr:sp macro="" textlink="">
      <xdr:nvSpPr>
        <xdr:cNvPr id="349" name="正方形/長方形 348">
          <a:extLst>
            <a:ext uri="{FF2B5EF4-FFF2-40B4-BE49-F238E27FC236}">
              <a16:creationId xmlns:a16="http://schemas.microsoft.com/office/drawing/2014/main" id="{19716448-7C30-4EF1-A505-BE579F111125}"/>
            </a:ext>
          </a:extLst>
        </xdr:cNvPr>
        <xdr:cNvSpPr/>
      </xdr:nvSpPr>
      <xdr:spPr>
        <a:xfrm>
          <a:off x="18288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保健センター・保健所</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50</xdr:row>
      <xdr:rowOff>88900</xdr:rowOff>
    </xdr:from>
    <xdr:to>
      <xdr:col>104</xdr:col>
      <xdr:colOff>127000</xdr:colOff>
      <xdr:row>52</xdr:row>
      <xdr:rowOff>0</xdr:rowOff>
    </xdr:to>
    <xdr:sp macro="" textlink="">
      <xdr:nvSpPr>
        <xdr:cNvPr id="350" name="正方形/長方形 349">
          <a:extLst>
            <a:ext uri="{FF2B5EF4-FFF2-40B4-BE49-F238E27FC236}">
              <a16:creationId xmlns:a16="http://schemas.microsoft.com/office/drawing/2014/main" id="{4A5C628A-6AB8-4E47-A7AE-BEBCD68C1576}"/>
            </a:ext>
          </a:extLst>
        </xdr:cNvPr>
        <xdr:cNvSpPr/>
      </xdr:nvSpPr>
      <xdr:spPr>
        <a:xfrm>
          <a:off x="18415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51</xdr:row>
      <xdr:rowOff>120650</xdr:rowOff>
    </xdr:from>
    <xdr:to>
      <xdr:col>104</xdr:col>
      <xdr:colOff>127000</xdr:colOff>
      <xdr:row>53</xdr:row>
      <xdr:rowOff>31750</xdr:rowOff>
    </xdr:to>
    <xdr:sp macro="" textlink="">
      <xdr:nvSpPr>
        <xdr:cNvPr id="351" name="正方形/長方形 350">
          <a:extLst>
            <a:ext uri="{FF2B5EF4-FFF2-40B4-BE49-F238E27FC236}">
              <a16:creationId xmlns:a16="http://schemas.microsoft.com/office/drawing/2014/main" id="{89027A9A-E4CC-4045-B4EE-E2D5FB47FB9E}"/>
            </a:ext>
          </a:extLst>
        </xdr:cNvPr>
        <xdr:cNvSpPr/>
      </xdr:nvSpPr>
      <xdr:spPr>
        <a:xfrm>
          <a:off x="18415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12/40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50</xdr:row>
      <xdr:rowOff>88900</xdr:rowOff>
    </xdr:from>
    <xdr:to>
      <xdr:col>110</xdr:col>
      <xdr:colOff>0</xdr:colOff>
      <xdr:row>52</xdr:row>
      <xdr:rowOff>0</xdr:rowOff>
    </xdr:to>
    <xdr:sp macro="" textlink="">
      <xdr:nvSpPr>
        <xdr:cNvPr id="352" name="正方形/長方形 351">
          <a:extLst>
            <a:ext uri="{FF2B5EF4-FFF2-40B4-BE49-F238E27FC236}">
              <a16:creationId xmlns:a16="http://schemas.microsoft.com/office/drawing/2014/main" id="{B127A2DC-7C56-4D04-BA2D-B89748D1DB30}"/>
            </a:ext>
          </a:extLst>
        </xdr:cNvPr>
        <xdr:cNvSpPr/>
      </xdr:nvSpPr>
      <xdr:spPr>
        <a:xfrm>
          <a:off x="19431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51</xdr:row>
      <xdr:rowOff>120650</xdr:rowOff>
    </xdr:from>
    <xdr:to>
      <xdr:col>110</xdr:col>
      <xdr:colOff>0</xdr:colOff>
      <xdr:row>53</xdr:row>
      <xdr:rowOff>31750</xdr:rowOff>
    </xdr:to>
    <xdr:sp macro="" textlink="">
      <xdr:nvSpPr>
        <xdr:cNvPr id="353" name="正方形/長方形 352">
          <a:extLst>
            <a:ext uri="{FF2B5EF4-FFF2-40B4-BE49-F238E27FC236}">
              <a16:creationId xmlns:a16="http://schemas.microsoft.com/office/drawing/2014/main" id="{85C9B457-A65E-47E6-B1FE-7A752EF6FC16}"/>
            </a:ext>
          </a:extLst>
        </xdr:cNvPr>
        <xdr:cNvSpPr/>
      </xdr:nvSpPr>
      <xdr:spPr>
        <a:xfrm>
          <a:off x="19431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0.034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50</xdr:row>
      <xdr:rowOff>88900</xdr:rowOff>
    </xdr:from>
    <xdr:to>
      <xdr:col>116</xdr:col>
      <xdr:colOff>0</xdr:colOff>
      <xdr:row>52</xdr:row>
      <xdr:rowOff>0</xdr:rowOff>
    </xdr:to>
    <xdr:sp macro="" textlink="">
      <xdr:nvSpPr>
        <xdr:cNvPr id="354" name="正方形/長方形 353">
          <a:extLst>
            <a:ext uri="{FF2B5EF4-FFF2-40B4-BE49-F238E27FC236}">
              <a16:creationId xmlns:a16="http://schemas.microsoft.com/office/drawing/2014/main" id="{5B831B1B-F2D7-4EB0-B08E-997AD889047D}"/>
            </a:ext>
          </a:extLst>
        </xdr:cNvPr>
        <xdr:cNvSpPr/>
      </xdr:nvSpPr>
      <xdr:spPr>
        <a:xfrm>
          <a:off x="20574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静岡県平均</a:t>
          </a:r>
        </a:p>
      </xdr:txBody>
    </xdr:sp>
    <xdr:clientData/>
  </xdr:twoCellAnchor>
  <xdr:twoCellAnchor>
    <xdr:from>
      <xdr:col>108</xdr:col>
      <xdr:colOff>0</xdr:colOff>
      <xdr:row>51</xdr:row>
      <xdr:rowOff>120650</xdr:rowOff>
    </xdr:from>
    <xdr:to>
      <xdr:col>116</xdr:col>
      <xdr:colOff>0</xdr:colOff>
      <xdr:row>53</xdr:row>
      <xdr:rowOff>31750</xdr:rowOff>
    </xdr:to>
    <xdr:sp macro="" textlink="">
      <xdr:nvSpPr>
        <xdr:cNvPr id="355" name="正方形/長方形 354">
          <a:extLst>
            <a:ext uri="{FF2B5EF4-FFF2-40B4-BE49-F238E27FC236}">
              <a16:creationId xmlns:a16="http://schemas.microsoft.com/office/drawing/2014/main" id="{CD65D66B-BB19-4964-A5C3-49936B9C8BCC}"/>
            </a:ext>
          </a:extLst>
        </xdr:cNvPr>
        <xdr:cNvSpPr/>
      </xdr:nvSpPr>
      <xdr:spPr>
        <a:xfrm>
          <a:off x="20574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0.030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53</xdr:row>
      <xdr:rowOff>57150</xdr:rowOff>
    </xdr:from>
    <xdr:to>
      <xdr:col>120</xdr:col>
      <xdr:colOff>152400</xdr:colOff>
      <xdr:row>66</xdr:row>
      <xdr:rowOff>114300</xdr:rowOff>
    </xdr:to>
    <xdr:sp macro="" textlink="">
      <xdr:nvSpPr>
        <xdr:cNvPr id="356" name="正方形/長方形 355">
          <a:extLst>
            <a:ext uri="{FF2B5EF4-FFF2-40B4-BE49-F238E27FC236}">
              <a16:creationId xmlns:a16="http://schemas.microsoft.com/office/drawing/2014/main" id="{024F6F71-B342-49CE-B29C-6E6D159F7FEB}"/>
            </a:ext>
          </a:extLst>
        </xdr:cNvPr>
        <xdr:cNvSpPr/>
      </xdr:nvSpPr>
      <xdr:spPr>
        <a:xfrm>
          <a:off x="18288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52</xdr:row>
      <xdr:rowOff>38100</xdr:rowOff>
    </xdr:from>
    <xdr:ext cx="349839" cy="225703"/>
    <xdr:sp macro="" textlink="">
      <xdr:nvSpPr>
        <xdr:cNvPr id="357" name="テキスト ボックス 356">
          <a:extLst>
            <a:ext uri="{FF2B5EF4-FFF2-40B4-BE49-F238E27FC236}">
              <a16:creationId xmlns:a16="http://schemas.microsoft.com/office/drawing/2014/main" id="{48D48D18-3BCD-4B73-B869-668829D9A500}"/>
            </a:ext>
          </a:extLst>
        </xdr:cNvPr>
        <xdr:cNvSpPr txBox="1"/>
      </xdr:nvSpPr>
      <xdr:spPr>
        <a:xfrm>
          <a:off x="18249900" y="895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66</xdr:row>
      <xdr:rowOff>114300</xdr:rowOff>
    </xdr:from>
    <xdr:to>
      <xdr:col>120</xdr:col>
      <xdr:colOff>114300</xdr:colOff>
      <xdr:row>66</xdr:row>
      <xdr:rowOff>114300</xdr:rowOff>
    </xdr:to>
    <xdr:cxnSp macro="">
      <xdr:nvCxnSpPr>
        <xdr:cNvPr id="358" name="直線コネクタ 357">
          <a:extLst>
            <a:ext uri="{FF2B5EF4-FFF2-40B4-BE49-F238E27FC236}">
              <a16:creationId xmlns:a16="http://schemas.microsoft.com/office/drawing/2014/main" id="{F12E47BD-9211-4146-89FA-47A412B3D8CA}"/>
            </a:ext>
          </a:extLst>
        </xdr:cNvPr>
        <xdr:cNvCxnSpPr/>
      </xdr:nvCxnSpPr>
      <xdr:spPr>
        <a:xfrm>
          <a:off x="18288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64</xdr:row>
      <xdr:rowOff>0</xdr:rowOff>
    </xdr:from>
    <xdr:to>
      <xdr:col>120</xdr:col>
      <xdr:colOff>114300</xdr:colOff>
      <xdr:row>64</xdr:row>
      <xdr:rowOff>0</xdr:rowOff>
    </xdr:to>
    <xdr:cxnSp macro="">
      <xdr:nvCxnSpPr>
        <xdr:cNvPr id="359" name="直線コネクタ 358">
          <a:extLst>
            <a:ext uri="{FF2B5EF4-FFF2-40B4-BE49-F238E27FC236}">
              <a16:creationId xmlns:a16="http://schemas.microsoft.com/office/drawing/2014/main" id="{11F50613-25C8-42AA-8ED9-21360D67B9D4}"/>
            </a:ext>
          </a:extLst>
        </xdr:cNvPr>
        <xdr:cNvCxnSpPr/>
      </xdr:nvCxnSpPr>
      <xdr:spPr>
        <a:xfrm>
          <a:off x="18288000" y="1097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63</xdr:row>
      <xdr:rowOff>29227</xdr:rowOff>
    </xdr:from>
    <xdr:ext cx="467179" cy="259045"/>
    <xdr:sp macro="" textlink="">
      <xdr:nvSpPr>
        <xdr:cNvPr id="360" name="テキスト ボックス 359">
          <a:extLst>
            <a:ext uri="{FF2B5EF4-FFF2-40B4-BE49-F238E27FC236}">
              <a16:creationId xmlns:a16="http://schemas.microsoft.com/office/drawing/2014/main" id="{0F45A068-2F11-47DF-9255-0FB238EC6968}"/>
            </a:ext>
          </a:extLst>
        </xdr:cNvPr>
        <xdr:cNvSpPr txBox="1"/>
      </xdr:nvSpPr>
      <xdr:spPr>
        <a:xfrm>
          <a:off x="17820821" y="108305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61</xdr:row>
      <xdr:rowOff>57150</xdr:rowOff>
    </xdr:from>
    <xdr:to>
      <xdr:col>120</xdr:col>
      <xdr:colOff>114300</xdr:colOff>
      <xdr:row>61</xdr:row>
      <xdr:rowOff>57150</xdr:rowOff>
    </xdr:to>
    <xdr:cxnSp macro="">
      <xdr:nvCxnSpPr>
        <xdr:cNvPr id="361" name="直線コネクタ 360">
          <a:extLst>
            <a:ext uri="{FF2B5EF4-FFF2-40B4-BE49-F238E27FC236}">
              <a16:creationId xmlns:a16="http://schemas.microsoft.com/office/drawing/2014/main" id="{02F3AA32-0491-4C05-A080-0F932AE63ADE}"/>
            </a:ext>
          </a:extLst>
        </xdr:cNvPr>
        <xdr:cNvCxnSpPr/>
      </xdr:nvCxnSpPr>
      <xdr:spPr>
        <a:xfrm>
          <a:off x="18288000" y="1051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60</xdr:row>
      <xdr:rowOff>86377</xdr:rowOff>
    </xdr:from>
    <xdr:ext cx="467179" cy="259045"/>
    <xdr:sp macro="" textlink="">
      <xdr:nvSpPr>
        <xdr:cNvPr id="362" name="テキスト ボックス 361">
          <a:extLst>
            <a:ext uri="{FF2B5EF4-FFF2-40B4-BE49-F238E27FC236}">
              <a16:creationId xmlns:a16="http://schemas.microsoft.com/office/drawing/2014/main" id="{1B9E6980-3BB9-4A03-A59D-5BEC630D04BE}"/>
            </a:ext>
          </a:extLst>
        </xdr:cNvPr>
        <xdr:cNvSpPr txBox="1"/>
      </xdr:nvSpPr>
      <xdr:spPr>
        <a:xfrm>
          <a:off x="17820821" y="10373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58</xdr:row>
      <xdr:rowOff>114300</xdr:rowOff>
    </xdr:from>
    <xdr:to>
      <xdr:col>120</xdr:col>
      <xdr:colOff>114300</xdr:colOff>
      <xdr:row>58</xdr:row>
      <xdr:rowOff>114300</xdr:rowOff>
    </xdr:to>
    <xdr:cxnSp macro="">
      <xdr:nvCxnSpPr>
        <xdr:cNvPr id="363" name="直線コネクタ 362">
          <a:extLst>
            <a:ext uri="{FF2B5EF4-FFF2-40B4-BE49-F238E27FC236}">
              <a16:creationId xmlns:a16="http://schemas.microsoft.com/office/drawing/2014/main" id="{4F63205E-4657-4C2F-92B5-51719A45263F}"/>
            </a:ext>
          </a:extLst>
        </xdr:cNvPr>
        <xdr:cNvCxnSpPr/>
      </xdr:nvCxnSpPr>
      <xdr:spPr>
        <a:xfrm>
          <a:off x="18288000" y="1005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57</xdr:row>
      <xdr:rowOff>143527</xdr:rowOff>
    </xdr:from>
    <xdr:ext cx="467179" cy="259045"/>
    <xdr:sp macro="" textlink="">
      <xdr:nvSpPr>
        <xdr:cNvPr id="364" name="テキスト ボックス 363">
          <a:extLst>
            <a:ext uri="{FF2B5EF4-FFF2-40B4-BE49-F238E27FC236}">
              <a16:creationId xmlns:a16="http://schemas.microsoft.com/office/drawing/2014/main" id="{43E2BBB6-4587-4E32-A0B5-B0A4DACC4637}"/>
            </a:ext>
          </a:extLst>
        </xdr:cNvPr>
        <xdr:cNvSpPr txBox="1"/>
      </xdr:nvSpPr>
      <xdr:spPr>
        <a:xfrm>
          <a:off x="17820821" y="99161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56</xdr:row>
      <xdr:rowOff>0</xdr:rowOff>
    </xdr:from>
    <xdr:to>
      <xdr:col>120</xdr:col>
      <xdr:colOff>114300</xdr:colOff>
      <xdr:row>56</xdr:row>
      <xdr:rowOff>0</xdr:rowOff>
    </xdr:to>
    <xdr:cxnSp macro="">
      <xdr:nvCxnSpPr>
        <xdr:cNvPr id="365" name="直線コネクタ 364">
          <a:extLst>
            <a:ext uri="{FF2B5EF4-FFF2-40B4-BE49-F238E27FC236}">
              <a16:creationId xmlns:a16="http://schemas.microsoft.com/office/drawing/2014/main" id="{2C6F947B-9B7C-48F1-AAE1-D5062FCF2E15}"/>
            </a:ext>
          </a:extLst>
        </xdr:cNvPr>
        <xdr:cNvCxnSpPr/>
      </xdr:nvCxnSpPr>
      <xdr:spPr>
        <a:xfrm>
          <a:off x="18288000" y="960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55</xdr:row>
      <xdr:rowOff>29227</xdr:rowOff>
    </xdr:from>
    <xdr:ext cx="467179" cy="259045"/>
    <xdr:sp macro="" textlink="">
      <xdr:nvSpPr>
        <xdr:cNvPr id="366" name="テキスト ボックス 365">
          <a:extLst>
            <a:ext uri="{FF2B5EF4-FFF2-40B4-BE49-F238E27FC236}">
              <a16:creationId xmlns:a16="http://schemas.microsoft.com/office/drawing/2014/main" id="{83B917AA-A5B4-4F02-81DC-84048859A6B8}"/>
            </a:ext>
          </a:extLst>
        </xdr:cNvPr>
        <xdr:cNvSpPr txBox="1"/>
      </xdr:nvSpPr>
      <xdr:spPr>
        <a:xfrm>
          <a:off x="17820821" y="94589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53</xdr:row>
      <xdr:rowOff>57150</xdr:rowOff>
    </xdr:from>
    <xdr:to>
      <xdr:col>120</xdr:col>
      <xdr:colOff>114300</xdr:colOff>
      <xdr:row>53</xdr:row>
      <xdr:rowOff>57150</xdr:rowOff>
    </xdr:to>
    <xdr:cxnSp macro="">
      <xdr:nvCxnSpPr>
        <xdr:cNvPr id="367" name="直線コネクタ 366">
          <a:extLst>
            <a:ext uri="{FF2B5EF4-FFF2-40B4-BE49-F238E27FC236}">
              <a16:creationId xmlns:a16="http://schemas.microsoft.com/office/drawing/2014/main" id="{E32FEC20-70B5-4D01-B1BE-49FDE54FEF94}"/>
            </a:ext>
          </a:extLst>
        </xdr:cNvPr>
        <xdr:cNvCxnSpPr/>
      </xdr:nvCxnSpPr>
      <xdr:spPr>
        <a:xfrm>
          <a:off x="18288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52</xdr:row>
      <xdr:rowOff>86377</xdr:rowOff>
    </xdr:from>
    <xdr:ext cx="467179" cy="259045"/>
    <xdr:sp macro="" textlink="">
      <xdr:nvSpPr>
        <xdr:cNvPr id="368" name="テキスト ボックス 367">
          <a:extLst>
            <a:ext uri="{FF2B5EF4-FFF2-40B4-BE49-F238E27FC236}">
              <a16:creationId xmlns:a16="http://schemas.microsoft.com/office/drawing/2014/main" id="{9F94AF61-CE99-4DC6-BAB4-328657F3EDE6}"/>
            </a:ext>
          </a:extLst>
        </xdr:cNvPr>
        <xdr:cNvSpPr txBox="1"/>
      </xdr:nvSpPr>
      <xdr:spPr>
        <a:xfrm>
          <a:off x="17820821" y="900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53</xdr:row>
      <xdr:rowOff>57150</xdr:rowOff>
    </xdr:from>
    <xdr:to>
      <xdr:col>120</xdr:col>
      <xdr:colOff>152400</xdr:colOff>
      <xdr:row>66</xdr:row>
      <xdr:rowOff>114300</xdr:rowOff>
    </xdr:to>
    <xdr:sp macro="" textlink="">
      <xdr:nvSpPr>
        <xdr:cNvPr id="369" name="【保健センター・保健所】&#10;一人当たり面積グラフ枠">
          <a:extLst>
            <a:ext uri="{FF2B5EF4-FFF2-40B4-BE49-F238E27FC236}">
              <a16:creationId xmlns:a16="http://schemas.microsoft.com/office/drawing/2014/main" id="{04AF7CB0-31E4-4601-B131-D1469BC81439}"/>
            </a:ext>
          </a:extLst>
        </xdr:cNvPr>
        <xdr:cNvSpPr/>
      </xdr:nvSpPr>
      <xdr:spPr>
        <a:xfrm>
          <a:off x="18288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55</xdr:row>
      <xdr:rowOff>135331</xdr:rowOff>
    </xdr:from>
    <xdr:to>
      <xdr:col>116</xdr:col>
      <xdr:colOff>62864</xdr:colOff>
      <xdr:row>63</xdr:row>
      <xdr:rowOff>152247</xdr:rowOff>
    </xdr:to>
    <xdr:cxnSp macro="">
      <xdr:nvCxnSpPr>
        <xdr:cNvPr id="370" name="直線コネクタ 369">
          <a:extLst>
            <a:ext uri="{FF2B5EF4-FFF2-40B4-BE49-F238E27FC236}">
              <a16:creationId xmlns:a16="http://schemas.microsoft.com/office/drawing/2014/main" id="{32CEC826-5F13-4476-8CB2-9E93C42BF717}"/>
            </a:ext>
          </a:extLst>
        </xdr:cNvPr>
        <xdr:cNvCxnSpPr/>
      </xdr:nvCxnSpPr>
      <xdr:spPr>
        <a:xfrm flipV="1">
          <a:off x="22160864" y="9565081"/>
          <a:ext cx="0" cy="138851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63</xdr:row>
      <xdr:rowOff>156074</xdr:rowOff>
    </xdr:from>
    <xdr:ext cx="469744" cy="259045"/>
    <xdr:sp macro="" textlink="">
      <xdr:nvSpPr>
        <xdr:cNvPr id="371" name="【保健センター・保健所】&#10;一人当たり面積最小値テキスト">
          <a:extLst>
            <a:ext uri="{FF2B5EF4-FFF2-40B4-BE49-F238E27FC236}">
              <a16:creationId xmlns:a16="http://schemas.microsoft.com/office/drawing/2014/main" id="{0D8D7823-A447-4DD2-B24D-E88582616004}"/>
            </a:ext>
          </a:extLst>
        </xdr:cNvPr>
        <xdr:cNvSpPr txBox="1"/>
      </xdr:nvSpPr>
      <xdr:spPr>
        <a:xfrm>
          <a:off x="22199600" y="1095742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0.042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63</xdr:row>
      <xdr:rowOff>152247</xdr:rowOff>
    </xdr:from>
    <xdr:to>
      <xdr:col>116</xdr:col>
      <xdr:colOff>152400</xdr:colOff>
      <xdr:row>63</xdr:row>
      <xdr:rowOff>152247</xdr:rowOff>
    </xdr:to>
    <xdr:cxnSp macro="">
      <xdr:nvCxnSpPr>
        <xdr:cNvPr id="372" name="直線コネクタ 371">
          <a:extLst>
            <a:ext uri="{FF2B5EF4-FFF2-40B4-BE49-F238E27FC236}">
              <a16:creationId xmlns:a16="http://schemas.microsoft.com/office/drawing/2014/main" id="{D89BCA9C-CE32-4348-BB64-C215F470D132}"/>
            </a:ext>
          </a:extLst>
        </xdr:cNvPr>
        <xdr:cNvCxnSpPr/>
      </xdr:nvCxnSpPr>
      <xdr:spPr>
        <a:xfrm>
          <a:off x="22072600" y="1095359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54</xdr:row>
      <xdr:rowOff>82008</xdr:rowOff>
    </xdr:from>
    <xdr:ext cx="469744" cy="259045"/>
    <xdr:sp macro="" textlink="">
      <xdr:nvSpPr>
        <xdr:cNvPr id="373" name="【保健センター・保健所】&#10;一人当たり面積最大値テキスト">
          <a:extLst>
            <a:ext uri="{FF2B5EF4-FFF2-40B4-BE49-F238E27FC236}">
              <a16:creationId xmlns:a16="http://schemas.microsoft.com/office/drawing/2014/main" id="{AFFEC309-3CFF-4759-A0F8-CB2A3F1C0D9F}"/>
            </a:ext>
          </a:extLst>
        </xdr:cNvPr>
        <xdr:cNvSpPr txBox="1"/>
      </xdr:nvSpPr>
      <xdr:spPr>
        <a:xfrm>
          <a:off x="22199600" y="934030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3.079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55</xdr:row>
      <xdr:rowOff>135331</xdr:rowOff>
    </xdr:from>
    <xdr:to>
      <xdr:col>116</xdr:col>
      <xdr:colOff>152400</xdr:colOff>
      <xdr:row>55</xdr:row>
      <xdr:rowOff>135331</xdr:rowOff>
    </xdr:to>
    <xdr:cxnSp macro="">
      <xdr:nvCxnSpPr>
        <xdr:cNvPr id="374" name="直線コネクタ 373">
          <a:extLst>
            <a:ext uri="{FF2B5EF4-FFF2-40B4-BE49-F238E27FC236}">
              <a16:creationId xmlns:a16="http://schemas.microsoft.com/office/drawing/2014/main" id="{AE3E732E-E26C-4AC4-A0C2-A821A8CFCAB4}"/>
            </a:ext>
          </a:extLst>
        </xdr:cNvPr>
        <xdr:cNvCxnSpPr/>
      </xdr:nvCxnSpPr>
      <xdr:spPr>
        <a:xfrm>
          <a:off x="22072600" y="956508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62</xdr:row>
      <xdr:rowOff>138854</xdr:rowOff>
    </xdr:from>
    <xdr:ext cx="469744" cy="259045"/>
    <xdr:sp macro="" textlink="">
      <xdr:nvSpPr>
        <xdr:cNvPr id="375" name="【保健センター・保健所】&#10;一人当たり面積平均値テキスト">
          <a:extLst>
            <a:ext uri="{FF2B5EF4-FFF2-40B4-BE49-F238E27FC236}">
              <a16:creationId xmlns:a16="http://schemas.microsoft.com/office/drawing/2014/main" id="{5AD54A3E-50D8-4724-813A-0103A7BDBC88}"/>
            </a:ext>
          </a:extLst>
        </xdr:cNvPr>
        <xdr:cNvSpPr txBox="1"/>
      </xdr:nvSpPr>
      <xdr:spPr>
        <a:xfrm>
          <a:off x="22199600" y="10768754"/>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0.288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62</xdr:row>
      <xdr:rowOff>160427</xdr:rowOff>
    </xdr:from>
    <xdr:to>
      <xdr:col>116</xdr:col>
      <xdr:colOff>114300</xdr:colOff>
      <xdr:row>63</xdr:row>
      <xdr:rowOff>90577</xdr:rowOff>
    </xdr:to>
    <xdr:sp macro="" textlink="">
      <xdr:nvSpPr>
        <xdr:cNvPr id="376" name="フローチャート: 判断 375">
          <a:extLst>
            <a:ext uri="{FF2B5EF4-FFF2-40B4-BE49-F238E27FC236}">
              <a16:creationId xmlns:a16="http://schemas.microsoft.com/office/drawing/2014/main" id="{2B5F1EBC-A27F-4DAC-873C-782B265B9A93}"/>
            </a:ext>
          </a:extLst>
        </xdr:cNvPr>
        <xdr:cNvSpPr/>
      </xdr:nvSpPr>
      <xdr:spPr>
        <a:xfrm>
          <a:off x="22110700" y="107903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62</xdr:row>
      <xdr:rowOff>167742</xdr:rowOff>
    </xdr:from>
    <xdr:to>
      <xdr:col>112</xdr:col>
      <xdr:colOff>38100</xdr:colOff>
      <xdr:row>63</xdr:row>
      <xdr:rowOff>97892</xdr:rowOff>
    </xdr:to>
    <xdr:sp macro="" textlink="">
      <xdr:nvSpPr>
        <xdr:cNvPr id="377" name="フローチャート: 判断 376">
          <a:extLst>
            <a:ext uri="{FF2B5EF4-FFF2-40B4-BE49-F238E27FC236}">
              <a16:creationId xmlns:a16="http://schemas.microsoft.com/office/drawing/2014/main" id="{165F8CF4-75F6-43EF-B7DF-3228DFA678F0}"/>
            </a:ext>
          </a:extLst>
        </xdr:cNvPr>
        <xdr:cNvSpPr/>
      </xdr:nvSpPr>
      <xdr:spPr>
        <a:xfrm>
          <a:off x="21272500" y="1079764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63</xdr:row>
      <xdr:rowOff>28296</xdr:rowOff>
    </xdr:from>
    <xdr:to>
      <xdr:col>107</xdr:col>
      <xdr:colOff>101600</xdr:colOff>
      <xdr:row>63</xdr:row>
      <xdr:rowOff>129896</xdr:rowOff>
    </xdr:to>
    <xdr:sp macro="" textlink="">
      <xdr:nvSpPr>
        <xdr:cNvPr id="378" name="フローチャート: 判断 377">
          <a:extLst>
            <a:ext uri="{FF2B5EF4-FFF2-40B4-BE49-F238E27FC236}">
              <a16:creationId xmlns:a16="http://schemas.microsoft.com/office/drawing/2014/main" id="{F735AF44-8532-422B-A068-DEF1C5E92394}"/>
            </a:ext>
          </a:extLst>
        </xdr:cNvPr>
        <xdr:cNvSpPr/>
      </xdr:nvSpPr>
      <xdr:spPr>
        <a:xfrm>
          <a:off x="20383500" y="108296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63</xdr:row>
      <xdr:rowOff>18237</xdr:rowOff>
    </xdr:from>
    <xdr:to>
      <xdr:col>102</xdr:col>
      <xdr:colOff>165100</xdr:colOff>
      <xdr:row>63</xdr:row>
      <xdr:rowOff>119837</xdr:rowOff>
    </xdr:to>
    <xdr:sp macro="" textlink="">
      <xdr:nvSpPr>
        <xdr:cNvPr id="379" name="フローチャート: 判断 378">
          <a:extLst>
            <a:ext uri="{FF2B5EF4-FFF2-40B4-BE49-F238E27FC236}">
              <a16:creationId xmlns:a16="http://schemas.microsoft.com/office/drawing/2014/main" id="{ACDB72A9-4225-48A4-9C93-D04A8504A599}"/>
            </a:ext>
          </a:extLst>
        </xdr:cNvPr>
        <xdr:cNvSpPr/>
      </xdr:nvSpPr>
      <xdr:spPr>
        <a:xfrm>
          <a:off x="19494500" y="1081958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63</xdr:row>
      <xdr:rowOff>20066</xdr:rowOff>
    </xdr:from>
    <xdr:to>
      <xdr:col>98</xdr:col>
      <xdr:colOff>38100</xdr:colOff>
      <xdr:row>63</xdr:row>
      <xdr:rowOff>121666</xdr:rowOff>
    </xdr:to>
    <xdr:sp macro="" textlink="">
      <xdr:nvSpPr>
        <xdr:cNvPr id="380" name="フローチャート: 判断 379">
          <a:extLst>
            <a:ext uri="{FF2B5EF4-FFF2-40B4-BE49-F238E27FC236}">
              <a16:creationId xmlns:a16="http://schemas.microsoft.com/office/drawing/2014/main" id="{526C1BB7-D479-4D06-B1F9-C59E3934EB51}"/>
            </a:ext>
          </a:extLst>
        </xdr:cNvPr>
        <xdr:cNvSpPr/>
      </xdr:nvSpPr>
      <xdr:spPr>
        <a:xfrm>
          <a:off x="18605500" y="108214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66</xdr:row>
      <xdr:rowOff>111777</xdr:rowOff>
    </xdr:from>
    <xdr:ext cx="762000" cy="259045"/>
    <xdr:sp macro="" textlink="">
      <xdr:nvSpPr>
        <xdr:cNvPr id="381" name="テキスト ボックス 380">
          <a:extLst>
            <a:ext uri="{FF2B5EF4-FFF2-40B4-BE49-F238E27FC236}">
              <a16:creationId xmlns:a16="http://schemas.microsoft.com/office/drawing/2014/main" id="{2F615A9D-70A8-4095-A21D-D6471C59E1E7}"/>
            </a:ext>
          </a:extLst>
        </xdr:cNvPr>
        <xdr:cNvSpPr txBox="1"/>
      </xdr:nvSpPr>
      <xdr:spPr>
        <a:xfrm>
          <a:off x="21971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66</xdr:row>
      <xdr:rowOff>111777</xdr:rowOff>
    </xdr:from>
    <xdr:ext cx="762000" cy="259045"/>
    <xdr:sp macro="" textlink="">
      <xdr:nvSpPr>
        <xdr:cNvPr id="382" name="テキスト ボックス 381">
          <a:extLst>
            <a:ext uri="{FF2B5EF4-FFF2-40B4-BE49-F238E27FC236}">
              <a16:creationId xmlns:a16="http://schemas.microsoft.com/office/drawing/2014/main" id="{C266CCD5-C303-4AAB-93E4-A272F52D75A8}"/>
            </a:ext>
          </a:extLst>
        </xdr:cNvPr>
        <xdr:cNvSpPr txBox="1"/>
      </xdr:nvSpPr>
      <xdr:spPr>
        <a:xfrm>
          <a:off x="21132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66</xdr:row>
      <xdr:rowOff>111777</xdr:rowOff>
    </xdr:from>
    <xdr:ext cx="762000" cy="259045"/>
    <xdr:sp macro="" textlink="">
      <xdr:nvSpPr>
        <xdr:cNvPr id="383" name="テキスト ボックス 382">
          <a:extLst>
            <a:ext uri="{FF2B5EF4-FFF2-40B4-BE49-F238E27FC236}">
              <a16:creationId xmlns:a16="http://schemas.microsoft.com/office/drawing/2014/main" id="{52A6A7A2-B05D-4EF0-8751-96158255E63D}"/>
            </a:ext>
          </a:extLst>
        </xdr:cNvPr>
        <xdr:cNvSpPr txBox="1"/>
      </xdr:nvSpPr>
      <xdr:spPr>
        <a:xfrm>
          <a:off x="20243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66</xdr:row>
      <xdr:rowOff>111777</xdr:rowOff>
    </xdr:from>
    <xdr:ext cx="762000" cy="259045"/>
    <xdr:sp macro="" textlink="">
      <xdr:nvSpPr>
        <xdr:cNvPr id="384" name="テキスト ボックス 383">
          <a:extLst>
            <a:ext uri="{FF2B5EF4-FFF2-40B4-BE49-F238E27FC236}">
              <a16:creationId xmlns:a16="http://schemas.microsoft.com/office/drawing/2014/main" id="{EF95825F-A19B-47E5-ABC8-561B5D351E15}"/>
            </a:ext>
          </a:extLst>
        </xdr:cNvPr>
        <xdr:cNvSpPr txBox="1"/>
      </xdr:nvSpPr>
      <xdr:spPr>
        <a:xfrm>
          <a:off x="19354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66</xdr:row>
      <xdr:rowOff>111777</xdr:rowOff>
    </xdr:from>
    <xdr:ext cx="762000" cy="259045"/>
    <xdr:sp macro="" textlink="">
      <xdr:nvSpPr>
        <xdr:cNvPr id="385" name="テキスト ボックス 384">
          <a:extLst>
            <a:ext uri="{FF2B5EF4-FFF2-40B4-BE49-F238E27FC236}">
              <a16:creationId xmlns:a16="http://schemas.microsoft.com/office/drawing/2014/main" id="{8DE6919E-EDA9-4C90-B965-52E505CA9EA6}"/>
            </a:ext>
          </a:extLst>
        </xdr:cNvPr>
        <xdr:cNvSpPr txBox="1"/>
      </xdr:nvSpPr>
      <xdr:spPr>
        <a:xfrm>
          <a:off x="18465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62</xdr:row>
      <xdr:rowOff>143510</xdr:rowOff>
    </xdr:from>
    <xdr:to>
      <xdr:col>116</xdr:col>
      <xdr:colOff>114300</xdr:colOff>
      <xdr:row>63</xdr:row>
      <xdr:rowOff>73660</xdr:rowOff>
    </xdr:to>
    <xdr:sp macro="" textlink="">
      <xdr:nvSpPr>
        <xdr:cNvPr id="386" name="楕円 385">
          <a:extLst>
            <a:ext uri="{FF2B5EF4-FFF2-40B4-BE49-F238E27FC236}">
              <a16:creationId xmlns:a16="http://schemas.microsoft.com/office/drawing/2014/main" id="{E3B9C01D-EF58-4399-9814-2A89E0E90736}"/>
            </a:ext>
          </a:extLst>
        </xdr:cNvPr>
        <xdr:cNvSpPr/>
      </xdr:nvSpPr>
      <xdr:spPr>
        <a:xfrm>
          <a:off x="22110700" y="107734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61</xdr:row>
      <xdr:rowOff>166387</xdr:rowOff>
    </xdr:from>
    <xdr:ext cx="469744" cy="259045"/>
    <xdr:sp macro="" textlink="">
      <xdr:nvSpPr>
        <xdr:cNvPr id="387" name="【保健センター・保健所】&#10;一人当たり面積該当値テキスト">
          <a:extLst>
            <a:ext uri="{FF2B5EF4-FFF2-40B4-BE49-F238E27FC236}">
              <a16:creationId xmlns:a16="http://schemas.microsoft.com/office/drawing/2014/main" id="{6B05ADE2-A4A4-436D-A46C-7083A328651E}"/>
            </a:ext>
          </a:extLst>
        </xdr:cNvPr>
        <xdr:cNvSpPr txBox="1"/>
      </xdr:nvSpPr>
      <xdr:spPr>
        <a:xfrm>
          <a:off x="22199600" y="1062483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0.325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62</xdr:row>
      <xdr:rowOff>147625</xdr:rowOff>
    </xdr:from>
    <xdr:to>
      <xdr:col>112</xdr:col>
      <xdr:colOff>38100</xdr:colOff>
      <xdr:row>63</xdr:row>
      <xdr:rowOff>77775</xdr:rowOff>
    </xdr:to>
    <xdr:sp macro="" textlink="">
      <xdr:nvSpPr>
        <xdr:cNvPr id="388" name="楕円 387">
          <a:extLst>
            <a:ext uri="{FF2B5EF4-FFF2-40B4-BE49-F238E27FC236}">
              <a16:creationId xmlns:a16="http://schemas.microsoft.com/office/drawing/2014/main" id="{4612E706-C14B-4844-A88F-F73A12725CD0}"/>
            </a:ext>
          </a:extLst>
        </xdr:cNvPr>
        <xdr:cNvSpPr/>
      </xdr:nvSpPr>
      <xdr:spPr>
        <a:xfrm>
          <a:off x="21272500" y="107775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63</xdr:row>
      <xdr:rowOff>22860</xdr:rowOff>
    </xdr:from>
    <xdr:to>
      <xdr:col>116</xdr:col>
      <xdr:colOff>63500</xdr:colOff>
      <xdr:row>63</xdr:row>
      <xdr:rowOff>26975</xdr:rowOff>
    </xdr:to>
    <xdr:cxnSp macro="">
      <xdr:nvCxnSpPr>
        <xdr:cNvPr id="389" name="直線コネクタ 388">
          <a:extLst>
            <a:ext uri="{FF2B5EF4-FFF2-40B4-BE49-F238E27FC236}">
              <a16:creationId xmlns:a16="http://schemas.microsoft.com/office/drawing/2014/main" id="{9DA0045B-86B6-4304-848A-3CFA9A5347F2}"/>
            </a:ext>
          </a:extLst>
        </xdr:cNvPr>
        <xdr:cNvCxnSpPr/>
      </xdr:nvCxnSpPr>
      <xdr:spPr>
        <a:xfrm flipV="1">
          <a:off x="21323300" y="10824210"/>
          <a:ext cx="838200" cy="41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62</xdr:row>
      <xdr:rowOff>151740</xdr:rowOff>
    </xdr:from>
    <xdr:to>
      <xdr:col>107</xdr:col>
      <xdr:colOff>101600</xdr:colOff>
      <xdr:row>63</xdr:row>
      <xdr:rowOff>81890</xdr:rowOff>
    </xdr:to>
    <xdr:sp macro="" textlink="">
      <xdr:nvSpPr>
        <xdr:cNvPr id="390" name="楕円 389">
          <a:extLst>
            <a:ext uri="{FF2B5EF4-FFF2-40B4-BE49-F238E27FC236}">
              <a16:creationId xmlns:a16="http://schemas.microsoft.com/office/drawing/2014/main" id="{156126E2-4213-41FD-BC51-5AA6A7871B6F}"/>
            </a:ext>
          </a:extLst>
        </xdr:cNvPr>
        <xdr:cNvSpPr/>
      </xdr:nvSpPr>
      <xdr:spPr>
        <a:xfrm>
          <a:off x="20383500" y="107816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63</xdr:row>
      <xdr:rowOff>26975</xdr:rowOff>
    </xdr:from>
    <xdr:to>
      <xdr:col>111</xdr:col>
      <xdr:colOff>177800</xdr:colOff>
      <xdr:row>63</xdr:row>
      <xdr:rowOff>31090</xdr:rowOff>
    </xdr:to>
    <xdr:cxnSp macro="">
      <xdr:nvCxnSpPr>
        <xdr:cNvPr id="391" name="直線コネクタ 390">
          <a:extLst>
            <a:ext uri="{FF2B5EF4-FFF2-40B4-BE49-F238E27FC236}">
              <a16:creationId xmlns:a16="http://schemas.microsoft.com/office/drawing/2014/main" id="{A0BE7EF8-B825-455D-8974-08232AA7D734}"/>
            </a:ext>
          </a:extLst>
        </xdr:cNvPr>
        <xdr:cNvCxnSpPr/>
      </xdr:nvCxnSpPr>
      <xdr:spPr>
        <a:xfrm flipV="1">
          <a:off x="20434300" y="10828325"/>
          <a:ext cx="889000" cy="41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62</xdr:row>
      <xdr:rowOff>154940</xdr:rowOff>
    </xdr:from>
    <xdr:to>
      <xdr:col>102</xdr:col>
      <xdr:colOff>165100</xdr:colOff>
      <xdr:row>63</xdr:row>
      <xdr:rowOff>85090</xdr:rowOff>
    </xdr:to>
    <xdr:sp macro="" textlink="">
      <xdr:nvSpPr>
        <xdr:cNvPr id="392" name="楕円 391">
          <a:extLst>
            <a:ext uri="{FF2B5EF4-FFF2-40B4-BE49-F238E27FC236}">
              <a16:creationId xmlns:a16="http://schemas.microsoft.com/office/drawing/2014/main" id="{6474091A-BD56-4F9F-8FA3-57546AD34A3C}"/>
            </a:ext>
          </a:extLst>
        </xdr:cNvPr>
        <xdr:cNvSpPr/>
      </xdr:nvSpPr>
      <xdr:spPr>
        <a:xfrm>
          <a:off x="19494500" y="107848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63</xdr:row>
      <xdr:rowOff>31090</xdr:rowOff>
    </xdr:from>
    <xdr:to>
      <xdr:col>107</xdr:col>
      <xdr:colOff>50800</xdr:colOff>
      <xdr:row>63</xdr:row>
      <xdr:rowOff>34290</xdr:rowOff>
    </xdr:to>
    <xdr:cxnSp macro="">
      <xdr:nvCxnSpPr>
        <xdr:cNvPr id="393" name="直線コネクタ 392">
          <a:extLst>
            <a:ext uri="{FF2B5EF4-FFF2-40B4-BE49-F238E27FC236}">
              <a16:creationId xmlns:a16="http://schemas.microsoft.com/office/drawing/2014/main" id="{58195DAA-1672-42E3-B59F-93826C0C2EA6}"/>
            </a:ext>
          </a:extLst>
        </xdr:cNvPr>
        <xdr:cNvCxnSpPr/>
      </xdr:nvCxnSpPr>
      <xdr:spPr>
        <a:xfrm flipV="1">
          <a:off x="19545300" y="10832440"/>
          <a:ext cx="889000" cy="32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63</xdr:row>
      <xdr:rowOff>89019</xdr:rowOff>
    </xdr:from>
    <xdr:ext cx="469744" cy="259045"/>
    <xdr:sp macro="" textlink="">
      <xdr:nvSpPr>
        <xdr:cNvPr id="394" name="n_1aveValue【保健センター・保健所】&#10;一人当たり面積">
          <a:extLst>
            <a:ext uri="{FF2B5EF4-FFF2-40B4-BE49-F238E27FC236}">
              <a16:creationId xmlns:a16="http://schemas.microsoft.com/office/drawing/2014/main" id="{41BF0791-E2BA-4A11-B03A-D723963C12F9}"/>
            </a:ext>
          </a:extLst>
        </xdr:cNvPr>
        <xdr:cNvSpPr txBox="1"/>
      </xdr:nvSpPr>
      <xdr:spPr>
        <a:xfrm>
          <a:off x="21075727" y="1089036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0.272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63</xdr:row>
      <xdr:rowOff>121023</xdr:rowOff>
    </xdr:from>
    <xdr:ext cx="469744" cy="259045"/>
    <xdr:sp macro="" textlink="">
      <xdr:nvSpPr>
        <xdr:cNvPr id="395" name="n_2aveValue【保健センター・保健所】&#10;一人当たり面積">
          <a:extLst>
            <a:ext uri="{FF2B5EF4-FFF2-40B4-BE49-F238E27FC236}">
              <a16:creationId xmlns:a16="http://schemas.microsoft.com/office/drawing/2014/main" id="{4B4DD494-B0C2-451E-9C51-036CCD66E050}"/>
            </a:ext>
          </a:extLst>
        </xdr:cNvPr>
        <xdr:cNvSpPr txBox="1"/>
      </xdr:nvSpPr>
      <xdr:spPr>
        <a:xfrm>
          <a:off x="20199427" y="1092237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0.202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63</xdr:row>
      <xdr:rowOff>110964</xdr:rowOff>
    </xdr:from>
    <xdr:ext cx="469744" cy="259045"/>
    <xdr:sp macro="" textlink="">
      <xdr:nvSpPr>
        <xdr:cNvPr id="396" name="n_3aveValue【保健センター・保健所】&#10;一人当たり面積">
          <a:extLst>
            <a:ext uri="{FF2B5EF4-FFF2-40B4-BE49-F238E27FC236}">
              <a16:creationId xmlns:a16="http://schemas.microsoft.com/office/drawing/2014/main" id="{26505164-4AB1-491D-92ED-9CDEA56938B3}"/>
            </a:ext>
          </a:extLst>
        </xdr:cNvPr>
        <xdr:cNvSpPr txBox="1"/>
      </xdr:nvSpPr>
      <xdr:spPr>
        <a:xfrm>
          <a:off x="19310427" y="1091231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0.224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61</xdr:row>
      <xdr:rowOff>138193</xdr:rowOff>
    </xdr:from>
    <xdr:ext cx="469744" cy="259045"/>
    <xdr:sp macro="" textlink="">
      <xdr:nvSpPr>
        <xdr:cNvPr id="397" name="n_4aveValue【保健センター・保健所】&#10;一人当たり面積">
          <a:extLst>
            <a:ext uri="{FF2B5EF4-FFF2-40B4-BE49-F238E27FC236}">
              <a16:creationId xmlns:a16="http://schemas.microsoft.com/office/drawing/2014/main" id="{F86AA59C-86DB-4420-8152-3289824DDA2D}"/>
            </a:ext>
          </a:extLst>
        </xdr:cNvPr>
        <xdr:cNvSpPr txBox="1"/>
      </xdr:nvSpPr>
      <xdr:spPr>
        <a:xfrm>
          <a:off x="18421427" y="1059664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0.220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61</xdr:row>
      <xdr:rowOff>94302</xdr:rowOff>
    </xdr:from>
    <xdr:ext cx="469744" cy="259045"/>
    <xdr:sp macro="" textlink="">
      <xdr:nvSpPr>
        <xdr:cNvPr id="398" name="n_1mainValue【保健センター・保健所】&#10;一人当たり面積">
          <a:extLst>
            <a:ext uri="{FF2B5EF4-FFF2-40B4-BE49-F238E27FC236}">
              <a16:creationId xmlns:a16="http://schemas.microsoft.com/office/drawing/2014/main" id="{9DE282AD-9888-4EC7-B9D2-F0A5B8420C6D}"/>
            </a:ext>
          </a:extLst>
        </xdr:cNvPr>
        <xdr:cNvSpPr txBox="1"/>
      </xdr:nvSpPr>
      <xdr:spPr>
        <a:xfrm>
          <a:off x="21075727" y="1055275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0.316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61</xdr:row>
      <xdr:rowOff>98417</xdr:rowOff>
    </xdr:from>
    <xdr:ext cx="469744" cy="259045"/>
    <xdr:sp macro="" textlink="">
      <xdr:nvSpPr>
        <xdr:cNvPr id="399" name="n_2mainValue【保健センター・保健所】&#10;一人当たり面積">
          <a:extLst>
            <a:ext uri="{FF2B5EF4-FFF2-40B4-BE49-F238E27FC236}">
              <a16:creationId xmlns:a16="http://schemas.microsoft.com/office/drawing/2014/main" id="{570E65FD-F884-435C-BED5-F8F621F92972}"/>
            </a:ext>
          </a:extLst>
        </xdr:cNvPr>
        <xdr:cNvSpPr txBox="1"/>
      </xdr:nvSpPr>
      <xdr:spPr>
        <a:xfrm>
          <a:off x="20199427" y="1055686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0.307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61</xdr:row>
      <xdr:rowOff>101617</xdr:rowOff>
    </xdr:from>
    <xdr:ext cx="469744" cy="259045"/>
    <xdr:sp macro="" textlink="">
      <xdr:nvSpPr>
        <xdr:cNvPr id="400" name="n_3mainValue【保健センター・保健所】&#10;一人当たり面積">
          <a:extLst>
            <a:ext uri="{FF2B5EF4-FFF2-40B4-BE49-F238E27FC236}">
              <a16:creationId xmlns:a16="http://schemas.microsoft.com/office/drawing/2014/main" id="{0F6AB6C0-0739-4582-9A78-C83A5EB97BA9}"/>
            </a:ext>
          </a:extLst>
        </xdr:cNvPr>
        <xdr:cNvSpPr txBox="1"/>
      </xdr:nvSpPr>
      <xdr:spPr>
        <a:xfrm>
          <a:off x="19310427" y="1056006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0.300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152400</xdr:rowOff>
    </xdr:from>
    <xdr:to>
      <xdr:col>90</xdr:col>
      <xdr:colOff>25400</xdr:colOff>
      <xdr:row>72</xdr:row>
      <xdr:rowOff>101600</xdr:rowOff>
    </xdr:to>
    <xdr:sp macro="" textlink="">
      <xdr:nvSpPr>
        <xdr:cNvPr id="401" name="正方形/長方形 400">
          <a:extLst>
            <a:ext uri="{FF2B5EF4-FFF2-40B4-BE49-F238E27FC236}">
              <a16:creationId xmlns:a16="http://schemas.microsoft.com/office/drawing/2014/main" id="{422DCC50-6F64-414F-AFC7-EC7F8253E75C}"/>
            </a:ext>
          </a:extLst>
        </xdr:cNvPr>
        <xdr:cNvSpPr/>
      </xdr:nvSpPr>
      <xdr:spPr>
        <a:xfrm>
          <a:off x="12446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消防施設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72</xdr:row>
      <xdr:rowOff>127000</xdr:rowOff>
    </xdr:from>
    <xdr:to>
      <xdr:col>74</xdr:col>
      <xdr:colOff>0</xdr:colOff>
      <xdr:row>74</xdr:row>
      <xdr:rowOff>38100</xdr:rowOff>
    </xdr:to>
    <xdr:sp macro="" textlink="">
      <xdr:nvSpPr>
        <xdr:cNvPr id="402" name="正方形/長方形 401">
          <a:extLst>
            <a:ext uri="{FF2B5EF4-FFF2-40B4-BE49-F238E27FC236}">
              <a16:creationId xmlns:a16="http://schemas.microsoft.com/office/drawing/2014/main" id="{B510FBCF-7ECD-44A9-9BBD-5FC0CF8F1A36}"/>
            </a:ext>
          </a:extLst>
        </xdr:cNvPr>
        <xdr:cNvSpPr/>
      </xdr:nvSpPr>
      <xdr:spPr>
        <a:xfrm>
          <a:off x="12573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73</xdr:row>
      <xdr:rowOff>158750</xdr:rowOff>
    </xdr:from>
    <xdr:to>
      <xdr:col>74</xdr:col>
      <xdr:colOff>0</xdr:colOff>
      <xdr:row>75</xdr:row>
      <xdr:rowOff>69850</xdr:rowOff>
    </xdr:to>
    <xdr:sp macro="" textlink="">
      <xdr:nvSpPr>
        <xdr:cNvPr id="403" name="正方形/長方形 402">
          <a:extLst>
            <a:ext uri="{FF2B5EF4-FFF2-40B4-BE49-F238E27FC236}">
              <a16:creationId xmlns:a16="http://schemas.microsoft.com/office/drawing/2014/main" id="{605F3A30-19D7-43DF-938B-B0B69E76CB85}"/>
            </a:ext>
          </a:extLst>
        </xdr:cNvPr>
        <xdr:cNvSpPr/>
      </xdr:nvSpPr>
      <xdr:spPr>
        <a:xfrm>
          <a:off x="12573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49/61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72</xdr:row>
      <xdr:rowOff>127000</xdr:rowOff>
    </xdr:from>
    <xdr:to>
      <xdr:col>79</xdr:col>
      <xdr:colOff>63500</xdr:colOff>
      <xdr:row>74</xdr:row>
      <xdr:rowOff>38100</xdr:rowOff>
    </xdr:to>
    <xdr:sp macro="" textlink="">
      <xdr:nvSpPr>
        <xdr:cNvPr id="404" name="正方形/長方形 403">
          <a:extLst>
            <a:ext uri="{FF2B5EF4-FFF2-40B4-BE49-F238E27FC236}">
              <a16:creationId xmlns:a16="http://schemas.microsoft.com/office/drawing/2014/main" id="{3148923E-477C-413F-A8FB-AD6530371673}"/>
            </a:ext>
          </a:extLst>
        </xdr:cNvPr>
        <xdr:cNvSpPr/>
      </xdr:nvSpPr>
      <xdr:spPr>
        <a:xfrm>
          <a:off x="13589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73</xdr:row>
      <xdr:rowOff>158750</xdr:rowOff>
    </xdr:from>
    <xdr:to>
      <xdr:col>79</xdr:col>
      <xdr:colOff>63500</xdr:colOff>
      <xdr:row>75</xdr:row>
      <xdr:rowOff>69850</xdr:rowOff>
    </xdr:to>
    <xdr:sp macro="" textlink="">
      <xdr:nvSpPr>
        <xdr:cNvPr id="405" name="正方形/長方形 404">
          <a:extLst>
            <a:ext uri="{FF2B5EF4-FFF2-40B4-BE49-F238E27FC236}">
              <a16:creationId xmlns:a16="http://schemas.microsoft.com/office/drawing/2014/main" id="{50B531E1-F4AB-4F1A-8AD0-BD960A14A8EA}"/>
            </a:ext>
          </a:extLst>
        </xdr:cNvPr>
        <xdr:cNvSpPr/>
      </xdr:nvSpPr>
      <xdr:spPr>
        <a:xfrm>
          <a:off x="13589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58.5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72</xdr:row>
      <xdr:rowOff>127000</xdr:rowOff>
    </xdr:from>
    <xdr:to>
      <xdr:col>85</xdr:col>
      <xdr:colOff>63500</xdr:colOff>
      <xdr:row>74</xdr:row>
      <xdr:rowOff>38100</xdr:rowOff>
    </xdr:to>
    <xdr:sp macro="" textlink="">
      <xdr:nvSpPr>
        <xdr:cNvPr id="406" name="正方形/長方形 405">
          <a:extLst>
            <a:ext uri="{FF2B5EF4-FFF2-40B4-BE49-F238E27FC236}">
              <a16:creationId xmlns:a16="http://schemas.microsoft.com/office/drawing/2014/main" id="{736A7DE8-6ED3-4B59-B757-248C57BE1809}"/>
            </a:ext>
          </a:extLst>
        </xdr:cNvPr>
        <xdr:cNvSpPr/>
      </xdr:nvSpPr>
      <xdr:spPr>
        <a:xfrm>
          <a:off x="14732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静岡県平均</a:t>
          </a:r>
        </a:p>
      </xdr:txBody>
    </xdr:sp>
    <xdr:clientData/>
  </xdr:twoCellAnchor>
  <xdr:twoCellAnchor>
    <xdr:from>
      <xdr:col>77</xdr:col>
      <xdr:colOff>63500</xdr:colOff>
      <xdr:row>73</xdr:row>
      <xdr:rowOff>158750</xdr:rowOff>
    </xdr:from>
    <xdr:to>
      <xdr:col>85</xdr:col>
      <xdr:colOff>63500</xdr:colOff>
      <xdr:row>75</xdr:row>
      <xdr:rowOff>69850</xdr:rowOff>
    </xdr:to>
    <xdr:sp macro="" textlink="">
      <xdr:nvSpPr>
        <xdr:cNvPr id="407" name="正方形/長方形 406">
          <a:extLst>
            <a:ext uri="{FF2B5EF4-FFF2-40B4-BE49-F238E27FC236}">
              <a16:creationId xmlns:a16="http://schemas.microsoft.com/office/drawing/2014/main" id="{859C9E21-8398-40B8-B47F-F415EAA9B4FB}"/>
            </a:ext>
          </a:extLst>
        </xdr:cNvPr>
        <xdr:cNvSpPr/>
      </xdr:nvSpPr>
      <xdr:spPr>
        <a:xfrm>
          <a:off x="14732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58.9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75</xdr:row>
      <xdr:rowOff>95250</xdr:rowOff>
    </xdr:from>
    <xdr:to>
      <xdr:col>90</xdr:col>
      <xdr:colOff>25400</xdr:colOff>
      <xdr:row>88</xdr:row>
      <xdr:rowOff>152400</xdr:rowOff>
    </xdr:to>
    <xdr:sp macro="" textlink="">
      <xdr:nvSpPr>
        <xdr:cNvPr id="408" name="正方形/長方形 407">
          <a:extLst>
            <a:ext uri="{FF2B5EF4-FFF2-40B4-BE49-F238E27FC236}">
              <a16:creationId xmlns:a16="http://schemas.microsoft.com/office/drawing/2014/main" id="{72700D5F-4FCD-4F29-A347-6BEDA2770B1B}"/>
            </a:ext>
          </a:extLst>
        </xdr:cNvPr>
        <xdr:cNvSpPr/>
      </xdr:nvSpPr>
      <xdr:spPr>
        <a:xfrm>
          <a:off x="12446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74</xdr:row>
      <xdr:rowOff>76200</xdr:rowOff>
    </xdr:from>
    <xdr:ext cx="298543" cy="225703"/>
    <xdr:sp macro="" textlink="">
      <xdr:nvSpPr>
        <xdr:cNvPr id="409" name="テキスト ボックス 408">
          <a:extLst>
            <a:ext uri="{FF2B5EF4-FFF2-40B4-BE49-F238E27FC236}">
              <a16:creationId xmlns:a16="http://schemas.microsoft.com/office/drawing/2014/main" id="{074EEB98-2D60-4A7C-B2E1-7312BF361F0B}"/>
            </a:ext>
          </a:extLst>
        </xdr:cNvPr>
        <xdr:cNvSpPr txBox="1"/>
      </xdr:nvSpPr>
      <xdr:spPr>
        <a:xfrm>
          <a:off x="12407900" y="1276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152400</xdr:rowOff>
    </xdr:from>
    <xdr:to>
      <xdr:col>89</xdr:col>
      <xdr:colOff>177800</xdr:colOff>
      <xdr:row>88</xdr:row>
      <xdr:rowOff>152400</xdr:rowOff>
    </xdr:to>
    <xdr:cxnSp macro="">
      <xdr:nvCxnSpPr>
        <xdr:cNvPr id="410" name="直線コネクタ 409">
          <a:extLst>
            <a:ext uri="{FF2B5EF4-FFF2-40B4-BE49-F238E27FC236}">
              <a16:creationId xmlns:a16="http://schemas.microsoft.com/office/drawing/2014/main" id="{7AFDA34D-3E03-476E-BBA7-D131AF4DE044}"/>
            </a:ext>
          </a:extLst>
        </xdr:cNvPr>
        <xdr:cNvCxnSpPr/>
      </xdr:nvCxnSpPr>
      <xdr:spPr>
        <a:xfrm>
          <a:off x="12446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88</xdr:row>
      <xdr:rowOff>10177</xdr:rowOff>
    </xdr:from>
    <xdr:ext cx="467179" cy="259045"/>
    <xdr:sp macro="" textlink="">
      <xdr:nvSpPr>
        <xdr:cNvPr id="411" name="テキスト ボックス 410">
          <a:extLst>
            <a:ext uri="{FF2B5EF4-FFF2-40B4-BE49-F238E27FC236}">
              <a16:creationId xmlns:a16="http://schemas.microsoft.com/office/drawing/2014/main" id="{9F180D7D-F1AA-46B6-9BAA-6F8395BC1511}"/>
            </a:ext>
          </a:extLst>
        </xdr:cNvPr>
        <xdr:cNvSpPr txBox="1"/>
      </xdr:nvSpPr>
      <xdr:spPr>
        <a:xfrm>
          <a:off x="11978821" y="1509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86</xdr:row>
      <xdr:rowOff>168729</xdr:rowOff>
    </xdr:from>
    <xdr:to>
      <xdr:col>89</xdr:col>
      <xdr:colOff>177800</xdr:colOff>
      <xdr:row>86</xdr:row>
      <xdr:rowOff>168729</xdr:rowOff>
    </xdr:to>
    <xdr:cxnSp macro="">
      <xdr:nvCxnSpPr>
        <xdr:cNvPr id="412" name="直線コネクタ 411">
          <a:extLst>
            <a:ext uri="{FF2B5EF4-FFF2-40B4-BE49-F238E27FC236}">
              <a16:creationId xmlns:a16="http://schemas.microsoft.com/office/drawing/2014/main" id="{4A8DB656-55A2-470C-8A71-0F51F944BD77}"/>
            </a:ext>
          </a:extLst>
        </xdr:cNvPr>
        <xdr:cNvCxnSpPr/>
      </xdr:nvCxnSpPr>
      <xdr:spPr>
        <a:xfrm>
          <a:off x="12446000" y="1491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86</xdr:row>
      <xdr:rowOff>26506</xdr:rowOff>
    </xdr:from>
    <xdr:ext cx="467179" cy="259045"/>
    <xdr:sp macro="" textlink="">
      <xdr:nvSpPr>
        <xdr:cNvPr id="413" name="テキスト ボックス 412">
          <a:extLst>
            <a:ext uri="{FF2B5EF4-FFF2-40B4-BE49-F238E27FC236}">
              <a16:creationId xmlns:a16="http://schemas.microsoft.com/office/drawing/2014/main" id="{0A54735D-2C38-406B-B8AF-07AC68960413}"/>
            </a:ext>
          </a:extLst>
        </xdr:cNvPr>
        <xdr:cNvSpPr txBox="1"/>
      </xdr:nvSpPr>
      <xdr:spPr>
        <a:xfrm>
          <a:off x="11978821" y="14771206"/>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85</xdr:row>
      <xdr:rowOff>13607</xdr:rowOff>
    </xdr:from>
    <xdr:to>
      <xdr:col>89</xdr:col>
      <xdr:colOff>177800</xdr:colOff>
      <xdr:row>85</xdr:row>
      <xdr:rowOff>13607</xdr:rowOff>
    </xdr:to>
    <xdr:cxnSp macro="">
      <xdr:nvCxnSpPr>
        <xdr:cNvPr id="414" name="直線コネクタ 413">
          <a:extLst>
            <a:ext uri="{FF2B5EF4-FFF2-40B4-BE49-F238E27FC236}">
              <a16:creationId xmlns:a16="http://schemas.microsoft.com/office/drawing/2014/main" id="{A65333CF-0E7A-4963-9554-DFD594B62574}"/>
            </a:ext>
          </a:extLst>
        </xdr:cNvPr>
        <xdr:cNvCxnSpPr/>
      </xdr:nvCxnSpPr>
      <xdr:spPr>
        <a:xfrm>
          <a:off x="12446000" y="1458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84</xdr:row>
      <xdr:rowOff>42834</xdr:rowOff>
    </xdr:from>
    <xdr:ext cx="403059" cy="259045"/>
    <xdr:sp macro="" textlink="">
      <xdr:nvSpPr>
        <xdr:cNvPr id="415" name="テキスト ボックス 414">
          <a:extLst>
            <a:ext uri="{FF2B5EF4-FFF2-40B4-BE49-F238E27FC236}">
              <a16:creationId xmlns:a16="http://schemas.microsoft.com/office/drawing/2014/main" id="{733EC4B6-45BA-4981-AF40-611E9E6DF193}"/>
            </a:ext>
          </a:extLst>
        </xdr:cNvPr>
        <xdr:cNvSpPr txBox="1"/>
      </xdr:nvSpPr>
      <xdr:spPr>
        <a:xfrm>
          <a:off x="12042941" y="144446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29936</xdr:rowOff>
    </xdr:from>
    <xdr:to>
      <xdr:col>89</xdr:col>
      <xdr:colOff>177800</xdr:colOff>
      <xdr:row>83</xdr:row>
      <xdr:rowOff>29936</xdr:rowOff>
    </xdr:to>
    <xdr:cxnSp macro="">
      <xdr:nvCxnSpPr>
        <xdr:cNvPr id="416" name="直線コネクタ 415">
          <a:extLst>
            <a:ext uri="{FF2B5EF4-FFF2-40B4-BE49-F238E27FC236}">
              <a16:creationId xmlns:a16="http://schemas.microsoft.com/office/drawing/2014/main" id="{4299C341-B9A4-4D2E-8751-09F03BBFBA9B}"/>
            </a:ext>
          </a:extLst>
        </xdr:cNvPr>
        <xdr:cNvCxnSpPr/>
      </xdr:nvCxnSpPr>
      <xdr:spPr>
        <a:xfrm>
          <a:off x="12446000" y="14260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82</xdr:row>
      <xdr:rowOff>59163</xdr:rowOff>
    </xdr:from>
    <xdr:ext cx="403059" cy="259045"/>
    <xdr:sp macro="" textlink="">
      <xdr:nvSpPr>
        <xdr:cNvPr id="417" name="テキスト ボックス 416">
          <a:extLst>
            <a:ext uri="{FF2B5EF4-FFF2-40B4-BE49-F238E27FC236}">
              <a16:creationId xmlns:a16="http://schemas.microsoft.com/office/drawing/2014/main" id="{39D89318-196A-49EC-89B4-E628815FDEC2}"/>
            </a:ext>
          </a:extLst>
        </xdr:cNvPr>
        <xdr:cNvSpPr txBox="1"/>
      </xdr:nvSpPr>
      <xdr:spPr>
        <a:xfrm>
          <a:off x="12042941" y="14118063"/>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46264</xdr:rowOff>
    </xdr:from>
    <xdr:to>
      <xdr:col>89</xdr:col>
      <xdr:colOff>177800</xdr:colOff>
      <xdr:row>81</xdr:row>
      <xdr:rowOff>46264</xdr:rowOff>
    </xdr:to>
    <xdr:cxnSp macro="">
      <xdr:nvCxnSpPr>
        <xdr:cNvPr id="418" name="直線コネクタ 417">
          <a:extLst>
            <a:ext uri="{FF2B5EF4-FFF2-40B4-BE49-F238E27FC236}">
              <a16:creationId xmlns:a16="http://schemas.microsoft.com/office/drawing/2014/main" id="{0586D0E8-0F1F-4209-9644-6DA3AC672AAC}"/>
            </a:ext>
          </a:extLst>
        </xdr:cNvPr>
        <xdr:cNvCxnSpPr/>
      </xdr:nvCxnSpPr>
      <xdr:spPr>
        <a:xfrm>
          <a:off x="12446000" y="13933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80</xdr:row>
      <xdr:rowOff>75491</xdr:rowOff>
    </xdr:from>
    <xdr:ext cx="403059" cy="259045"/>
    <xdr:sp macro="" textlink="">
      <xdr:nvSpPr>
        <xdr:cNvPr id="419" name="テキスト ボックス 418">
          <a:extLst>
            <a:ext uri="{FF2B5EF4-FFF2-40B4-BE49-F238E27FC236}">
              <a16:creationId xmlns:a16="http://schemas.microsoft.com/office/drawing/2014/main" id="{3E8DC471-0453-4147-B58F-263B10F03776}"/>
            </a:ext>
          </a:extLst>
        </xdr:cNvPr>
        <xdr:cNvSpPr txBox="1"/>
      </xdr:nvSpPr>
      <xdr:spPr>
        <a:xfrm>
          <a:off x="12042941" y="1379149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79</xdr:row>
      <xdr:rowOff>62593</xdr:rowOff>
    </xdr:from>
    <xdr:to>
      <xdr:col>89</xdr:col>
      <xdr:colOff>177800</xdr:colOff>
      <xdr:row>79</xdr:row>
      <xdr:rowOff>62593</xdr:rowOff>
    </xdr:to>
    <xdr:cxnSp macro="">
      <xdr:nvCxnSpPr>
        <xdr:cNvPr id="420" name="直線コネクタ 419">
          <a:extLst>
            <a:ext uri="{FF2B5EF4-FFF2-40B4-BE49-F238E27FC236}">
              <a16:creationId xmlns:a16="http://schemas.microsoft.com/office/drawing/2014/main" id="{B2E71F48-70D6-406E-8A01-CF07423DCA14}"/>
            </a:ext>
          </a:extLst>
        </xdr:cNvPr>
        <xdr:cNvCxnSpPr/>
      </xdr:nvCxnSpPr>
      <xdr:spPr>
        <a:xfrm>
          <a:off x="12446000" y="1360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78</xdr:row>
      <xdr:rowOff>91820</xdr:rowOff>
    </xdr:from>
    <xdr:ext cx="403059" cy="259045"/>
    <xdr:sp macro="" textlink="">
      <xdr:nvSpPr>
        <xdr:cNvPr id="421" name="テキスト ボックス 420">
          <a:extLst>
            <a:ext uri="{FF2B5EF4-FFF2-40B4-BE49-F238E27FC236}">
              <a16:creationId xmlns:a16="http://schemas.microsoft.com/office/drawing/2014/main" id="{45554B92-FF51-49A6-BCB1-97A2A5768EE2}"/>
            </a:ext>
          </a:extLst>
        </xdr:cNvPr>
        <xdr:cNvSpPr txBox="1"/>
      </xdr:nvSpPr>
      <xdr:spPr>
        <a:xfrm>
          <a:off x="12042941" y="13464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77</xdr:row>
      <xdr:rowOff>78921</xdr:rowOff>
    </xdr:from>
    <xdr:to>
      <xdr:col>89</xdr:col>
      <xdr:colOff>177800</xdr:colOff>
      <xdr:row>77</xdr:row>
      <xdr:rowOff>78921</xdr:rowOff>
    </xdr:to>
    <xdr:cxnSp macro="">
      <xdr:nvCxnSpPr>
        <xdr:cNvPr id="422" name="直線コネクタ 421">
          <a:extLst>
            <a:ext uri="{FF2B5EF4-FFF2-40B4-BE49-F238E27FC236}">
              <a16:creationId xmlns:a16="http://schemas.microsoft.com/office/drawing/2014/main" id="{E146CF15-822B-48EF-ABD6-CC343095B260}"/>
            </a:ext>
          </a:extLst>
        </xdr:cNvPr>
        <xdr:cNvCxnSpPr/>
      </xdr:nvCxnSpPr>
      <xdr:spPr>
        <a:xfrm>
          <a:off x="12446000" y="13280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76</xdr:row>
      <xdr:rowOff>108148</xdr:rowOff>
    </xdr:from>
    <xdr:ext cx="338939" cy="259045"/>
    <xdr:sp macro="" textlink="">
      <xdr:nvSpPr>
        <xdr:cNvPr id="423" name="テキスト ボックス 422">
          <a:extLst>
            <a:ext uri="{FF2B5EF4-FFF2-40B4-BE49-F238E27FC236}">
              <a16:creationId xmlns:a16="http://schemas.microsoft.com/office/drawing/2014/main" id="{53F4CD89-DE27-446D-9C33-539B07EBB395}"/>
            </a:ext>
          </a:extLst>
        </xdr:cNvPr>
        <xdr:cNvSpPr txBox="1"/>
      </xdr:nvSpPr>
      <xdr:spPr>
        <a:xfrm>
          <a:off x="12107061" y="13138348"/>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75</xdr:row>
      <xdr:rowOff>95250</xdr:rowOff>
    </xdr:from>
    <xdr:to>
      <xdr:col>89</xdr:col>
      <xdr:colOff>177800</xdr:colOff>
      <xdr:row>75</xdr:row>
      <xdr:rowOff>95250</xdr:rowOff>
    </xdr:to>
    <xdr:cxnSp macro="">
      <xdr:nvCxnSpPr>
        <xdr:cNvPr id="424" name="直線コネクタ 423">
          <a:extLst>
            <a:ext uri="{FF2B5EF4-FFF2-40B4-BE49-F238E27FC236}">
              <a16:creationId xmlns:a16="http://schemas.microsoft.com/office/drawing/2014/main" id="{282A8DCB-4A61-4639-8061-CF196E5592F8}"/>
            </a:ext>
          </a:extLst>
        </xdr:cNvPr>
        <xdr:cNvCxnSpPr/>
      </xdr:nvCxnSpPr>
      <xdr:spPr>
        <a:xfrm>
          <a:off x="12446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75</xdr:row>
      <xdr:rowOff>95250</xdr:rowOff>
    </xdr:from>
    <xdr:to>
      <xdr:col>90</xdr:col>
      <xdr:colOff>25400</xdr:colOff>
      <xdr:row>88</xdr:row>
      <xdr:rowOff>152400</xdr:rowOff>
    </xdr:to>
    <xdr:sp macro="" textlink="">
      <xdr:nvSpPr>
        <xdr:cNvPr id="425" name="【消防施設】&#10;有形固定資産減価償却率グラフ枠">
          <a:extLst>
            <a:ext uri="{FF2B5EF4-FFF2-40B4-BE49-F238E27FC236}">
              <a16:creationId xmlns:a16="http://schemas.microsoft.com/office/drawing/2014/main" id="{0DDFEB1A-A656-4FBB-991E-4B7C7833CC0B}"/>
            </a:ext>
          </a:extLst>
        </xdr:cNvPr>
        <xdr:cNvSpPr/>
      </xdr:nvSpPr>
      <xdr:spPr>
        <a:xfrm>
          <a:off x="12446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78</xdr:row>
      <xdr:rowOff>51163</xdr:rowOff>
    </xdr:from>
    <xdr:to>
      <xdr:col>85</xdr:col>
      <xdr:colOff>126364</xdr:colOff>
      <xdr:row>86</xdr:row>
      <xdr:rowOff>168729</xdr:rowOff>
    </xdr:to>
    <xdr:cxnSp macro="">
      <xdr:nvCxnSpPr>
        <xdr:cNvPr id="426" name="直線コネクタ 425">
          <a:extLst>
            <a:ext uri="{FF2B5EF4-FFF2-40B4-BE49-F238E27FC236}">
              <a16:creationId xmlns:a16="http://schemas.microsoft.com/office/drawing/2014/main" id="{B27BB1A5-293F-45CB-A992-5AA69F251D59}"/>
            </a:ext>
          </a:extLst>
        </xdr:cNvPr>
        <xdr:cNvCxnSpPr/>
      </xdr:nvCxnSpPr>
      <xdr:spPr>
        <a:xfrm flipV="1">
          <a:off x="16318864" y="13424263"/>
          <a:ext cx="0" cy="148916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87</xdr:row>
      <xdr:rowOff>1106</xdr:rowOff>
    </xdr:from>
    <xdr:ext cx="469744" cy="259045"/>
    <xdr:sp macro="" textlink="">
      <xdr:nvSpPr>
        <xdr:cNvPr id="427" name="【消防施設】&#10;有形固定資産減価償却率最小値テキスト">
          <a:extLst>
            <a:ext uri="{FF2B5EF4-FFF2-40B4-BE49-F238E27FC236}">
              <a16:creationId xmlns:a16="http://schemas.microsoft.com/office/drawing/2014/main" id="{FA8B829D-60DC-44CC-9F49-9D09925DC5B8}"/>
            </a:ext>
          </a:extLst>
        </xdr:cNvPr>
        <xdr:cNvSpPr txBox="1"/>
      </xdr:nvSpPr>
      <xdr:spPr>
        <a:xfrm>
          <a:off x="16357600" y="1491725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86</xdr:row>
      <xdr:rowOff>168729</xdr:rowOff>
    </xdr:from>
    <xdr:to>
      <xdr:col>86</xdr:col>
      <xdr:colOff>25400</xdr:colOff>
      <xdr:row>86</xdr:row>
      <xdr:rowOff>168729</xdr:rowOff>
    </xdr:to>
    <xdr:cxnSp macro="">
      <xdr:nvCxnSpPr>
        <xdr:cNvPr id="428" name="直線コネクタ 427">
          <a:extLst>
            <a:ext uri="{FF2B5EF4-FFF2-40B4-BE49-F238E27FC236}">
              <a16:creationId xmlns:a16="http://schemas.microsoft.com/office/drawing/2014/main" id="{9E18C22A-38D2-4D0D-9859-8B2E455D2495}"/>
            </a:ext>
          </a:extLst>
        </xdr:cNvPr>
        <xdr:cNvCxnSpPr/>
      </xdr:nvCxnSpPr>
      <xdr:spPr>
        <a:xfrm>
          <a:off x="16230600" y="1491342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76</xdr:row>
      <xdr:rowOff>169290</xdr:rowOff>
    </xdr:from>
    <xdr:ext cx="340478" cy="259045"/>
    <xdr:sp macro="" textlink="">
      <xdr:nvSpPr>
        <xdr:cNvPr id="429" name="【消防施設】&#10;有形固定資産減価償却率最大値テキスト">
          <a:extLst>
            <a:ext uri="{FF2B5EF4-FFF2-40B4-BE49-F238E27FC236}">
              <a16:creationId xmlns:a16="http://schemas.microsoft.com/office/drawing/2014/main" id="{2C12BA20-F0B7-4734-9AF0-41156277BF29}"/>
            </a:ext>
          </a:extLst>
        </xdr:cNvPr>
        <xdr:cNvSpPr txBox="1"/>
      </xdr:nvSpPr>
      <xdr:spPr>
        <a:xfrm>
          <a:off x="16357600" y="13199490"/>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78</xdr:row>
      <xdr:rowOff>51163</xdr:rowOff>
    </xdr:from>
    <xdr:to>
      <xdr:col>86</xdr:col>
      <xdr:colOff>25400</xdr:colOff>
      <xdr:row>78</xdr:row>
      <xdr:rowOff>51163</xdr:rowOff>
    </xdr:to>
    <xdr:cxnSp macro="">
      <xdr:nvCxnSpPr>
        <xdr:cNvPr id="430" name="直線コネクタ 429">
          <a:extLst>
            <a:ext uri="{FF2B5EF4-FFF2-40B4-BE49-F238E27FC236}">
              <a16:creationId xmlns:a16="http://schemas.microsoft.com/office/drawing/2014/main" id="{58D884B2-CBA8-4091-BA21-53EA14C728FF}"/>
            </a:ext>
          </a:extLst>
        </xdr:cNvPr>
        <xdr:cNvCxnSpPr/>
      </xdr:nvCxnSpPr>
      <xdr:spPr>
        <a:xfrm>
          <a:off x="16230600" y="1342426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81</xdr:row>
      <xdr:rowOff>142439</xdr:rowOff>
    </xdr:from>
    <xdr:ext cx="405111" cy="259045"/>
    <xdr:sp macro="" textlink="">
      <xdr:nvSpPr>
        <xdr:cNvPr id="431" name="【消防施設】&#10;有形固定資産減価償却率平均値テキスト">
          <a:extLst>
            <a:ext uri="{FF2B5EF4-FFF2-40B4-BE49-F238E27FC236}">
              <a16:creationId xmlns:a16="http://schemas.microsoft.com/office/drawing/2014/main" id="{E8A1D399-D79E-484B-A58E-BC51CC0DE72E}"/>
            </a:ext>
          </a:extLst>
        </xdr:cNvPr>
        <xdr:cNvSpPr txBox="1"/>
      </xdr:nvSpPr>
      <xdr:spPr>
        <a:xfrm>
          <a:off x="16357600" y="14029889"/>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82</xdr:row>
      <xdr:rowOff>119562</xdr:rowOff>
    </xdr:from>
    <xdr:to>
      <xdr:col>85</xdr:col>
      <xdr:colOff>177800</xdr:colOff>
      <xdr:row>83</xdr:row>
      <xdr:rowOff>49712</xdr:rowOff>
    </xdr:to>
    <xdr:sp macro="" textlink="">
      <xdr:nvSpPr>
        <xdr:cNvPr id="432" name="フローチャート: 判断 431">
          <a:extLst>
            <a:ext uri="{FF2B5EF4-FFF2-40B4-BE49-F238E27FC236}">
              <a16:creationId xmlns:a16="http://schemas.microsoft.com/office/drawing/2014/main" id="{7556DABC-1396-4495-932F-FBFA23BA9D36}"/>
            </a:ext>
          </a:extLst>
        </xdr:cNvPr>
        <xdr:cNvSpPr/>
      </xdr:nvSpPr>
      <xdr:spPr>
        <a:xfrm>
          <a:off x="16268700" y="1417846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82</xdr:row>
      <xdr:rowOff>147320</xdr:rowOff>
    </xdr:from>
    <xdr:to>
      <xdr:col>81</xdr:col>
      <xdr:colOff>101600</xdr:colOff>
      <xdr:row>83</xdr:row>
      <xdr:rowOff>77470</xdr:rowOff>
    </xdr:to>
    <xdr:sp macro="" textlink="">
      <xdr:nvSpPr>
        <xdr:cNvPr id="433" name="フローチャート: 判断 432">
          <a:extLst>
            <a:ext uri="{FF2B5EF4-FFF2-40B4-BE49-F238E27FC236}">
              <a16:creationId xmlns:a16="http://schemas.microsoft.com/office/drawing/2014/main" id="{8BBB0D79-82A2-4AC4-96D9-F614A6E592BA}"/>
            </a:ext>
          </a:extLst>
        </xdr:cNvPr>
        <xdr:cNvSpPr/>
      </xdr:nvSpPr>
      <xdr:spPr>
        <a:xfrm>
          <a:off x="15430500" y="142062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82</xdr:row>
      <xdr:rowOff>135889</xdr:rowOff>
    </xdr:from>
    <xdr:to>
      <xdr:col>76</xdr:col>
      <xdr:colOff>165100</xdr:colOff>
      <xdr:row>83</xdr:row>
      <xdr:rowOff>66039</xdr:rowOff>
    </xdr:to>
    <xdr:sp macro="" textlink="">
      <xdr:nvSpPr>
        <xdr:cNvPr id="434" name="フローチャート: 判断 433">
          <a:extLst>
            <a:ext uri="{FF2B5EF4-FFF2-40B4-BE49-F238E27FC236}">
              <a16:creationId xmlns:a16="http://schemas.microsoft.com/office/drawing/2014/main" id="{26B8D2F4-CA37-4A0F-90BE-202F130503A0}"/>
            </a:ext>
          </a:extLst>
        </xdr:cNvPr>
        <xdr:cNvSpPr/>
      </xdr:nvSpPr>
      <xdr:spPr>
        <a:xfrm>
          <a:off x="14541500" y="141947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82</xdr:row>
      <xdr:rowOff>111398</xdr:rowOff>
    </xdr:from>
    <xdr:to>
      <xdr:col>72</xdr:col>
      <xdr:colOff>38100</xdr:colOff>
      <xdr:row>83</xdr:row>
      <xdr:rowOff>41548</xdr:rowOff>
    </xdr:to>
    <xdr:sp macro="" textlink="">
      <xdr:nvSpPr>
        <xdr:cNvPr id="435" name="フローチャート: 判断 434">
          <a:extLst>
            <a:ext uri="{FF2B5EF4-FFF2-40B4-BE49-F238E27FC236}">
              <a16:creationId xmlns:a16="http://schemas.microsoft.com/office/drawing/2014/main" id="{12B0D853-E04F-485E-8F07-951BCE8A64EA}"/>
            </a:ext>
          </a:extLst>
        </xdr:cNvPr>
        <xdr:cNvSpPr/>
      </xdr:nvSpPr>
      <xdr:spPr>
        <a:xfrm>
          <a:off x="13652500" y="141702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82</xdr:row>
      <xdr:rowOff>144055</xdr:rowOff>
    </xdr:from>
    <xdr:to>
      <xdr:col>67</xdr:col>
      <xdr:colOff>101600</xdr:colOff>
      <xdr:row>83</xdr:row>
      <xdr:rowOff>74205</xdr:rowOff>
    </xdr:to>
    <xdr:sp macro="" textlink="">
      <xdr:nvSpPr>
        <xdr:cNvPr id="436" name="フローチャート: 判断 435">
          <a:extLst>
            <a:ext uri="{FF2B5EF4-FFF2-40B4-BE49-F238E27FC236}">
              <a16:creationId xmlns:a16="http://schemas.microsoft.com/office/drawing/2014/main" id="{C2714081-A942-4AD7-9C85-A0A89768F5C7}"/>
            </a:ext>
          </a:extLst>
        </xdr:cNvPr>
        <xdr:cNvSpPr/>
      </xdr:nvSpPr>
      <xdr:spPr>
        <a:xfrm>
          <a:off x="12763500" y="142029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88</xdr:row>
      <xdr:rowOff>149877</xdr:rowOff>
    </xdr:from>
    <xdr:ext cx="762000" cy="259045"/>
    <xdr:sp macro="" textlink="">
      <xdr:nvSpPr>
        <xdr:cNvPr id="437" name="テキスト ボックス 436">
          <a:extLst>
            <a:ext uri="{FF2B5EF4-FFF2-40B4-BE49-F238E27FC236}">
              <a16:creationId xmlns:a16="http://schemas.microsoft.com/office/drawing/2014/main" id="{EA588919-1C81-433D-8D52-124106891F98}"/>
            </a:ext>
          </a:extLst>
        </xdr:cNvPr>
        <xdr:cNvSpPr txBox="1"/>
      </xdr:nvSpPr>
      <xdr:spPr>
        <a:xfrm>
          <a:off x="16129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88</xdr:row>
      <xdr:rowOff>149877</xdr:rowOff>
    </xdr:from>
    <xdr:ext cx="762000" cy="259045"/>
    <xdr:sp macro="" textlink="">
      <xdr:nvSpPr>
        <xdr:cNvPr id="438" name="テキスト ボックス 437">
          <a:extLst>
            <a:ext uri="{FF2B5EF4-FFF2-40B4-BE49-F238E27FC236}">
              <a16:creationId xmlns:a16="http://schemas.microsoft.com/office/drawing/2014/main" id="{73EF3F19-A99A-4908-A9B7-DEBBDBC498AA}"/>
            </a:ext>
          </a:extLst>
        </xdr:cNvPr>
        <xdr:cNvSpPr txBox="1"/>
      </xdr:nvSpPr>
      <xdr:spPr>
        <a:xfrm>
          <a:off x="15290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88</xdr:row>
      <xdr:rowOff>149877</xdr:rowOff>
    </xdr:from>
    <xdr:ext cx="762000" cy="259045"/>
    <xdr:sp macro="" textlink="">
      <xdr:nvSpPr>
        <xdr:cNvPr id="439" name="テキスト ボックス 438">
          <a:extLst>
            <a:ext uri="{FF2B5EF4-FFF2-40B4-BE49-F238E27FC236}">
              <a16:creationId xmlns:a16="http://schemas.microsoft.com/office/drawing/2014/main" id="{5BAAD10F-977A-44F3-B43F-BA8F169E84F4}"/>
            </a:ext>
          </a:extLst>
        </xdr:cNvPr>
        <xdr:cNvSpPr txBox="1"/>
      </xdr:nvSpPr>
      <xdr:spPr>
        <a:xfrm>
          <a:off x="14401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88</xdr:row>
      <xdr:rowOff>149877</xdr:rowOff>
    </xdr:from>
    <xdr:ext cx="762000" cy="259045"/>
    <xdr:sp macro="" textlink="">
      <xdr:nvSpPr>
        <xdr:cNvPr id="440" name="テキスト ボックス 439">
          <a:extLst>
            <a:ext uri="{FF2B5EF4-FFF2-40B4-BE49-F238E27FC236}">
              <a16:creationId xmlns:a16="http://schemas.microsoft.com/office/drawing/2014/main" id="{76288D2A-19E9-4FB3-BE41-7A5E77C66A59}"/>
            </a:ext>
          </a:extLst>
        </xdr:cNvPr>
        <xdr:cNvSpPr txBox="1"/>
      </xdr:nvSpPr>
      <xdr:spPr>
        <a:xfrm>
          <a:off x="13512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88</xdr:row>
      <xdr:rowOff>149877</xdr:rowOff>
    </xdr:from>
    <xdr:ext cx="762000" cy="259045"/>
    <xdr:sp macro="" textlink="">
      <xdr:nvSpPr>
        <xdr:cNvPr id="441" name="テキスト ボックス 440">
          <a:extLst>
            <a:ext uri="{FF2B5EF4-FFF2-40B4-BE49-F238E27FC236}">
              <a16:creationId xmlns:a16="http://schemas.microsoft.com/office/drawing/2014/main" id="{70230D5E-2110-4942-86F2-DB0BBA6E8D3D}"/>
            </a:ext>
          </a:extLst>
        </xdr:cNvPr>
        <xdr:cNvSpPr txBox="1"/>
      </xdr:nvSpPr>
      <xdr:spPr>
        <a:xfrm>
          <a:off x="12623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83</xdr:row>
      <xdr:rowOff>165281</xdr:rowOff>
    </xdr:from>
    <xdr:to>
      <xdr:col>85</xdr:col>
      <xdr:colOff>177800</xdr:colOff>
      <xdr:row>84</xdr:row>
      <xdr:rowOff>95431</xdr:rowOff>
    </xdr:to>
    <xdr:sp macro="" textlink="">
      <xdr:nvSpPr>
        <xdr:cNvPr id="442" name="楕円 441">
          <a:extLst>
            <a:ext uri="{FF2B5EF4-FFF2-40B4-BE49-F238E27FC236}">
              <a16:creationId xmlns:a16="http://schemas.microsoft.com/office/drawing/2014/main" id="{35207949-B6FF-4C59-9A5B-3ADFFD6027C9}"/>
            </a:ext>
          </a:extLst>
        </xdr:cNvPr>
        <xdr:cNvSpPr/>
      </xdr:nvSpPr>
      <xdr:spPr>
        <a:xfrm>
          <a:off x="16268700" y="1439563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83</xdr:row>
      <xdr:rowOff>143708</xdr:rowOff>
    </xdr:from>
    <xdr:ext cx="405111" cy="259045"/>
    <xdr:sp macro="" textlink="">
      <xdr:nvSpPr>
        <xdr:cNvPr id="443" name="【消防施設】&#10;有形固定資産減価償却率該当値テキスト">
          <a:extLst>
            <a:ext uri="{FF2B5EF4-FFF2-40B4-BE49-F238E27FC236}">
              <a16:creationId xmlns:a16="http://schemas.microsoft.com/office/drawing/2014/main" id="{E7BB095E-9303-4A17-83BF-2C7EDB5C4725}"/>
            </a:ext>
          </a:extLst>
        </xdr:cNvPr>
        <xdr:cNvSpPr txBox="1"/>
      </xdr:nvSpPr>
      <xdr:spPr>
        <a:xfrm>
          <a:off x="16357600" y="1437405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84</xdr:row>
      <xdr:rowOff>8527</xdr:rowOff>
    </xdr:from>
    <xdr:to>
      <xdr:col>81</xdr:col>
      <xdr:colOff>101600</xdr:colOff>
      <xdr:row>84</xdr:row>
      <xdr:rowOff>110127</xdr:rowOff>
    </xdr:to>
    <xdr:sp macro="" textlink="">
      <xdr:nvSpPr>
        <xdr:cNvPr id="444" name="楕円 443">
          <a:extLst>
            <a:ext uri="{FF2B5EF4-FFF2-40B4-BE49-F238E27FC236}">
              <a16:creationId xmlns:a16="http://schemas.microsoft.com/office/drawing/2014/main" id="{15440316-AC18-4A15-8306-226229B0C788}"/>
            </a:ext>
          </a:extLst>
        </xdr:cNvPr>
        <xdr:cNvSpPr/>
      </xdr:nvSpPr>
      <xdr:spPr>
        <a:xfrm>
          <a:off x="15430500" y="1441032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84</xdr:row>
      <xdr:rowOff>44631</xdr:rowOff>
    </xdr:from>
    <xdr:to>
      <xdr:col>85</xdr:col>
      <xdr:colOff>127000</xdr:colOff>
      <xdr:row>84</xdr:row>
      <xdr:rowOff>59327</xdr:rowOff>
    </xdr:to>
    <xdr:cxnSp macro="">
      <xdr:nvCxnSpPr>
        <xdr:cNvPr id="445" name="直線コネクタ 444">
          <a:extLst>
            <a:ext uri="{FF2B5EF4-FFF2-40B4-BE49-F238E27FC236}">
              <a16:creationId xmlns:a16="http://schemas.microsoft.com/office/drawing/2014/main" id="{B3F245EA-D66E-41D7-9864-18D71C3579B9}"/>
            </a:ext>
          </a:extLst>
        </xdr:cNvPr>
        <xdr:cNvCxnSpPr/>
      </xdr:nvCxnSpPr>
      <xdr:spPr>
        <a:xfrm flipV="1">
          <a:off x="15481300" y="14446431"/>
          <a:ext cx="838200" cy="1469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83</xdr:row>
      <xdr:rowOff>152219</xdr:rowOff>
    </xdr:from>
    <xdr:to>
      <xdr:col>76</xdr:col>
      <xdr:colOff>165100</xdr:colOff>
      <xdr:row>84</xdr:row>
      <xdr:rowOff>82369</xdr:rowOff>
    </xdr:to>
    <xdr:sp macro="" textlink="">
      <xdr:nvSpPr>
        <xdr:cNvPr id="446" name="楕円 445">
          <a:extLst>
            <a:ext uri="{FF2B5EF4-FFF2-40B4-BE49-F238E27FC236}">
              <a16:creationId xmlns:a16="http://schemas.microsoft.com/office/drawing/2014/main" id="{2D158883-A9F8-4D3C-AB5F-3CF491B124DD}"/>
            </a:ext>
          </a:extLst>
        </xdr:cNvPr>
        <xdr:cNvSpPr/>
      </xdr:nvSpPr>
      <xdr:spPr>
        <a:xfrm>
          <a:off x="14541500" y="1438256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84</xdr:row>
      <xdr:rowOff>31569</xdr:rowOff>
    </xdr:from>
    <xdr:to>
      <xdr:col>81</xdr:col>
      <xdr:colOff>50800</xdr:colOff>
      <xdr:row>84</xdr:row>
      <xdr:rowOff>59327</xdr:rowOff>
    </xdr:to>
    <xdr:cxnSp macro="">
      <xdr:nvCxnSpPr>
        <xdr:cNvPr id="447" name="直線コネクタ 446">
          <a:extLst>
            <a:ext uri="{FF2B5EF4-FFF2-40B4-BE49-F238E27FC236}">
              <a16:creationId xmlns:a16="http://schemas.microsoft.com/office/drawing/2014/main" id="{72E576A0-C793-4A63-9B5D-DE6EC7019882}"/>
            </a:ext>
          </a:extLst>
        </xdr:cNvPr>
        <xdr:cNvCxnSpPr/>
      </xdr:nvCxnSpPr>
      <xdr:spPr>
        <a:xfrm>
          <a:off x="14592300" y="14433369"/>
          <a:ext cx="889000" cy="2775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83</xdr:row>
      <xdr:rowOff>124461</xdr:rowOff>
    </xdr:from>
    <xdr:to>
      <xdr:col>72</xdr:col>
      <xdr:colOff>38100</xdr:colOff>
      <xdr:row>84</xdr:row>
      <xdr:rowOff>54611</xdr:rowOff>
    </xdr:to>
    <xdr:sp macro="" textlink="">
      <xdr:nvSpPr>
        <xdr:cNvPr id="448" name="楕円 447">
          <a:extLst>
            <a:ext uri="{FF2B5EF4-FFF2-40B4-BE49-F238E27FC236}">
              <a16:creationId xmlns:a16="http://schemas.microsoft.com/office/drawing/2014/main" id="{1F50EB3B-6A3E-4F9A-9344-78B5DF2F4224}"/>
            </a:ext>
          </a:extLst>
        </xdr:cNvPr>
        <xdr:cNvSpPr/>
      </xdr:nvSpPr>
      <xdr:spPr>
        <a:xfrm>
          <a:off x="13652500" y="143548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84</xdr:row>
      <xdr:rowOff>3811</xdr:rowOff>
    </xdr:from>
    <xdr:to>
      <xdr:col>76</xdr:col>
      <xdr:colOff>114300</xdr:colOff>
      <xdr:row>84</xdr:row>
      <xdr:rowOff>31569</xdr:rowOff>
    </xdr:to>
    <xdr:cxnSp macro="">
      <xdr:nvCxnSpPr>
        <xdr:cNvPr id="449" name="直線コネクタ 448">
          <a:extLst>
            <a:ext uri="{FF2B5EF4-FFF2-40B4-BE49-F238E27FC236}">
              <a16:creationId xmlns:a16="http://schemas.microsoft.com/office/drawing/2014/main" id="{31CB0D2B-D104-48E2-9976-F558466D5373}"/>
            </a:ext>
          </a:extLst>
        </xdr:cNvPr>
        <xdr:cNvCxnSpPr/>
      </xdr:nvCxnSpPr>
      <xdr:spPr>
        <a:xfrm>
          <a:off x="13703300" y="14405611"/>
          <a:ext cx="889000" cy="2775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81</xdr:row>
      <xdr:rowOff>93997</xdr:rowOff>
    </xdr:from>
    <xdr:ext cx="405111" cy="259045"/>
    <xdr:sp macro="" textlink="">
      <xdr:nvSpPr>
        <xdr:cNvPr id="450" name="n_1aveValue【消防施設】&#10;有形固定資産減価償却率">
          <a:extLst>
            <a:ext uri="{FF2B5EF4-FFF2-40B4-BE49-F238E27FC236}">
              <a16:creationId xmlns:a16="http://schemas.microsoft.com/office/drawing/2014/main" id="{FB25B131-31E0-46D0-8CCB-88F36C319B7C}"/>
            </a:ext>
          </a:extLst>
        </xdr:cNvPr>
        <xdr:cNvSpPr txBox="1"/>
      </xdr:nvSpPr>
      <xdr:spPr>
        <a:xfrm>
          <a:off x="15266044" y="1398144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81</xdr:row>
      <xdr:rowOff>82566</xdr:rowOff>
    </xdr:from>
    <xdr:ext cx="405111" cy="259045"/>
    <xdr:sp macro="" textlink="">
      <xdr:nvSpPr>
        <xdr:cNvPr id="451" name="n_2aveValue【消防施設】&#10;有形固定資産減価償却率">
          <a:extLst>
            <a:ext uri="{FF2B5EF4-FFF2-40B4-BE49-F238E27FC236}">
              <a16:creationId xmlns:a16="http://schemas.microsoft.com/office/drawing/2014/main" id="{C8BA648A-0078-4632-A378-6B3CECE8DF3E}"/>
            </a:ext>
          </a:extLst>
        </xdr:cNvPr>
        <xdr:cNvSpPr txBox="1"/>
      </xdr:nvSpPr>
      <xdr:spPr>
        <a:xfrm>
          <a:off x="14389744" y="1397001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81</xdr:row>
      <xdr:rowOff>58075</xdr:rowOff>
    </xdr:from>
    <xdr:ext cx="405111" cy="259045"/>
    <xdr:sp macro="" textlink="">
      <xdr:nvSpPr>
        <xdr:cNvPr id="452" name="n_3aveValue【消防施設】&#10;有形固定資産減価償却率">
          <a:extLst>
            <a:ext uri="{FF2B5EF4-FFF2-40B4-BE49-F238E27FC236}">
              <a16:creationId xmlns:a16="http://schemas.microsoft.com/office/drawing/2014/main" id="{E154704B-77B7-4133-9F22-C7A8954BF1F6}"/>
            </a:ext>
          </a:extLst>
        </xdr:cNvPr>
        <xdr:cNvSpPr txBox="1"/>
      </xdr:nvSpPr>
      <xdr:spPr>
        <a:xfrm>
          <a:off x="13500744" y="1394552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81</xdr:row>
      <xdr:rowOff>90732</xdr:rowOff>
    </xdr:from>
    <xdr:ext cx="405111" cy="259045"/>
    <xdr:sp macro="" textlink="">
      <xdr:nvSpPr>
        <xdr:cNvPr id="453" name="n_4aveValue【消防施設】&#10;有形固定資産減価償却率">
          <a:extLst>
            <a:ext uri="{FF2B5EF4-FFF2-40B4-BE49-F238E27FC236}">
              <a16:creationId xmlns:a16="http://schemas.microsoft.com/office/drawing/2014/main" id="{E2B39C30-0DBC-4C70-8FEE-E46739B6834F}"/>
            </a:ext>
          </a:extLst>
        </xdr:cNvPr>
        <xdr:cNvSpPr txBox="1"/>
      </xdr:nvSpPr>
      <xdr:spPr>
        <a:xfrm>
          <a:off x="12611744" y="1397818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84</xdr:row>
      <xdr:rowOff>101254</xdr:rowOff>
    </xdr:from>
    <xdr:ext cx="405111" cy="259045"/>
    <xdr:sp macro="" textlink="">
      <xdr:nvSpPr>
        <xdr:cNvPr id="454" name="n_1mainValue【消防施設】&#10;有形固定資産減価償却率">
          <a:extLst>
            <a:ext uri="{FF2B5EF4-FFF2-40B4-BE49-F238E27FC236}">
              <a16:creationId xmlns:a16="http://schemas.microsoft.com/office/drawing/2014/main" id="{D23C4DCD-2754-4578-BBC8-B0CE3999E5BC}"/>
            </a:ext>
          </a:extLst>
        </xdr:cNvPr>
        <xdr:cNvSpPr txBox="1"/>
      </xdr:nvSpPr>
      <xdr:spPr>
        <a:xfrm>
          <a:off x="15266044" y="1450305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84</xdr:row>
      <xdr:rowOff>73496</xdr:rowOff>
    </xdr:from>
    <xdr:ext cx="405111" cy="259045"/>
    <xdr:sp macro="" textlink="">
      <xdr:nvSpPr>
        <xdr:cNvPr id="455" name="n_2mainValue【消防施設】&#10;有形固定資産減価償却率">
          <a:extLst>
            <a:ext uri="{FF2B5EF4-FFF2-40B4-BE49-F238E27FC236}">
              <a16:creationId xmlns:a16="http://schemas.microsoft.com/office/drawing/2014/main" id="{9E8C9820-73E6-492F-9D37-0572E2CFB555}"/>
            </a:ext>
          </a:extLst>
        </xdr:cNvPr>
        <xdr:cNvSpPr txBox="1"/>
      </xdr:nvSpPr>
      <xdr:spPr>
        <a:xfrm>
          <a:off x="14389744" y="1447529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84</xdr:row>
      <xdr:rowOff>45738</xdr:rowOff>
    </xdr:from>
    <xdr:ext cx="405111" cy="259045"/>
    <xdr:sp macro="" textlink="">
      <xdr:nvSpPr>
        <xdr:cNvPr id="456" name="n_3mainValue【消防施設】&#10;有形固定資産減価償却率">
          <a:extLst>
            <a:ext uri="{FF2B5EF4-FFF2-40B4-BE49-F238E27FC236}">
              <a16:creationId xmlns:a16="http://schemas.microsoft.com/office/drawing/2014/main" id="{F43ECE92-AAE4-4C2B-8631-BCBC74722DFA}"/>
            </a:ext>
          </a:extLst>
        </xdr:cNvPr>
        <xdr:cNvSpPr txBox="1"/>
      </xdr:nvSpPr>
      <xdr:spPr>
        <a:xfrm>
          <a:off x="13500744" y="1444753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152400</xdr:rowOff>
    </xdr:from>
    <xdr:to>
      <xdr:col>120</xdr:col>
      <xdr:colOff>152400</xdr:colOff>
      <xdr:row>72</xdr:row>
      <xdr:rowOff>101600</xdr:rowOff>
    </xdr:to>
    <xdr:sp macro="" textlink="">
      <xdr:nvSpPr>
        <xdr:cNvPr id="457" name="正方形/長方形 456">
          <a:extLst>
            <a:ext uri="{FF2B5EF4-FFF2-40B4-BE49-F238E27FC236}">
              <a16:creationId xmlns:a16="http://schemas.microsoft.com/office/drawing/2014/main" id="{936D6F6E-F005-429E-B545-67A2132D70E3}"/>
            </a:ext>
          </a:extLst>
        </xdr:cNvPr>
        <xdr:cNvSpPr/>
      </xdr:nvSpPr>
      <xdr:spPr>
        <a:xfrm>
          <a:off x="18288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消防施設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72</xdr:row>
      <xdr:rowOff>127000</xdr:rowOff>
    </xdr:from>
    <xdr:to>
      <xdr:col>104</xdr:col>
      <xdr:colOff>127000</xdr:colOff>
      <xdr:row>74</xdr:row>
      <xdr:rowOff>38100</xdr:rowOff>
    </xdr:to>
    <xdr:sp macro="" textlink="">
      <xdr:nvSpPr>
        <xdr:cNvPr id="458" name="正方形/長方形 457">
          <a:extLst>
            <a:ext uri="{FF2B5EF4-FFF2-40B4-BE49-F238E27FC236}">
              <a16:creationId xmlns:a16="http://schemas.microsoft.com/office/drawing/2014/main" id="{15C477FE-DC48-4CA7-9736-B0E1CBAE1307}"/>
            </a:ext>
          </a:extLst>
        </xdr:cNvPr>
        <xdr:cNvSpPr/>
      </xdr:nvSpPr>
      <xdr:spPr>
        <a:xfrm>
          <a:off x="18415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73</xdr:row>
      <xdr:rowOff>158750</xdr:rowOff>
    </xdr:from>
    <xdr:to>
      <xdr:col>104</xdr:col>
      <xdr:colOff>127000</xdr:colOff>
      <xdr:row>75</xdr:row>
      <xdr:rowOff>69850</xdr:rowOff>
    </xdr:to>
    <xdr:sp macro="" textlink="">
      <xdr:nvSpPr>
        <xdr:cNvPr id="459" name="正方形/長方形 458">
          <a:extLst>
            <a:ext uri="{FF2B5EF4-FFF2-40B4-BE49-F238E27FC236}">
              <a16:creationId xmlns:a16="http://schemas.microsoft.com/office/drawing/2014/main" id="{7869DF51-7B74-41ED-9D87-8A0E11F1C6C4}"/>
            </a:ext>
          </a:extLst>
        </xdr:cNvPr>
        <xdr:cNvSpPr/>
      </xdr:nvSpPr>
      <xdr:spPr>
        <a:xfrm>
          <a:off x="18415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6/59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72</xdr:row>
      <xdr:rowOff>127000</xdr:rowOff>
    </xdr:from>
    <xdr:to>
      <xdr:col>110</xdr:col>
      <xdr:colOff>0</xdr:colOff>
      <xdr:row>74</xdr:row>
      <xdr:rowOff>38100</xdr:rowOff>
    </xdr:to>
    <xdr:sp macro="" textlink="">
      <xdr:nvSpPr>
        <xdr:cNvPr id="460" name="正方形/長方形 459">
          <a:extLst>
            <a:ext uri="{FF2B5EF4-FFF2-40B4-BE49-F238E27FC236}">
              <a16:creationId xmlns:a16="http://schemas.microsoft.com/office/drawing/2014/main" id="{0317C604-7892-43AC-83C1-DBD84DD501BC}"/>
            </a:ext>
          </a:extLst>
        </xdr:cNvPr>
        <xdr:cNvSpPr/>
      </xdr:nvSpPr>
      <xdr:spPr>
        <a:xfrm>
          <a:off x="19431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73</xdr:row>
      <xdr:rowOff>158750</xdr:rowOff>
    </xdr:from>
    <xdr:to>
      <xdr:col>110</xdr:col>
      <xdr:colOff>0</xdr:colOff>
      <xdr:row>75</xdr:row>
      <xdr:rowOff>69850</xdr:rowOff>
    </xdr:to>
    <xdr:sp macro="" textlink="">
      <xdr:nvSpPr>
        <xdr:cNvPr id="461" name="正方形/長方形 460">
          <a:extLst>
            <a:ext uri="{FF2B5EF4-FFF2-40B4-BE49-F238E27FC236}">
              <a16:creationId xmlns:a16="http://schemas.microsoft.com/office/drawing/2014/main" id="{5CAB89B3-FF6D-4716-828A-1250E8757C66}"/>
            </a:ext>
          </a:extLst>
        </xdr:cNvPr>
        <xdr:cNvSpPr/>
      </xdr:nvSpPr>
      <xdr:spPr>
        <a:xfrm>
          <a:off x="19431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72</xdr:row>
      <xdr:rowOff>127000</xdr:rowOff>
    </xdr:from>
    <xdr:to>
      <xdr:col>116</xdr:col>
      <xdr:colOff>0</xdr:colOff>
      <xdr:row>74</xdr:row>
      <xdr:rowOff>38100</xdr:rowOff>
    </xdr:to>
    <xdr:sp macro="" textlink="">
      <xdr:nvSpPr>
        <xdr:cNvPr id="462" name="正方形/長方形 461">
          <a:extLst>
            <a:ext uri="{FF2B5EF4-FFF2-40B4-BE49-F238E27FC236}">
              <a16:creationId xmlns:a16="http://schemas.microsoft.com/office/drawing/2014/main" id="{6DA3AA57-AC8E-4F79-849B-763863DC516B}"/>
            </a:ext>
          </a:extLst>
        </xdr:cNvPr>
        <xdr:cNvSpPr/>
      </xdr:nvSpPr>
      <xdr:spPr>
        <a:xfrm>
          <a:off x="20574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静岡県平均</a:t>
          </a:r>
        </a:p>
      </xdr:txBody>
    </xdr:sp>
    <xdr:clientData/>
  </xdr:twoCellAnchor>
  <xdr:twoCellAnchor>
    <xdr:from>
      <xdr:col>108</xdr:col>
      <xdr:colOff>0</xdr:colOff>
      <xdr:row>73</xdr:row>
      <xdr:rowOff>158750</xdr:rowOff>
    </xdr:from>
    <xdr:to>
      <xdr:col>116</xdr:col>
      <xdr:colOff>0</xdr:colOff>
      <xdr:row>75</xdr:row>
      <xdr:rowOff>69850</xdr:rowOff>
    </xdr:to>
    <xdr:sp macro="" textlink="">
      <xdr:nvSpPr>
        <xdr:cNvPr id="463" name="正方形/長方形 462">
          <a:extLst>
            <a:ext uri="{FF2B5EF4-FFF2-40B4-BE49-F238E27FC236}">
              <a16:creationId xmlns:a16="http://schemas.microsoft.com/office/drawing/2014/main" id="{E32C6313-13B5-4D52-8188-C33063A79BF4}"/>
            </a:ext>
          </a:extLst>
        </xdr:cNvPr>
        <xdr:cNvSpPr/>
      </xdr:nvSpPr>
      <xdr:spPr>
        <a:xfrm>
          <a:off x="20574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75</xdr:row>
      <xdr:rowOff>95250</xdr:rowOff>
    </xdr:from>
    <xdr:to>
      <xdr:col>120</xdr:col>
      <xdr:colOff>152400</xdr:colOff>
      <xdr:row>88</xdr:row>
      <xdr:rowOff>152400</xdr:rowOff>
    </xdr:to>
    <xdr:sp macro="" textlink="">
      <xdr:nvSpPr>
        <xdr:cNvPr id="464" name="正方形/長方形 463">
          <a:extLst>
            <a:ext uri="{FF2B5EF4-FFF2-40B4-BE49-F238E27FC236}">
              <a16:creationId xmlns:a16="http://schemas.microsoft.com/office/drawing/2014/main" id="{C4EEE487-7534-449A-972B-DAAAFFA7A621}"/>
            </a:ext>
          </a:extLst>
        </xdr:cNvPr>
        <xdr:cNvSpPr/>
      </xdr:nvSpPr>
      <xdr:spPr>
        <a:xfrm>
          <a:off x="18288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74</xdr:row>
      <xdr:rowOff>76200</xdr:rowOff>
    </xdr:from>
    <xdr:ext cx="349839" cy="225703"/>
    <xdr:sp macro="" textlink="">
      <xdr:nvSpPr>
        <xdr:cNvPr id="465" name="テキスト ボックス 464">
          <a:extLst>
            <a:ext uri="{FF2B5EF4-FFF2-40B4-BE49-F238E27FC236}">
              <a16:creationId xmlns:a16="http://schemas.microsoft.com/office/drawing/2014/main" id="{FBCB1CE8-D792-4EEA-B5E1-3C9969ADA478}"/>
            </a:ext>
          </a:extLst>
        </xdr:cNvPr>
        <xdr:cNvSpPr txBox="1"/>
      </xdr:nvSpPr>
      <xdr:spPr>
        <a:xfrm>
          <a:off x="18249900" y="1276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152400</xdr:rowOff>
    </xdr:from>
    <xdr:to>
      <xdr:col>120</xdr:col>
      <xdr:colOff>114300</xdr:colOff>
      <xdr:row>88</xdr:row>
      <xdr:rowOff>152400</xdr:rowOff>
    </xdr:to>
    <xdr:cxnSp macro="">
      <xdr:nvCxnSpPr>
        <xdr:cNvPr id="466" name="直線コネクタ 465">
          <a:extLst>
            <a:ext uri="{FF2B5EF4-FFF2-40B4-BE49-F238E27FC236}">
              <a16:creationId xmlns:a16="http://schemas.microsoft.com/office/drawing/2014/main" id="{FFD1A0DA-036E-4BCB-AB20-79DC81A3B034}"/>
            </a:ext>
          </a:extLst>
        </xdr:cNvPr>
        <xdr:cNvCxnSpPr/>
      </xdr:nvCxnSpPr>
      <xdr:spPr>
        <a:xfrm>
          <a:off x="18288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86</xdr:row>
      <xdr:rowOff>168729</xdr:rowOff>
    </xdr:from>
    <xdr:to>
      <xdr:col>120</xdr:col>
      <xdr:colOff>114300</xdr:colOff>
      <xdr:row>86</xdr:row>
      <xdr:rowOff>168729</xdr:rowOff>
    </xdr:to>
    <xdr:cxnSp macro="">
      <xdr:nvCxnSpPr>
        <xdr:cNvPr id="467" name="直線コネクタ 466">
          <a:extLst>
            <a:ext uri="{FF2B5EF4-FFF2-40B4-BE49-F238E27FC236}">
              <a16:creationId xmlns:a16="http://schemas.microsoft.com/office/drawing/2014/main" id="{12E19AB6-9C74-4FB7-85C8-A7EF7B1C2DAF}"/>
            </a:ext>
          </a:extLst>
        </xdr:cNvPr>
        <xdr:cNvCxnSpPr/>
      </xdr:nvCxnSpPr>
      <xdr:spPr>
        <a:xfrm>
          <a:off x="18288000" y="1491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86</xdr:row>
      <xdr:rowOff>26506</xdr:rowOff>
    </xdr:from>
    <xdr:ext cx="467179" cy="259045"/>
    <xdr:sp macro="" textlink="">
      <xdr:nvSpPr>
        <xdr:cNvPr id="468" name="テキスト ボックス 467">
          <a:extLst>
            <a:ext uri="{FF2B5EF4-FFF2-40B4-BE49-F238E27FC236}">
              <a16:creationId xmlns:a16="http://schemas.microsoft.com/office/drawing/2014/main" id="{C18AFF19-9647-4581-A27F-C0E096347892}"/>
            </a:ext>
          </a:extLst>
        </xdr:cNvPr>
        <xdr:cNvSpPr txBox="1"/>
      </xdr:nvSpPr>
      <xdr:spPr>
        <a:xfrm>
          <a:off x="17820821" y="14771206"/>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85</xdr:row>
      <xdr:rowOff>13607</xdr:rowOff>
    </xdr:from>
    <xdr:to>
      <xdr:col>120</xdr:col>
      <xdr:colOff>114300</xdr:colOff>
      <xdr:row>85</xdr:row>
      <xdr:rowOff>13607</xdr:rowOff>
    </xdr:to>
    <xdr:cxnSp macro="">
      <xdr:nvCxnSpPr>
        <xdr:cNvPr id="469" name="直線コネクタ 468">
          <a:extLst>
            <a:ext uri="{FF2B5EF4-FFF2-40B4-BE49-F238E27FC236}">
              <a16:creationId xmlns:a16="http://schemas.microsoft.com/office/drawing/2014/main" id="{E086F9AC-1E37-4EBA-8C21-AE6985780F92}"/>
            </a:ext>
          </a:extLst>
        </xdr:cNvPr>
        <xdr:cNvCxnSpPr/>
      </xdr:nvCxnSpPr>
      <xdr:spPr>
        <a:xfrm>
          <a:off x="18288000" y="1458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84</xdr:row>
      <xdr:rowOff>42834</xdr:rowOff>
    </xdr:from>
    <xdr:ext cx="467179" cy="259045"/>
    <xdr:sp macro="" textlink="">
      <xdr:nvSpPr>
        <xdr:cNvPr id="470" name="テキスト ボックス 469">
          <a:extLst>
            <a:ext uri="{FF2B5EF4-FFF2-40B4-BE49-F238E27FC236}">
              <a16:creationId xmlns:a16="http://schemas.microsoft.com/office/drawing/2014/main" id="{5452B33E-7EA9-458A-93E8-D1E62B06A331}"/>
            </a:ext>
          </a:extLst>
        </xdr:cNvPr>
        <xdr:cNvSpPr txBox="1"/>
      </xdr:nvSpPr>
      <xdr:spPr>
        <a:xfrm>
          <a:off x="17820821" y="14444634"/>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83</xdr:row>
      <xdr:rowOff>29936</xdr:rowOff>
    </xdr:from>
    <xdr:to>
      <xdr:col>120</xdr:col>
      <xdr:colOff>114300</xdr:colOff>
      <xdr:row>83</xdr:row>
      <xdr:rowOff>29936</xdr:rowOff>
    </xdr:to>
    <xdr:cxnSp macro="">
      <xdr:nvCxnSpPr>
        <xdr:cNvPr id="471" name="直線コネクタ 470">
          <a:extLst>
            <a:ext uri="{FF2B5EF4-FFF2-40B4-BE49-F238E27FC236}">
              <a16:creationId xmlns:a16="http://schemas.microsoft.com/office/drawing/2014/main" id="{52C7B95A-AA04-41FB-A931-105EAF3510AD}"/>
            </a:ext>
          </a:extLst>
        </xdr:cNvPr>
        <xdr:cNvCxnSpPr/>
      </xdr:nvCxnSpPr>
      <xdr:spPr>
        <a:xfrm>
          <a:off x="18288000" y="14260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82</xdr:row>
      <xdr:rowOff>59163</xdr:rowOff>
    </xdr:from>
    <xdr:ext cx="467179" cy="259045"/>
    <xdr:sp macro="" textlink="">
      <xdr:nvSpPr>
        <xdr:cNvPr id="472" name="テキスト ボックス 471">
          <a:extLst>
            <a:ext uri="{FF2B5EF4-FFF2-40B4-BE49-F238E27FC236}">
              <a16:creationId xmlns:a16="http://schemas.microsoft.com/office/drawing/2014/main" id="{500722C0-1557-4CBC-97D6-C9F3AB36F416}"/>
            </a:ext>
          </a:extLst>
        </xdr:cNvPr>
        <xdr:cNvSpPr txBox="1"/>
      </xdr:nvSpPr>
      <xdr:spPr>
        <a:xfrm>
          <a:off x="17820821" y="14118063"/>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81</xdr:row>
      <xdr:rowOff>46264</xdr:rowOff>
    </xdr:from>
    <xdr:to>
      <xdr:col>120</xdr:col>
      <xdr:colOff>114300</xdr:colOff>
      <xdr:row>81</xdr:row>
      <xdr:rowOff>46264</xdr:rowOff>
    </xdr:to>
    <xdr:cxnSp macro="">
      <xdr:nvCxnSpPr>
        <xdr:cNvPr id="473" name="直線コネクタ 472">
          <a:extLst>
            <a:ext uri="{FF2B5EF4-FFF2-40B4-BE49-F238E27FC236}">
              <a16:creationId xmlns:a16="http://schemas.microsoft.com/office/drawing/2014/main" id="{61EFEC52-CF3F-4929-AC70-E799C6222506}"/>
            </a:ext>
          </a:extLst>
        </xdr:cNvPr>
        <xdr:cNvCxnSpPr/>
      </xdr:nvCxnSpPr>
      <xdr:spPr>
        <a:xfrm>
          <a:off x="18288000" y="13933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80</xdr:row>
      <xdr:rowOff>75491</xdr:rowOff>
    </xdr:from>
    <xdr:ext cx="467179" cy="259045"/>
    <xdr:sp macro="" textlink="">
      <xdr:nvSpPr>
        <xdr:cNvPr id="474" name="テキスト ボックス 473">
          <a:extLst>
            <a:ext uri="{FF2B5EF4-FFF2-40B4-BE49-F238E27FC236}">
              <a16:creationId xmlns:a16="http://schemas.microsoft.com/office/drawing/2014/main" id="{8839BF5C-6686-4B5D-A034-8AAF23E0ADB5}"/>
            </a:ext>
          </a:extLst>
        </xdr:cNvPr>
        <xdr:cNvSpPr txBox="1"/>
      </xdr:nvSpPr>
      <xdr:spPr>
        <a:xfrm>
          <a:off x="17820821" y="13791491"/>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79</xdr:row>
      <xdr:rowOff>62593</xdr:rowOff>
    </xdr:from>
    <xdr:to>
      <xdr:col>120</xdr:col>
      <xdr:colOff>114300</xdr:colOff>
      <xdr:row>79</xdr:row>
      <xdr:rowOff>62593</xdr:rowOff>
    </xdr:to>
    <xdr:cxnSp macro="">
      <xdr:nvCxnSpPr>
        <xdr:cNvPr id="475" name="直線コネクタ 474">
          <a:extLst>
            <a:ext uri="{FF2B5EF4-FFF2-40B4-BE49-F238E27FC236}">
              <a16:creationId xmlns:a16="http://schemas.microsoft.com/office/drawing/2014/main" id="{EDD892E7-F05E-47E1-8F99-9D12E77B0FE0}"/>
            </a:ext>
          </a:extLst>
        </xdr:cNvPr>
        <xdr:cNvCxnSpPr/>
      </xdr:nvCxnSpPr>
      <xdr:spPr>
        <a:xfrm>
          <a:off x="18288000" y="1360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78</xdr:row>
      <xdr:rowOff>91820</xdr:rowOff>
    </xdr:from>
    <xdr:ext cx="467179" cy="259045"/>
    <xdr:sp macro="" textlink="">
      <xdr:nvSpPr>
        <xdr:cNvPr id="476" name="テキスト ボックス 475">
          <a:extLst>
            <a:ext uri="{FF2B5EF4-FFF2-40B4-BE49-F238E27FC236}">
              <a16:creationId xmlns:a16="http://schemas.microsoft.com/office/drawing/2014/main" id="{8B29269B-3F26-4CE4-B22D-9767AC4AF100}"/>
            </a:ext>
          </a:extLst>
        </xdr:cNvPr>
        <xdr:cNvSpPr txBox="1"/>
      </xdr:nvSpPr>
      <xdr:spPr>
        <a:xfrm>
          <a:off x="17820821" y="13464920"/>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77</xdr:row>
      <xdr:rowOff>78921</xdr:rowOff>
    </xdr:from>
    <xdr:to>
      <xdr:col>120</xdr:col>
      <xdr:colOff>114300</xdr:colOff>
      <xdr:row>77</xdr:row>
      <xdr:rowOff>78921</xdr:rowOff>
    </xdr:to>
    <xdr:cxnSp macro="">
      <xdr:nvCxnSpPr>
        <xdr:cNvPr id="477" name="直線コネクタ 476">
          <a:extLst>
            <a:ext uri="{FF2B5EF4-FFF2-40B4-BE49-F238E27FC236}">
              <a16:creationId xmlns:a16="http://schemas.microsoft.com/office/drawing/2014/main" id="{F242E60C-4CBF-45C2-83EB-837D75335D0F}"/>
            </a:ext>
          </a:extLst>
        </xdr:cNvPr>
        <xdr:cNvCxnSpPr/>
      </xdr:nvCxnSpPr>
      <xdr:spPr>
        <a:xfrm>
          <a:off x="18288000" y="13280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76</xdr:row>
      <xdr:rowOff>108148</xdr:rowOff>
    </xdr:from>
    <xdr:ext cx="467179" cy="259045"/>
    <xdr:sp macro="" textlink="">
      <xdr:nvSpPr>
        <xdr:cNvPr id="478" name="テキスト ボックス 477">
          <a:extLst>
            <a:ext uri="{FF2B5EF4-FFF2-40B4-BE49-F238E27FC236}">
              <a16:creationId xmlns:a16="http://schemas.microsoft.com/office/drawing/2014/main" id="{5844F0A3-1B9A-4043-AC04-BA4EB7CEED03}"/>
            </a:ext>
          </a:extLst>
        </xdr:cNvPr>
        <xdr:cNvSpPr txBox="1"/>
      </xdr:nvSpPr>
      <xdr:spPr>
        <a:xfrm>
          <a:off x="17820821" y="13138348"/>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75</xdr:row>
      <xdr:rowOff>95250</xdr:rowOff>
    </xdr:from>
    <xdr:to>
      <xdr:col>120</xdr:col>
      <xdr:colOff>114300</xdr:colOff>
      <xdr:row>75</xdr:row>
      <xdr:rowOff>95250</xdr:rowOff>
    </xdr:to>
    <xdr:cxnSp macro="">
      <xdr:nvCxnSpPr>
        <xdr:cNvPr id="479" name="直線コネクタ 478">
          <a:extLst>
            <a:ext uri="{FF2B5EF4-FFF2-40B4-BE49-F238E27FC236}">
              <a16:creationId xmlns:a16="http://schemas.microsoft.com/office/drawing/2014/main" id="{5F62BC5B-AC9D-4FE4-83AA-D9273AB1F4B2}"/>
            </a:ext>
          </a:extLst>
        </xdr:cNvPr>
        <xdr:cNvCxnSpPr/>
      </xdr:nvCxnSpPr>
      <xdr:spPr>
        <a:xfrm>
          <a:off x="18288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74</xdr:row>
      <xdr:rowOff>124477</xdr:rowOff>
    </xdr:from>
    <xdr:ext cx="467179" cy="259045"/>
    <xdr:sp macro="" textlink="">
      <xdr:nvSpPr>
        <xdr:cNvPr id="480" name="テキスト ボックス 479">
          <a:extLst>
            <a:ext uri="{FF2B5EF4-FFF2-40B4-BE49-F238E27FC236}">
              <a16:creationId xmlns:a16="http://schemas.microsoft.com/office/drawing/2014/main" id="{D69145A2-9EB7-4E94-999B-468E1ACC1EE4}"/>
            </a:ext>
          </a:extLst>
        </xdr:cNvPr>
        <xdr:cNvSpPr txBox="1"/>
      </xdr:nvSpPr>
      <xdr:spPr>
        <a:xfrm>
          <a:off x="17820821" y="1281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75</xdr:row>
      <xdr:rowOff>95250</xdr:rowOff>
    </xdr:from>
    <xdr:to>
      <xdr:col>120</xdr:col>
      <xdr:colOff>152400</xdr:colOff>
      <xdr:row>88</xdr:row>
      <xdr:rowOff>152400</xdr:rowOff>
    </xdr:to>
    <xdr:sp macro="" textlink="">
      <xdr:nvSpPr>
        <xdr:cNvPr id="481" name="【消防施設】&#10;一人当たり面積グラフ枠">
          <a:extLst>
            <a:ext uri="{FF2B5EF4-FFF2-40B4-BE49-F238E27FC236}">
              <a16:creationId xmlns:a16="http://schemas.microsoft.com/office/drawing/2014/main" id="{2558A76F-828A-4FC9-AB11-70467425E39A}"/>
            </a:ext>
          </a:extLst>
        </xdr:cNvPr>
        <xdr:cNvSpPr/>
      </xdr:nvSpPr>
      <xdr:spPr>
        <a:xfrm>
          <a:off x="18288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78</xdr:row>
      <xdr:rowOff>9798</xdr:rowOff>
    </xdr:from>
    <xdr:to>
      <xdr:col>116</xdr:col>
      <xdr:colOff>62864</xdr:colOff>
      <xdr:row>86</xdr:row>
      <xdr:rowOff>158931</xdr:rowOff>
    </xdr:to>
    <xdr:cxnSp macro="">
      <xdr:nvCxnSpPr>
        <xdr:cNvPr id="482" name="直線コネクタ 481">
          <a:extLst>
            <a:ext uri="{FF2B5EF4-FFF2-40B4-BE49-F238E27FC236}">
              <a16:creationId xmlns:a16="http://schemas.microsoft.com/office/drawing/2014/main" id="{669A5B35-2720-4433-B6F1-A3488D09E48A}"/>
            </a:ext>
          </a:extLst>
        </xdr:cNvPr>
        <xdr:cNvCxnSpPr/>
      </xdr:nvCxnSpPr>
      <xdr:spPr>
        <a:xfrm flipV="1">
          <a:off x="22160864" y="13382898"/>
          <a:ext cx="0" cy="152073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86</xdr:row>
      <xdr:rowOff>162758</xdr:rowOff>
    </xdr:from>
    <xdr:ext cx="469744" cy="259045"/>
    <xdr:sp macro="" textlink="">
      <xdr:nvSpPr>
        <xdr:cNvPr id="483" name="【消防施設】&#10;一人当たり面積最小値テキスト">
          <a:extLst>
            <a:ext uri="{FF2B5EF4-FFF2-40B4-BE49-F238E27FC236}">
              <a16:creationId xmlns:a16="http://schemas.microsoft.com/office/drawing/2014/main" id="{9CC8D5B2-495E-4B21-ABE9-6F6D87096D7D}"/>
            </a:ext>
          </a:extLst>
        </xdr:cNvPr>
        <xdr:cNvSpPr txBox="1"/>
      </xdr:nvSpPr>
      <xdr:spPr>
        <a:xfrm>
          <a:off x="22199600" y="1490745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0.009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86</xdr:row>
      <xdr:rowOff>158931</xdr:rowOff>
    </xdr:from>
    <xdr:to>
      <xdr:col>116</xdr:col>
      <xdr:colOff>152400</xdr:colOff>
      <xdr:row>86</xdr:row>
      <xdr:rowOff>158931</xdr:rowOff>
    </xdr:to>
    <xdr:cxnSp macro="">
      <xdr:nvCxnSpPr>
        <xdr:cNvPr id="484" name="直線コネクタ 483">
          <a:extLst>
            <a:ext uri="{FF2B5EF4-FFF2-40B4-BE49-F238E27FC236}">
              <a16:creationId xmlns:a16="http://schemas.microsoft.com/office/drawing/2014/main" id="{FD0E1F12-B472-4646-885D-4A02D61AB80A}"/>
            </a:ext>
          </a:extLst>
        </xdr:cNvPr>
        <xdr:cNvCxnSpPr/>
      </xdr:nvCxnSpPr>
      <xdr:spPr>
        <a:xfrm>
          <a:off x="22072600" y="1490363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76</xdr:row>
      <xdr:rowOff>127925</xdr:rowOff>
    </xdr:from>
    <xdr:ext cx="469744" cy="259045"/>
    <xdr:sp macro="" textlink="">
      <xdr:nvSpPr>
        <xdr:cNvPr id="485" name="【消防施設】&#10;一人当たり面積最大値テキスト">
          <a:extLst>
            <a:ext uri="{FF2B5EF4-FFF2-40B4-BE49-F238E27FC236}">
              <a16:creationId xmlns:a16="http://schemas.microsoft.com/office/drawing/2014/main" id="{CC34B0A2-C8C8-4994-8DDB-04EC6124323A}"/>
            </a:ext>
          </a:extLst>
        </xdr:cNvPr>
        <xdr:cNvSpPr txBox="1"/>
      </xdr:nvSpPr>
      <xdr:spPr>
        <a:xfrm>
          <a:off x="22199600" y="1315812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1.406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78</xdr:row>
      <xdr:rowOff>9798</xdr:rowOff>
    </xdr:from>
    <xdr:to>
      <xdr:col>116</xdr:col>
      <xdr:colOff>152400</xdr:colOff>
      <xdr:row>78</xdr:row>
      <xdr:rowOff>9798</xdr:rowOff>
    </xdr:to>
    <xdr:cxnSp macro="">
      <xdr:nvCxnSpPr>
        <xdr:cNvPr id="486" name="直線コネクタ 485">
          <a:extLst>
            <a:ext uri="{FF2B5EF4-FFF2-40B4-BE49-F238E27FC236}">
              <a16:creationId xmlns:a16="http://schemas.microsoft.com/office/drawing/2014/main" id="{EB4A8FF6-89E2-4E5A-A5B3-7939FE54C539}"/>
            </a:ext>
          </a:extLst>
        </xdr:cNvPr>
        <xdr:cNvCxnSpPr/>
      </xdr:nvCxnSpPr>
      <xdr:spPr>
        <a:xfrm>
          <a:off x="22072600" y="1338289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85</xdr:row>
      <xdr:rowOff>91457</xdr:rowOff>
    </xdr:from>
    <xdr:ext cx="469744" cy="259045"/>
    <xdr:sp macro="" textlink="">
      <xdr:nvSpPr>
        <xdr:cNvPr id="487" name="【消防施設】&#10;一人当たり面積平均値テキスト">
          <a:extLst>
            <a:ext uri="{FF2B5EF4-FFF2-40B4-BE49-F238E27FC236}">
              <a16:creationId xmlns:a16="http://schemas.microsoft.com/office/drawing/2014/main" id="{7E553033-0269-4AF2-B78A-B0D1AEC230E9}"/>
            </a:ext>
          </a:extLst>
        </xdr:cNvPr>
        <xdr:cNvSpPr txBox="1"/>
      </xdr:nvSpPr>
      <xdr:spPr>
        <a:xfrm>
          <a:off x="22199600" y="1466470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0.162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85</xdr:row>
      <xdr:rowOff>113030</xdr:rowOff>
    </xdr:from>
    <xdr:to>
      <xdr:col>116</xdr:col>
      <xdr:colOff>114300</xdr:colOff>
      <xdr:row>86</xdr:row>
      <xdr:rowOff>43180</xdr:rowOff>
    </xdr:to>
    <xdr:sp macro="" textlink="">
      <xdr:nvSpPr>
        <xdr:cNvPr id="488" name="フローチャート: 判断 487">
          <a:extLst>
            <a:ext uri="{FF2B5EF4-FFF2-40B4-BE49-F238E27FC236}">
              <a16:creationId xmlns:a16="http://schemas.microsoft.com/office/drawing/2014/main" id="{79399092-51B4-47AB-B3D9-EE23F8786CCD}"/>
            </a:ext>
          </a:extLst>
        </xdr:cNvPr>
        <xdr:cNvSpPr/>
      </xdr:nvSpPr>
      <xdr:spPr>
        <a:xfrm>
          <a:off x="22110700" y="146862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85</xdr:row>
      <xdr:rowOff>135889</xdr:rowOff>
    </xdr:from>
    <xdr:to>
      <xdr:col>112</xdr:col>
      <xdr:colOff>38100</xdr:colOff>
      <xdr:row>86</xdr:row>
      <xdr:rowOff>66039</xdr:rowOff>
    </xdr:to>
    <xdr:sp macro="" textlink="">
      <xdr:nvSpPr>
        <xdr:cNvPr id="489" name="フローチャート: 判断 488">
          <a:extLst>
            <a:ext uri="{FF2B5EF4-FFF2-40B4-BE49-F238E27FC236}">
              <a16:creationId xmlns:a16="http://schemas.microsoft.com/office/drawing/2014/main" id="{80BE2ECA-9859-439C-A385-B40D5B1916EC}"/>
            </a:ext>
          </a:extLst>
        </xdr:cNvPr>
        <xdr:cNvSpPr/>
      </xdr:nvSpPr>
      <xdr:spPr>
        <a:xfrm>
          <a:off x="21272500" y="147091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85</xdr:row>
      <xdr:rowOff>132624</xdr:rowOff>
    </xdr:from>
    <xdr:to>
      <xdr:col>107</xdr:col>
      <xdr:colOff>101600</xdr:colOff>
      <xdr:row>86</xdr:row>
      <xdr:rowOff>62774</xdr:rowOff>
    </xdr:to>
    <xdr:sp macro="" textlink="">
      <xdr:nvSpPr>
        <xdr:cNvPr id="490" name="フローチャート: 判断 489">
          <a:extLst>
            <a:ext uri="{FF2B5EF4-FFF2-40B4-BE49-F238E27FC236}">
              <a16:creationId xmlns:a16="http://schemas.microsoft.com/office/drawing/2014/main" id="{05F5C800-B710-40FF-B124-428A9BDB6D7C}"/>
            </a:ext>
          </a:extLst>
        </xdr:cNvPr>
        <xdr:cNvSpPr/>
      </xdr:nvSpPr>
      <xdr:spPr>
        <a:xfrm>
          <a:off x="20383500" y="147058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85</xdr:row>
      <xdr:rowOff>136979</xdr:rowOff>
    </xdr:from>
    <xdr:to>
      <xdr:col>102</xdr:col>
      <xdr:colOff>165100</xdr:colOff>
      <xdr:row>86</xdr:row>
      <xdr:rowOff>67129</xdr:rowOff>
    </xdr:to>
    <xdr:sp macro="" textlink="">
      <xdr:nvSpPr>
        <xdr:cNvPr id="491" name="フローチャート: 判断 490">
          <a:extLst>
            <a:ext uri="{FF2B5EF4-FFF2-40B4-BE49-F238E27FC236}">
              <a16:creationId xmlns:a16="http://schemas.microsoft.com/office/drawing/2014/main" id="{9E92EE1D-5EF2-4096-93BD-63F5A87B4FEE}"/>
            </a:ext>
          </a:extLst>
        </xdr:cNvPr>
        <xdr:cNvSpPr/>
      </xdr:nvSpPr>
      <xdr:spPr>
        <a:xfrm>
          <a:off x="19494500" y="147102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85</xdr:row>
      <xdr:rowOff>150042</xdr:rowOff>
    </xdr:from>
    <xdr:to>
      <xdr:col>98</xdr:col>
      <xdr:colOff>38100</xdr:colOff>
      <xdr:row>86</xdr:row>
      <xdr:rowOff>80192</xdr:rowOff>
    </xdr:to>
    <xdr:sp macro="" textlink="">
      <xdr:nvSpPr>
        <xdr:cNvPr id="492" name="フローチャート: 判断 491">
          <a:extLst>
            <a:ext uri="{FF2B5EF4-FFF2-40B4-BE49-F238E27FC236}">
              <a16:creationId xmlns:a16="http://schemas.microsoft.com/office/drawing/2014/main" id="{6B55562B-3A8C-4B35-8388-0B7DAA5FC5E4}"/>
            </a:ext>
          </a:extLst>
        </xdr:cNvPr>
        <xdr:cNvSpPr/>
      </xdr:nvSpPr>
      <xdr:spPr>
        <a:xfrm>
          <a:off x="18605500" y="147232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88</xdr:row>
      <xdr:rowOff>149877</xdr:rowOff>
    </xdr:from>
    <xdr:ext cx="762000" cy="259045"/>
    <xdr:sp macro="" textlink="">
      <xdr:nvSpPr>
        <xdr:cNvPr id="493" name="テキスト ボックス 492">
          <a:extLst>
            <a:ext uri="{FF2B5EF4-FFF2-40B4-BE49-F238E27FC236}">
              <a16:creationId xmlns:a16="http://schemas.microsoft.com/office/drawing/2014/main" id="{D1248B2A-FD35-4737-99D1-D72BA74552E4}"/>
            </a:ext>
          </a:extLst>
        </xdr:cNvPr>
        <xdr:cNvSpPr txBox="1"/>
      </xdr:nvSpPr>
      <xdr:spPr>
        <a:xfrm>
          <a:off x="21971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88</xdr:row>
      <xdr:rowOff>149877</xdr:rowOff>
    </xdr:from>
    <xdr:ext cx="762000" cy="259045"/>
    <xdr:sp macro="" textlink="">
      <xdr:nvSpPr>
        <xdr:cNvPr id="494" name="テキスト ボックス 493">
          <a:extLst>
            <a:ext uri="{FF2B5EF4-FFF2-40B4-BE49-F238E27FC236}">
              <a16:creationId xmlns:a16="http://schemas.microsoft.com/office/drawing/2014/main" id="{14D0EF1C-5623-4126-9C20-F286D768D489}"/>
            </a:ext>
          </a:extLst>
        </xdr:cNvPr>
        <xdr:cNvSpPr txBox="1"/>
      </xdr:nvSpPr>
      <xdr:spPr>
        <a:xfrm>
          <a:off x="21132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88</xdr:row>
      <xdr:rowOff>149877</xdr:rowOff>
    </xdr:from>
    <xdr:ext cx="762000" cy="259045"/>
    <xdr:sp macro="" textlink="">
      <xdr:nvSpPr>
        <xdr:cNvPr id="495" name="テキスト ボックス 494">
          <a:extLst>
            <a:ext uri="{FF2B5EF4-FFF2-40B4-BE49-F238E27FC236}">
              <a16:creationId xmlns:a16="http://schemas.microsoft.com/office/drawing/2014/main" id="{F3FC984B-275C-4B0D-B338-756E214F9DD4}"/>
            </a:ext>
          </a:extLst>
        </xdr:cNvPr>
        <xdr:cNvSpPr txBox="1"/>
      </xdr:nvSpPr>
      <xdr:spPr>
        <a:xfrm>
          <a:off x="20243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88</xdr:row>
      <xdr:rowOff>149877</xdr:rowOff>
    </xdr:from>
    <xdr:ext cx="762000" cy="259045"/>
    <xdr:sp macro="" textlink="">
      <xdr:nvSpPr>
        <xdr:cNvPr id="496" name="テキスト ボックス 495">
          <a:extLst>
            <a:ext uri="{FF2B5EF4-FFF2-40B4-BE49-F238E27FC236}">
              <a16:creationId xmlns:a16="http://schemas.microsoft.com/office/drawing/2014/main" id="{0F6E0DDE-A08A-4B11-970D-F0921BB2B086}"/>
            </a:ext>
          </a:extLst>
        </xdr:cNvPr>
        <xdr:cNvSpPr txBox="1"/>
      </xdr:nvSpPr>
      <xdr:spPr>
        <a:xfrm>
          <a:off x="19354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88</xdr:row>
      <xdr:rowOff>149877</xdr:rowOff>
    </xdr:from>
    <xdr:ext cx="762000" cy="259045"/>
    <xdr:sp macro="" textlink="">
      <xdr:nvSpPr>
        <xdr:cNvPr id="497" name="テキスト ボックス 496">
          <a:extLst>
            <a:ext uri="{FF2B5EF4-FFF2-40B4-BE49-F238E27FC236}">
              <a16:creationId xmlns:a16="http://schemas.microsoft.com/office/drawing/2014/main" id="{6B64F1EA-C1FA-4DE1-A080-C1C1A46FAF9B}"/>
            </a:ext>
          </a:extLst>
        </xdr:cNvPr>
        <xdr:cNvSpPr txBox="1"/>
      </xdr:nvSpPr>
      <xdr:spPr>
        <a:xfrm>
          <a:off x="18465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84</xdr:row>
      <xdr:rowOff>27577</xdr:rowOff>
    </xdr:from>
    <xdr:to>
      <xdr:col>116</xdr:col>
      <xdr:colOff>114300</xdr:colOff>
      <xdr:row>84</xdr:row>
      <xdr:rowOff>129177</xdr:rowOff>
    </xdr:to>
    <xdr:sp macro="" textlink="">
      <xdr:nvSpPr>
        <xdr:cNvPr id="498" name="楕円 497">
          <a:extLst>
            <a:ext uri="{FF2B5EF4-FFF2-40B4-BE49-F238E27FC236}">
              <a16:creationId xmlns:a16="http://schemas.microsoft.com/office/drawing/2014/main" id="{CAA23CD2-04EA-4C94-90D7-E9E540AC6A11}"/>
            </a:ext>
          </a:extLst>
        </xdr:cNvPr>
        <xdr:cNvSpPr/>
      </xdr:nvSpPr>
      <xdr:spPr>
        <a:xfrm>
          <a:off x="22110700" y="1442937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83</xdr:row>
      <xdr:rowOff>50454</xdr:rowOff>
    </xdr:from>
    <xdr:ext cx="469744" cy="259045"/>
    <xdr:sp macro="" textlink="">
      <xdr:nvSpPr>
        <xdr:cNvPr id="499" name="【消防施設】&#10;一人当たり面積該当値テキスト">
          <a:extLst>
            <a:ext uri="{FF2B5EF4-FFF2-40B4-BE49-F238E27FC236}">
              <a16:creationId xmlns:a16="http://schemas.microsoft.com/office/drawing/2014/main" id="{C3546B68-C830-447D-A329-A8C11B18E9C2}"/>
            </a:ext>
          </a:extLst>
        </xdr:cNvPr>
        <xdr:cNvSpPr txBox="1"/>
      </xdr:nvSpPr>
      <xdr:spPr>
        <a:xfrm>
          <a:off x="22199600" y="1428080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0.398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84</xdr:row>
      <xdr:rowOff>42818</xdr:rowOff>
    </xdr:from>
    <xdr:to>
      <xdr:col>112</xdr:col>
      <xdr:colOff>38100</xdr:colOff>
      <xdr:row>84</xdr:row>
      <xdr:rowOff>144418</xdr:rowOff>
    </xdr:to>
    <xdr:sp macro="" textlink="">
      <xdr:nvSpPr>
        <xdr:cNvPr id="500" name="楕円 499">
          <a:extLst>
            <a:ext uri="{FF2B5EF4-FFF2-40B4-BE49-F238E27FC236}">
              <a16:creationId xmlns:a16="http://schemas.microsoft.com/office/drawing/2014/main" id="{988212DB-D0C3-482D-9448-BE964FF39357}"/>
            </a:ext>
          </a:extLst>
        </xdr:cNvPr>
        <xdr:cNvSpPr/>
      </xdr:nvSpPr>
      <xdr:spPr>
        <a:xfrm>
          <a:off x="21272500" y="1444461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84</xdr:row>
      <xdr:rowOff>78377</xdr:rowOff>
    </xdr:from>
    <xdr:to>
      <xdr:col>116</xdr:col>
      <xdr:colOff>63500</xdr:colOff>
      <xdr:row>84</xdr:row>
      <xdr:rowOff>93618</xdr:rowOff>
    </xdr:to>
    <xdr:cxnSp macro="">
      <xdr:nvCxnSpPr>
        <xdr:cNvPr id="501" name="直線コネクタ 500">
          <a:extLst>
            <a:ext uri="{FF2B5EF4-FFF2-40B4-BE49-F238E27FC236}">
              <a16:creationId xmlns:a16="http://schemas.microsoft.com/office/drawing/2014/main" id="{50F9C79A-DFFF-40D9-BED7-41E8B656F22B}"/>
            </a:ext>
          </a:extLst>
        </xdr:cNvPr>
        <xdr:cNvCxnSpPr/>
      </xdr:nvCxnSpPr>
      <xdr:spPr>
        <a:xfrm flipV="1">
          <a:off x="21323300" y="14480177"/>
          <a:ext cx="838200" cy="1524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84</xdr:row>
      <xdr:rowOff>54792</xdr:rowOff>
    </xdr:from>
    <xdr:to>
      <xdr:col>107</xdr:col>
      <xdr:colOff>101600</xdr:colOff>
      <xdr:row>84</xdr:row>
      <xdr:rowOff>156392</xdr:rowOff>
    </xdr:to>
    <xdr:sp macro="" textlink="">
      <xdr:nvSpPr>
        <xdr:cNvPr id="502" name="楕円 501">
          <a:extLst>
            <a:ext uri="{FF2B5EF4-FFF2-40B4-BE49-F238E27FC236}">
              <a16:creationId xmlns:a16="http://schemas.microsoft.com/office/drawing/2014/main" id="{60D9EFB3-06C9-4A42-AED5-A91D917A0D12}"/>
            </a:ext>
          </a:extLst>
        </xdr:cNvPr>
        <xdr:cNvSpPr/>
      </xdr:nvSpPr>
      <xdr:spPr>
        <a:xfrm>
          <a:off x="20383500" y="144565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84</xdr:row>
      <xdr:rowOff>93618</xdr:rowOff>
    </xdr:from>
    <xdr:to>
      <xdr:col>111</xdr:col>
      <xdr:colOff>177800</xdr:colOff>
      <xdr:row>84</xdr:row>
      <xdr:rowOff>105592</xdr:rowOff>
    </xdr:to>
    <xdr:cxnSp macro="">
      <xdr:nvCxnSpPr>
        <xdr:cNvPr id="503" name="直線コネクタ 502">
          <a:extLst>
            <a:ext uri="{FF2B5EF4-FFF2-40B4-BE49-F238E27FC236}">
              <a16:creationId xmlns:a16="http://schemas.microsoft.com/office/drawing/2014/main" id="{91C8A2ED-629E-4DE9-8D7F-2E0FB8332ED7}"/>
            </a:ext>
          </a:extLst>
        </xdr:cNvPr>
        <xdr:cNvCxnSpPr/>
      </xdr:nvCxnSpPr>
      <xdr:spPr>
        <a:xfrm flipV="1">
          <a:off x="20434300" y="14495418"/>
          <a:ext cx="889000" cy="1197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84</xdr:row>
      <xdr:rowOff>64588</xdr:rowOff>
    </xdr:from>
    <xdr:to>
      <xdr:col>102</xdr:col>
      <xdr:colOff>165100</xdr:colOff>
      <xdr:row>84</xdr:row>
      <xdr:rowOff>166188</xdr:rowOff>
    </xdr:to>
    <xdr:sp macro="" textlink="">
      <xdr:nvSpPr>
        <xdr:cNvPr id="504" name="楕円 503">
          <a:extLst>
            <a:ext uri="{FF2B5EF4-FFF2-40B4-BE49-F238E27FC236}">
              <a16:creationId xmlns:a16="http://schemas.microsoft.com/office/drawing/2014/main" id="{61090BD9-2D5C-49FC-9B2B-5B3B6F86FF0A}"/>
            </a:ext>
          </a:extLst>
        </xdr:cNvPr>
        <xdr:cNvSpPr/>
      </xdr:nvSpPr>
      <xdr:spPr>
        <a:xfrm>
          <a:off x="19494500" y="144663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84</xdr:row>
      <xdr:rowOff>105592</xdr:rowOff>
    </xdr:from>
    <xdr:to>
      <xdr:col>107</xdr:col>
      <xdr:colOff>50800</xdr:colOff>
      <xdr:row>84</xdr:row>
      <xdr:rowOff>115388</xdr:rowOff>
    </xdr:to>
    <xdr:cxnSp macro="">
      <xdr:nvCxnSpPr>
        <xdr:cNvPr id="505" name="直線コネクタ 504">
          <a:extLst>
            <a:ext uri="{FF2B5EF4-FFF2-40B4-BE49-F238E27FC236}">
              <a16:creationId xmlns:a16="http://schemas.microsoft.com/office/drawing/2014/main" id="{EFC01D0B-58E0-4BAB-8655-3183298559CF}"/>
            </a:ext>
          </a:extLst>
        </xdr:cNvPr>
        <xdr:cNvCxnSpPr/>
      </xdr:nvCxnSpPr>
      <xdr:spPr>
        <a:xfrm flipV="1">
          <a:off x="19545300" y="14507392"/>
          <a:ext cx="889000" cy="979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86</xdr:row>
      <xdr:rowOff>57166</xdr:rowOff>
    </xdr:from>
    <xdr:ext cx="469744" cy="259045"/>
    <xdr:sp macro="" textlink="">
      <xdr:nvSpPr>
        <xdr:cNvPr id="506" name="n_1aveValue【消防施設】&#10;一人当たり面積">
          <a:extLst>
            <a:ext uri="{FF2B5EF4-FFF2-40B4-BE49-F238E27FC236}">
              <a16:creationId xmlns:a16="http://schemas.microsoft.com/office/drawing/2014/main" id="{EF71C1D5-F225-4235-A7FD-3488954DDCC6}"/>
            </a:ext>
          </a:extLst>
        </xdr:cNvPr>
        <xdr:cNvSpPr txBox="1"/>
      </xdr:nvSpPr>
      <xdr:spPr>
        <a:xfrm>
          <a:off x="21075727" y="1480186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86</xdr:row>
      <xdr:rowOff>53901</xdr:rowOff>
    </xdr:from>
    <xdr:ext cx="469744" cy="259045"/>
    <xdr:sp macro="" textlink="">
      <xdr:nvSpPr>
        <xdr:cNvPr id="507" name="n_2aveValue【消防施設】&#10;一人当たり面積">
          <a:extLst>
            <a:ext uri="{FF2B5EF4-FFF2-40B4-BE49-F238E27FC236}">
              <a16:creationId xmlns:a16="http://schemas.microsoft.com/office/drawing/2014/main" id="{05DA319C-A7C8-47DB-BD3C-C52EF6DFEADD}"/>
            </a:ext>
          </a:extLst>
        </xdr:cNvPr>
        <xdr:cNvSpPr txBox="1"/>
      </xdr:nvSpPr>
      <xdr:spPr>
        <a:xfrm>
          <a:off x="20199427" y="1479860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86</xdr:row>
      <xdr:rowOff>58256</xdr:rowOff>
    </xdr:from>
    <xdr:ext cx="469744" cy="259045"/>
    <xdr:sp macro="" textlink="">
      <xdr:nvSpPr>
        <xdr:cNvPr id="508" name="n_3aveValue【消防施設】&#10;一人当たり面積">
          <a:extLst>
            <a:ext uri="{FF2B5EF4-FFF2-40B4-BE49-F238E27FC236}">
              <a16:creationId xmlns:a16="http://schemas.microsoft.com/office/drawing/2014/main" id="{2E5D70FE-F516-4C8A-904E-75E2BD669B36}"/>
            </a:ext>
          </a:extLst>
        </xdr:cNvPr>
        <xdr:cNvSpPr txBox="1"/>
      </xdr:nvSpPr>
      <xdr:spPr>
        <a:xfrm>
          <a:off x="19310427" y="1480295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84</xdr:row>
      <xdr:rowOff>96719</xdr:rowOff>
    </xdr:from>
    <xdr:ext cx="469744" cy="259045"/>
    <xdr:sp macro="" textlink="">
      <xdr:nvSpPr>
        <xdr:cNvPr id="509" name="n_4aveValue【消防施設】&#10;一人当たり面積">
          <a:extLst>
            <a:ext uri="{FF2B5EF4-FFF2-40B4-BE49-F238E27FC236}">
              <a16:creationId xmlns:a16="http://schemas.microsoft.com/office/drawing/2014/main" id="{9FB8F4FE-B077-45EE-ABFB-9A7998463AEE}"/>
            </a:ext>
          </a:extLst>
        </xdr:cNvPr>
        <xdr:cNvSpPr txBox="1"/>
      </xdr:nvSpPr>
      <xdr:spPr>
        <a:xfrm>
          <a:off x="18421427" y="1449851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82</xdr:row>
      <xdr:rowOff>160945</xdr:rowOff>
    </xdr:from>
    <xdr:ext cx="469744" cy="259045"/>
    <xdr:sp macro="" textlink="">
      <xdr:nvSpPr>
        <xdr:cNvPr id="510" name="n_1mainValue【消防施設】&#10;一人当たり面積">
          <a:extLst>
            <a:ext uri="{FF2B5EF4-FFF2-40B4-BE49-F238E27FC236}">
              <a16:creationId xmlns:a16="http://schemas.microsoft.com/office/drawing/2014/main" id="{8539E216-0FB5-498B-B16B-AD9356925247}"/>
            </a:ext>
          </a:extLst>
        </xdr:cNvPr>
        <xdr:cNvSpPr txBox="1"/>
      </xdr:nvSpPr>
      <xdr:spPr>
        <a:xfrm>
          <a:off x="21075727" y="1421984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0.384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83</xdr:row>
      <xdr:rowOff>1469</xdr:rowOff>
    </xdr:from>
    <xdr:ext cx="469744" cy="259045"/>
    <xdr:sp macro="" textlink="">
      <xdr:nvSpPr>
        <xdr:cNvPr id="511" name="n_2mainValue【消防施設】&#10;一人当たり面積">
          <a:extLst>
            <a:ext uri="{FF2B5EF4-FFF2-40B4-BE49-F238E27FC236}">
              <a16:creationId xmlns:a16="http://schemas.microsoft.com/office/drawing/2014/main" id="{825810B4-472F-4126-B068-C0147E4086E7}"/>
            </a:ext>
          </a:extLst>
        </xdr:cNvPr>
        <xdr:cNvSpPr txBox="1"/>
      </xdr:nvSpPr>
      <xdr:spPr>
        <a:xfrm>
          <a:off x="20199427" y="1423181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0.373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83</xdr:row>
      <xdr:rowOff>11265</xdr:rowOff>
    </xdr:from>
    <xdr:ext cx="469744" cy="259045"/>
    <xdr:sp macro="" textlink="">
      <xdr:nvSpPr>
        <xdr:cNvPr id="512" name="n_3mainValue【消防施設】&#10;一人当たり面積">
          <a:extLst>
            <a:ext uri="{FF2B5EF4-FFF2-40B4-BE49-F238E27FC236}">
              <a16:creationId xmlns:a16="http://schemas.microsoft.com/office/drawing/2014/main" id="{8B472841-9523-452F-8CDA-57B03EE05D79}"/>
            </a:ext>
          </a:extLst>
        </xdr:cNvPr>
        <xdr:cNvSpPr txBox="1"/>
      </xdr:nvSpPr>
      <xdr:spPr>
        <a:xfrm>
          <a:off x="19310427" y="1424161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0.364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91</xdr:row>
      <xdr:rowOff>19050</xdr:rowOff>
    </xdr:from>
    <xdr:to>
      <xdr:col>90</xdr:col>
      <xdr:colOff>25400</xdr:colOff>
      <xdr:row>94</xdr:row>
      <xdr:rowOff>139700</xdr:rowOff>
    </xdr:to>
    <xdr:sp macro="" textlink="">
      <xdr:nvSpPr>
        <xdr:cNvPr id="513" name="正方形/長方形 512">
          <a:extLst>
            <a:ext uri="{FF2B5EF4-FFF2-40B4-BE49-F238E27FC236}">
              <a16:creationId xmlns:a16="http://schemas.microsoft.com/office/drawing/2014/main" id="{413DC4D4-3EA8-49D4-8D8B-0D6613B26499}"/>
            </a:ext>
          </a:extLst>
        </xdr:cNvPr>
        <xdr:cNvSpPr/>
      </xdr:nvSpPr>
      <xdr:spPr>
        <a:xfrm>
          <a:off x="12446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庁舎</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94</xdr:row>
      <xdr:rowOff>165100</xdr:rowOff>
    </xdr:from>
    <xdr:to>
      <xdr:col>74</xdr:col>
      <xdr:colOff>0</xdr:colOff>
      <xdr:row>96</xdr:row>
      <xdr:rowOff>76200</xdr:rowOff>
    </xdr:to>
    <xdr:sp macro="" textlink="">
      <xdr:nvSpPr>
        <xdr:cNvPr id="514" name="正方形/長方形 513">
          <a:extLst>
            <a:ext uri="{FF2B5EF4-FFF2-40B4-BE49-F238E27FC236}">
              <a16:creationId xmlns:a16="http://schemas.microsoft.com/office/drawing/2014/main" id="{AE010C0A-7BA8-4DAF-B7A8-1CBE88D092E1}"/>
            </a:ext>
          </a:extLst>
        </xdr:cNvPr>
        <xdr:cNvSpPr/>
      </xdr:nvSpPr>
      <xdr:spPr>
        <a:xfrm>
          <a:off x="12573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96</xdr:row>
      <xdr:rowOff>25400</xdr:rowOff>
    </xdr:from>
    <xdr:to>
      <xdr:col>74</xdr:col>
      <xdr:colOff>0</xdr:colOff>
      <xdr:row>97</xdr:row>
      <xdr:rowOff>107950</xdr:rowOff>
    </xdr:to>
    <xdr:sp macro="" textlink="">
      <xdr:nvSpPr>
        <xdr:cNvPr id="515" name="正方形/長方形 514">
          <a:extLst>
            <a:ext uri="{FF2B5EF4-FFF2-40B4-BE49-F238E27FC236}">
              <a16:creationId xmlns:a16="http://schemas.microsoft.com/office/drawing/2014/main" id="{4AF82BF2-AD12-44B3-BBEA-24123B43CC20}"/>
            </a:ext>
          </a:extLst>
        </xdr:cNvPr>
        <xdr:cNvSpPr/>
      </xdr:nvSpPr>
      <xdr:spPr>
        <a:xfrm>
          <a:off x="12573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24/66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94</xdr:row>
      <xdr:rowOff>165100</xdr:rowOff>
    </xdr:from>
    <xdr:to>
      <xdr:col>79</xdr:col>
      <xdr:colOff>63500</xdr:colOff>
      <xdr:row>96</xdr:row>
      <xdr:rowOff>76200</xdr:rowOff>
    </xdr:to>
    <xdr:sp macro="" textlink="">
      <xdr:nvSpPr>
        <xdr:cNvPr id="516" name="正方形/長方形 515">
          <a:extLst>
            <a:ext uri="{FF2B5EF4-FFF2-40B4-BE49-F238E27FC236}">
              <a16:creationId xmlns:a16="http://schemas.microsoft.com/office/drawing/2014/main" id="{63EF4E89-4085-4D12-ACEF-36631F5E82F7}"/>
            </a:ext>
          </a:extLst>
        </xdr:cNvPr>
        <xdr:cNvSpPr/>
      </xdr:nvSpPr>
      <xdr:spPr>
        <a:xfrm>
          <a:off x="13589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96</xdr:row>
      <xdr:rowOff>25400</xdr:rowOff>
    </xdr:from>
    <xdr:to>
      <xdr:col>79</xdr:col>
      <xdr:colOff>63500</xdr:colOff>
      <xdr:row>97</xdr:row>
      <xdr:rowOff>107950</xdr:rowOff>
    </xdr:to>
    <xdr:sp macro="" textlink="">
      <xdr:nvSpPr>
        <xdr:cNvPr id="517" name="正方形/長方形 516">
          <a:extLst>
            <a:ext uri="{FF2B5EF4-FFF2-40B4-BE49-F238E27FC236}">
              <a16:creationId xmlns:a16="http://schemas.microsoft.com/office/drawing/2014/main" id="{CF950E51-5887-47D3-8F3F-A2D5EBE60536}"/>
            </a:ext>
          </a:extLst>
        </xdr:cNvPr>
        <xdr:cNvSpPr/>
      </xdr:nvSpPr>
      <xdr:spPr>
        <a:xfrm>
          <a:off x="13589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94</xdr:row>
      <xdr:rowOff>165100</xdr:rowOff>
    </xdr:from>
    <xdr:to>
      <xdr:col>85</xdr:col>
      <xdr:colOff>63500</xdr:colOff>
      <xdr:row>96</xdr:row>
      <xdr:rowOff>76200</xdr:rowOff>
    </xdr:to>
    <xdr:sp macro="" textlink="">
      <xdr:nvSpPr>
        <xdr:cNvPr id="518" name="正方形/長方形 517">
          <a:extLst>
            <a:ext uri="{FF2B5EF4-FFF2-40B4-BE49-F238E27FC236}">
              <a16:creationId xmlns:a16="http://schemas.microsoft.com/office/drawing/2014/main" id="{88F25647-7DF3-4791-9AF7-86A8C40F574B}"/>
            </a:ext>
          </a:extLst>
        </xdr:cNvPr>
        <xdr:cNvSpPr/>
      </xdr:nvSpPr>
      <xdr:spPr>
        <a:xfrm>
          <a:off x="14732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静岡県平均</a:t>
          </a:r>
        </a:p>
      </xdr:txBody>
    </xdr:sp>
    <xdr:clientData/>
  </xdr:twoCellAnchor>
  <xdr:twoCellAnchor>
    <xdr:from>
      <xdr:col>77</xdr:col>
      <xdr:colOff>63500</xdr:colOff>
      <xdr:row>96</xdr:row>
      <xdr:rowOff>25400</xdr:rowOff>
    </xdr:from>
    <xdr:to>
      <xdr:col>85</xdr:col>
      <xdr:colOff>63500</xdr:colOff>
      <xdr:row>97</xdr:row>
      <xdr:rowOff>107950</xdr:rowOff>
    </xdr:to>
    <xdr:sp macro="" textlink="">
      <xdr:nvSpPr>
        <xdr:cNvPr id="519" name="正方形/長方形 518">
          <a:extLst>
            <a:ext uri="{FF2B5EF4-FFF2-40B4-BE49-F238E27FC236}">
              <a16:creationId xmlns:a16="http://schemas.microsoft.com/office/drawing/2014/main" id="{CAC39BDE-95C3-42AA-A78E-057EC4DBC701}"/>
            </a:ext>
          </a:extLst>
        </xdr:cNvPr>
        <xdr:cNvSpPr/>
      </xdr:nvSpPr>
      <xdr:spPr>
        <a:xfrm>
          <a:off x="14732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97</xdr:row>
      <xdr:rowOff>133350</xdr:rowOff>
    </xdr:from>
    <xdr:to>
      <xdr:col>90</xdr:col>
      <xdr:colOff>25400</xdr:colOff>
      <xdr:row>111</xdr:row>
      <xdr:rowOff>19050</xdr:rowOff>
    </xdr:to>
    <xdr:sp macro="" textlink="">
      <xdr:nvSpPr>
        <xdr:cNvPr id="520" name="正方形/長方形 519">
          <a:extLst>
            <a:ext uri="{FF2B5EF4-FFF2-40B4-BE49-F238E27FC236}">
              <a16:creationId xmlns:a16="http://schemas.microsoft.com/office/drawing/2014/main" id="{11D150C5-089A-4BA8-9EF1-B8B80C2A2678}"/>
            </a:ext>
          </a:extLst>
        </xdr:cNvPr>
        <xdr:cNvSpPr/>
      </xdr:nvSpPr>
      <xdr:spPr>
        <a:xfrm>
          <a:off x="12446000" y="1676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96</xdr:row>
      <xdr:rowOff>114300</xdr:rowOff>
    </xdr:from>
    <xdr:ext cx="298543" cy="225703"/>
    <xdr:sp macro="" textlink="">
      <xdr:nvSpPr>
        <xdr:cNvPr id="521" name="テキスト ボックス 520">
          <a:extLst>
            <a:ext uri="{FF2B5EF4-FFF2-40B4-BE49-F238E27FC236}">
              <a16:creationId xmlns:a16="http://schemas.microsoft.com/office/drawing/2014/main" id="{CA3C24BA-003F-4845-9A88-957D59AB529B}"/>
            </a:ext>
          </a:extLst>
        </xdr:cNvPr>
        <xdr:cNvSpPr txBox="1"/>
      </xdr:nvSpPr>
      <xdr:spPr>
        <a:xfrm>
          <a:off x="12407900" y="1657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111</xdr:row>
      <xdr:rowOff>19050</xdr:rowOff>
    </xdr:from>
    <xdr:to>
      <xdr:col>89</xdr:col>
      <xdr:colOff>177800</xdr:colOff>
      <xdr:row>111</xdr:row>
      <xdr:rowOff>19050</xdr:rowOff>
    </xdr:to>
    <xdr:cxnSp macro="">
      <xdr:nvCxnSpPr>
        <xdr:cNvPr id="522" name="直線コネクタ 521">
          <a:extLst>
            <a:ext uri="{FF2B5EF4-FFF2-40B4-BE49-F238E27FC236}">
              <a16:creationId xmlns:a16="http://schemas.microsoft.com/office/drawing/2014/main" id="{A0F0E232-0F27-48EE-BAA0-7CBE61CEF977}"/>
            </a:ext>
          </a:extLst>
        </xdr:cNvPr>
        <xdr:cNvCxnSpPr/>
      </xdr:nvCxnSpPr>
      <xdr:spPr>
        <a:xfrm>
          <a:off x="12446000" y="190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110</xdr:row>
      <xdr:rowOff>48277</xdr:rowOff>
    </xdr:from>
    <xdr:ext cx="467179" cy="259045"/>
    <xdr:sp macro="" textlink="">
      <xdr:nvSpPr>
        <xdr:cNvPr id="523" name="テキスト ボックス 522">
          <a:extLst>
            <a:ext uri="{FF2B5EF4-FFF2-40B4-BE49-F238E27FC236}">
              <a16:creationId xmlns:a16="http://schemas.microsoft.com/office/drawing/2014/main" id="{3A21882E-D7CC-4117-8BC4-236AD2CB582B}"/>
            </a:ext>
          </a:extLst>
        </xdr:cNvPr>
        <xdr:cNvSpPr txBox="1"/>
      </xdr:nvSpPr>
      <xdr:spPr>
        <a:xfrm>
          <a:off x="11978821" y="189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109</xdr:row>
      <xdr:rowOff>35379</xdr:rowOff>
    </xdr:from>
    <xdr:to>
      <xdr:col>89</xdr:col>
      <xdr:colOff>177800</xdr:colOff>
      <xdr:row>109</xdr:row>
      <xdr:rowOff>35379</xdr:rowOff>
    </xdr:to>
    <xdr:cxnSp macro="">
      <xdr:nvCxnSpPr>
        <xdr:cNvPr id="524" name="直線コネクタ 523">
          <a:extLst>
            <a:ext uri="{FF2B5EF4-FFF2-40B4-BE49-F238E27FC236}">
              <a16:creationId xmlns:a16="http://schemas.microsoft.com/office/drawing/2014/main" id="{E7588B64-FE96-472E-9405-0C09433780EF}"/>
            </a:ext>
          </a:extLst>
        </xdr:cNvPr>
        <xdr:cNvCxnSpPr/>
      </xdr:nvCxnSpPr>
      <xdr:spPr>
        <a:xfrm>
          <a:off x="12446000" y="1872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108</xdr:row>
      <xdr:rowOff>64606</xdr:rowOff>
    </xdr:from>
    <xdr:ext cx="467179" cy="259045"/>
    <xdr:sp macro="" textlink="">
      <xdr:nvSpPr>
        <xdr:cNvPr id="525" name="テキスト ボックス 524">
          <a:extLst>
            <a:ext uri="{FF2B5EF4-FFF2-40B4-BE49-F238E27FC236}">
              <a16:creationId xmlns:a16="http://schemas.microsoft.com/office/drawing/2014/main" id="{69FE1471-69B7-4D16-93E1-AF58454E8647}"/>
            </a:ext>
          </a:extLst>
        </xdr:cNvPr>
        <xdr:cNvSpPr txBox="1"/>
      </xdr:nvSpPr>
      <xdr:spPr>
        <a:xfrm>
          <a:off x="11978821" y="18581206"/>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107</xdr:row>
      <xdr:rowOff>51707</xdr:rowOff>
    </xdr:from>
    <xdr:to>
      <xdr:col>89</xdr:col>
      <xdr:colOff>177800</xdr:colOff>
      <xdr:row>107</xdr:row>
      <xdr:rowOff>51707</xdr:rowOff>
    </xdr:to>
    <xdr:cxnSp macro="">
      <xdr:nvCxnSpPr>
        <xdr:cNvPr id="526" name="直線コネクタ 525">
          <a:extLst>
            <a:ext uri="{FF2B5EF4-FFF2-40B4-BE49-F238E27FC236}">
              <a16:creationId xmlns:a16="http://schemas.microsoft.com/office/drawing/2014/main" id="{54E1CDB4-214C-4E25-A680-907DCA1BA371}"/>
            </a:ext>
          </a:extLst>
        </xdr:cNvPr>
        <xdr:cNvCxnSpPr/>
      </xdr:nvCxnSpPr>
      <xdr:spPr>
        <a:xfrm>
          <a:off x="12446000" y="1839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106</xdr:row>
      <xdr:rowOff>80934</xdr:rowOff>
    </xdr:from>
    <xdr:ext cx="403059" cy="259045"/>
    <xdr:sp macro="" textlink="">
      <xdr:nvSpPr>
        <xdr:cNvPr id="527" name="テキスト ボックス 526">
          <a:extLst>
            <a:ext uri="{FF2B5EF4-FFF2-40B4-BE49-F238E27FC236}">
              <a16:creationId xmlns:a16="http://schemas.microsoft.com/office/drawing/2014/main" id="{D32C2207-3CAA-4B83-A767-18D077AB7B36}"/>
            </a:ext>
          </a:extLst>
        </xdr:cNvPr>
        <xdr:cNvSpPr txBox="1"/>
      </xdr:nvSpPr>
      <xdr:spPr>
        <a:xfrm>
          <a:off x="12042941" y="182546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105</xdr:row>
      <xdr:rowOff>68036</xdr:rowOff>
    </xdr:from>
    <xdr:to>
      <xdr:col>89</xdr:col>
      <xdr:colOff>177800</xdr:colOff>
      <xdr:row>105</xdr:row>
      <xdr:rowOff>68036</xdr:rowOff>
    </xdr:to>
    <xdr:cxnSp macro="">
      <xdr:nvCxnSpPr>
        <xdr:cNvPr id="528" name="直線コネクタ 527">
          <a:extLst>
            <a:ext uri="{FF2B5EF4-FFF2-40B4-BE49-F238E27FC236}">
              <a16:creationId xmlns:a16="http://schemas.microsoft.com/office/drawing/2014/main" id="{DF2698EF-1CBF-4AB4-90F0-3B8A90654254}"/>
            </a:ext>
          </a:extLst>
        </xdr:cNvPr>
        <xdr:cNvCxnSpPr/>
      </xdr:nvCxnSpPr>
      <xdr:spPr>
        <a:xfrm>
          <a:off x="12446000" y="18070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104</xdr:row>
      <xdr:rowOff>97263</xdr:rowOff>
    </xdr:from>
    <xdr:ext cx="403059" cy="259045"/>
    <xdr:sp macro="" textlink="">
      <xdr:nvSpPr>
        <xdr:cNvPr id="529" name="テキスト ボックス 528">
          <a:extLst>
            <a:ext uri="{FF2B5EF4-FFF2-40B4-BE49-F238E27FC236}">
              <a16:creationId xmlns:a16="http://schemas.microsoft.com/office/drawing/2014/main" id="{60EE2730-77B2-40AD-8B9F-7120C75D0E87}"/>
            </a:ext>
          </a:extLst>
        </xdr:cNvPr>
        <xdr:cNvSpPr txBox="1"/>
      </xdr:nvSpPr>
      <xdr:spPr>
        <a:xfrm>
          <a:off x="12042941" y="17928063"/>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103</xdr:row>
      <xdr:rowOff>84364</xdr:rowOff>
    </xdr:from>
    <xdr:to>
      <xdr:col>89</xdr:col>
      <xdr:colOff>177800</xdr:colOff>
      <xdr:row>103</xdr:row>
      <xdr:rowOff>84364</xdr:rowOff>
    </xdr:to>
    <xdr:cxnSp macro="">
      <xdr:nvCxnSpPr>
        <xdr:cNvPr id="530" name="直線コネクタ 529">
          <a:extLst>
            <a:ext uri="{FF2B5EF4-FFF2-40B4-BE49-F238E27FC236}">
              <a16:creationId xmlns:a16="http://schemas.microsoft.com/office/drawing/2014/main" id="{594C431E-BAF2-43E5-9FE3-4E38F1E7446A}"/>
            </a:ext>
          </a:extLst>
        </xdr:cNvPr>
        <xdr:cNvCxnSpPr/>
      </xdr:nvCxnSpPr>
      <xdr:spPr>
        <a:xfrm>
          <a:off x="12446000" y="17743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102</xdr:row>
      <xdr:rowOff>113591</xdr:rowOff>
    </xdr:from>
    <xdr:ext cx="403059" cy="259045"/>
    <xdr:sp macro="" textlink="">
      <xdr:nvSpPr>
        <xdr:cNvPr id="531" name="テキスト ボックス 530">
          <a:extLst>
            <a:ext uri="{FF2B5EF4-FFF2-40B4-BE49-F238E27FC236}">
              <a16:creationId xmlns:a16="http://schemas.microsoft.com/office/drawing/2014/main" id="{B23FE880-2D90-4E16-AD3A-B899C5417B0C}"/>
            </a:ext>
          </a:extLst>
        </xdr:cNvPr>
        <xdr:cNvSpPr txBox="1"/>
      </xdr:nvSpPr>
      <xdr:spPr>
        <a:xfrm>
          <a:off x="12042941" y="1760149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100693</xdr:rowOff>
    </xdr:from>
    <xdr:to>
      <xdr:col>89</xdr:col>
      <xdr:colOff>177800</xdr:colOff>
      <xdr:row>101</xdr:row>
      <xdr:rowOff>100693</xdr:rowOff>
    </xdr:to>
    <xdr:cxnSp macro="">
      <xdr:nvCxnSpPr>
        <xdr:cNvPr id="532" name="直線コネクタ 531">
          <a:extLst>
            <a:ext uri="{FF2B5EF4-FFF2-40B4-BE49-F238E27FC236}">
              <a16:creationId xmlns:a16="http://schemas.microsoft.com/office/drawing/2014/main" id="{75EDD4C6-CE27-40D5-9874-E9A08E05A8CF}"/>
            </a:ext>
          </a:extLst>
        </xdr:cNvPr>
        <xdr:cNvCxnSpPr/>
      </xdr:nvCxnSpPr>
      <xdr:spPr>
        <a:xfrm>
          <a:off x="12446000" y="1741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100</xdr:row>
      <xdr:rowOff>129920</xdr:rowOff>
    </xdr:from>
    <xdr:ext cx="403059" cy="259045"/>
    <xdr:sp macro="" textlink="">
      <xdr:nvSpPr>
        <xdr:cNvPr id="533" name="テキスト ボックス 532">
          <a:extLst>
            <a:ext uri="{FF2B5EF4-FFF2-40B4-BE49-F238E27FC236}">
              <a16:creationId xmlns:a16="http://schemas.microsoft.com/office/drawing/2014/main" id="{6036F376-0280-4D5F-80A1-07B40086F9B2}"/>
            </a:ext>
          </a:extLst>
        </xdr:cNvPr>
        <xdr:cNvSpPr txBox="1"/>
      </xdr:nvSpPr>
      <xdr:spPr>
        <a:xfrm>
          <a:off x="12042941" y="17274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99</xdr:row>
      <xdr:rowOff>117021</xdr:rowOff>
    </xdr:from>
    <xdr:to>
      <xdr:col>89</xdr:col>
      <xdr:colOff>177800</xdr:colOff>
      <xdr:row>99</xdr:row>
      <xdr:rowOff>117021</xdr:rowOff>
    </xdr:to>
    <xdr:cxnSp macro="">
      <xdr:nvCxnSpPr>
        <xdr:cNvPr id="534" name="直線コネクタ 533">
          <a:extLst>
            <a:ext uri="{FF2B5EF4-FFF2-40B4-BE49-F238E27FC236}">
              <a16:creationId xmlns:a16="http://schemas.microsoft.com/office/drawing/2014/main" id="{CFD9A7CD-4BB7-451E-8FB5-3A4EEBCCC522}"/>
            </a:ext>
          </a:extLst>
        </xdr:cNvPr>
        <xdr:cNvCxnSpPr/>
      </xdr:nvCxnSpPr>
      <xdr:spPr>
        <a:xfrm>
          <a:off x="12446000" y="17090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98</xdr:row>
      <xdr:rowOff>146248</xdr:rowOff>
    </xdr:from>
    <xdr:ext cx="338939" cy="259045"/>
    <xdr:sp macro="" textlink="">
      <xdr:nvSpPr>
        <xdr:cNvPr id="535" name="テキスト ボックス 534">
          <a:extLst>
            <a:ext uri="{FF2B5EF4-FFF2-40B4-BE49-F238E27FC236}">
              <a16:creationId xmlns:a16="http://schemas.microsoft.com/office/drawing/2014/main" id="{7A1F5184-D355-4DF0-8A5E-6B35E183B451}"/>
            </a:ext>
          </a:extLst>
        </xdr:cNvPr>
        <xdr:cNvSpPr txBox="1"/>
      </xdr:nvSpPr>
      <xdr:spPr>
        <a:xfrm>
          <a:off x="12107061" y="16948348"/>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133350</xdr:rowOff>
    </xdr:from>
    <xdr:to>
      <xdr:col>89</xdr:col>
      <xdr:colOff>177800</xdr:colOff>
      <xdr:row>97</xdr:row>
      <xdr:rowOff>133350</xdr:rowOff>
    </xdr:to>
    <xdr:cxnSp macro="">
      <xdr:nvCxnSpPr>
        <xdr:cNvPr id="536" name="直線コネクタ 535">
          <a:extLst>
            <a:ext uri="{FF2B5EF4-FFF2-40B4-BE49-F238E27FC236}">
              <a16:creationId xmlns:a16="http://schemas.microsoft.com/office/drawing/2014/main" id="{CBA4842B-6D62-4EA5-9C8E-27B511DE33E0}"/>
            </a:ext>
          </a:extLst>
        </xdr:cNvPr>
        <xdr:cNvCxnSpPr/>
      </xdr:nvCxnSpPr>
      <xdr:spPr>
        <a:xfrm>
          <a:off x="12446000" y="1676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97</xdr:row>
      <xdr:rowOff>133350</xdr:rowOff>
    </xdr:from>
    <xdr:to>
      <xdr:col>90</xdr:col>
      <xdr:colOff>25400</xdr:colOff>
      <xdr:row>111</xdr:row>
      <xdr:rowOff>19050</xdr:rowOff>
    </xdr:to>
    <xdr:sp macro="" textlink="">
      <xdr:nvSpPr>
        <xdr:cNvPr id="537" name="【庁舎】&#10;有形固定資産減価償却率グラフ枠">
          <a:extLst>
            <a:ext uri="{FF2B5EF4-FFF2-40B4-BE49-F238E27FC236}">
              <a16:creationId xmlns:a16="http://schemas.microsoft.com/office/drawing/2014/main" id="{7C2EF832-DBB4-4FC8-B479-E467725F58AE}"/>
            </a:ext>
          </a:extLst>
        </xdr:cNvPr>
        <xdr:cNvSpPr/>
      </xdr:nvSpPr>
      <xdr:spPr>
        <a:xfrm>
          <a:off x="12446000" y="1676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100</xdr:row>
      <xdr:rowOff>10886</xdr:rowOff>
    </xdr:from>
    <xdr:to>
      <xdr:col>85</xdr:col>
      <xdr:colOff>126364</xdr:colOff>
      <xdr:row>109</xdr:row>
      <xdr:rowOff>35379</xdr:rowOff>
    </xdr:to>
    <xdr:cxnSp macro="">
      <xdr:nvCxnSpPr>
        <xdr:cNvPr id="538" name="直線コネクタ 537">
          <a:extLst>
            <a:ext uri="{FF2B5EF4-FFF2-40B4-BE49-F238E27FC236}">
              <a16:creationId xmlns:a16="http://schemas.microsoft.com/office/drawing/2014/main" id="{C5193A9F-2F37-49F1-9346-1E4E43BDD386}"/>
            </a:ext>
          </a:extLst>
        </xdr:cNvPr>
        <xdr:cNvCxnSpPr/>
      </xdr:nvCxnSpPr>
      <xdr:spPr>
        <a:xfrm flipV="1">
          <a:off x="16318864" y="17155886"/>
          <a:ext cx="0" cy="156754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109</xdr:row>
      <xdr:rowOff>39206</xdr:rowOff>
    </xdr:from>
    <xdr:ext cx="469744" cy="259045"/>
    <xdr:sp macro="" textlink="">
      <xdr:nvSpPr>
        <xdr:cNvPr id="539" name="【庁舎】&#10;有形固定資産減価償却率最小値テキスト">
          <a:extLst>
            <a:ext uri="{FF2B5EF4-FFF2-40B4-BE49-F238E27FC236}">
              <a16:creationId xmlns:a16="http://schemas.microsoft.com/office/drawing/2014/main" id="{7EFE4615-3CB1-4749-BE1B-66A9A601EA5F}"/>
            </a:ext>
          </a:extLst>
        </xdr:cNvPr>
        <xdr:cNvSpPr txBox="1"/>
      </xdr:nvSpPr>
      <xdr:spPr>
        <a:xfrm>
          <a:off x="16357600" y="1872725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109</xdr:row>
      <xdr:rowOff>35379</xdr:rowOff>
    </xdr:from>
    <xdr:to>
      <xdr:col>86</xdr:col>
      <xdr:colOff>25400</xdr:colOff>
      <xdr:row>109</xdr:row>
      <xdr:rowOff>35379</xdr:rowOff>
    </xdr:to>
    <xdr:cxnSp macro="">
      <xdr:nvCxnSpPr>
        <xdr:cNvPr id="540" name="直線コネクタ 539">
          <a:extLst>
            <a:ext uri="{FF2B5EF4-FFF2-40B4-BE49-F238E27FC236}">
              <a16:creationId xmlns:a16="http://schemas.microsoft.com/office/drawing/2014/main" id="{08264A05-50C4-4254-9ABE-FFAC24128039}"/>
            </a:ext>
          </a:extLst>
        </xdr:cNvPr>
        <xdr:cNvCxnSpPr/>
      </xdr:nvCxnSpPr>
      <xdr:spPr>
        <a:xfrm>
          <a:off x="16230600" y="1872342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98</xdr:row>
      <xdr:rowOff>129013</xdr:rowOff>
    </xdr:from>
    <xdr:ext cx="340478" cy="259045"/>
    <xdr:sp macro="" textlink="">
      <xdr:nvSpPr>
        <xdr:cNvPr id="541" name="【庁舎】&#10;有形固定資産減価償却率最大値テキスト">
          <a:extLst>
            <a:ext uri="{FF2B5EF4-FFF2-40B4-BE49-F238E27FC236}">
              <a16:creationId xmlns:a16="http://schemas.microsoft.com/office/drawing/2014/main" id="{890E4ED1-187F-42A6-A3A9-CFB9EA3403D5}"/>
            </a:ext>
          </a:extLst>
        </xdr:cNvPr>
        <xdr:cNvSpPr txBox="1"/>
      </xdr:nvSpPr>
      <xdr:spPr>
        <a:xfrm>
          <a:off x="16357600" y="16931113"/>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100</xdr:row>
      <xdr:rowOff>10886</xdr:rowOff>
    </xdr:from>
    <xdr:to>
      <xdr:col>86</xdr:col>
      <xdr:colOff>25400</xdr:colOff>
      <xdr:row>100</xdr:row>
      <xdr:rowOff>10886</xdr:rowOff>
    </xdr:to>
    <xdr:cxnSp macro="">
      <xdr:nvCxnSpPr>
        <xdr:cNvPr id="542" name="直線コネクタ 541">
          <a:extLst>
            <a:ext uri="{FF2B5EF4-FFF2-40B4-BE49-F238E27FC236}">
              <a16:creationId xmlns:a16="http://schemas.microsoft.com/office/drawing/2014/main" id="{97BDC63B-054A-4A57-A19D-119A215ED2F0}"/>
            </a:ext>
          </a:extLst>
        </xdr:cNvPr>
        <xdr:cNvCxnSpPr/>
      </xdr:nvCxnSpPr>
      <xdr:spPr>
        <a:xfrm>
          <a:off x="16230600" y="1715588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104</xdr:row>
      <xdr:rowOff>75672</xdr:rowOff>
    </xdr:from>
    <xdr:ext cx="405111" cy="259045"/>
    <xdr:sp macro="" textlink="">
      <xdr:nvSpPr>
        <xdr:cNvPr id="543" name="【庁舎】&#10;有形固定資産減価償却率平均値テキスト">
          <a:extLst>
            <a:ext uri="{FF2B5EF4-FFF2-40B4-BE49-F238E27FC236}">
              <a16:creationId xmlns:a16="http://schemas.microsoft.com/office/drawing/2014/main" id="{A9BF93D1-A521-4162-922E-91C260E77A6A}"/>
            </a:ext>
          </a:extLst>
        </xdr:cNvPr>
        <xdr:cNvSpPr txBox="1"/>
      </xdr:nvSpPr>
      <xdr:spPr>
        <a:xfrm>
          <a:off x="16357600" y="17906472"/>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104</xdr:row>
      <xdr:rowOff>97245</xdr:rowOff>
    </xdr:from>
    <xdr:to>
      <xdr:col>85</xdr:col>
      <xdr:colOff>177800</xdr:colOff>
      <xdr:row>105</xdr:row>
      <xdr:rowOff>27395</xdr:rowOff>
    </xdr:to>
    <xdr:sp macro="" textlink="">
      <xdr:nvSpPr>
        <xdr:cNvPr id="544" name="フローチャート: 判断 543">
          <a:extLst>
            <a:ext uri="{FF2B5EF4-FFF2-40B4-BE49-F238E27FC236}">
              <a16:creationId xmlns:a16="http://schemas.microsoft.com/office/drawing/2014/main" id="{F24521E0-7D72-4A77-B9CA-DE72E1DA7CE2}"/>
            </a:ext>
          </a:extLst>
        </xdr:cNvPr>
        <xdr:cNvSpPr/>
      </xdr:nvSpPr>
      <xdr:spPr>
        <a:xfrm>
          <a:off x="16268700" y="179280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104</xdr:row>
      <xdr:rowOff>144599</xdr:rowOff>
    </xdr:from>
    <xdr:to>
      <xdr:col>81</xdr:col>
      <xdr:colOff>101600</xdr:colOff>
      <xdr:row>105</xdr:row>
      <xdr:rowOff>74749</xdr:rowOff>
    </xdr:to>
    <xdr:sp macro="" textlink="">
      <xdr:nvSpPr>
        <xdr:cNvPr id="545" name="フローチャート: 判断 544">
          <a:extLst>
            <a:ext uri="{FF2B5EF4-FFF2-40B4-BE49-F238E27FC236}">
              <a16:creationId xmlns:a16="http://schemas.microsoft.com/office/drawing/2014/main" id="{FB6ADF1F-2ED4-4B55-9E21-833E4F610503}"/>
            </a:ext>
          </a:extLst>
        </xdr:cNvPr>
        <xdr:cNvSpPr/>
      </xdr:nvSpPr>
      <xdr:spPr>
        <a:xfrm>
          <a:off x="15430500" y="179753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104</xdr:row>
      <xdr:rowOff>97245</xdr:rowOff>
    </xdr:from>
    <xdr:to>
      <xdr:col>76</xdr:col>
      <xdr:colOff>165100</xdr:colOff>
      <xdr:row>105</xdr:row>
      <xdr:rowOff>27395</xdr:rowOff>
    </xdr:to>
    <xdr:sp macro="" textlink="">
      <xdr:nvSpPr>
        <xdr:cNvPr id="546" name="フローチャート: 判断 545">
          <a:extLst>
            <a:ext uri="{FF2B5EF4-FFF2-40B4-BE49-F238E27FC236}">
              <a16:creationId xmlns:a16="http://schemas.microsoft.com/office/drawing/2014/main" id="{1F6A52B9-32C5-4C24-98B1-0D3E1C25AE58}"/>
            </a:ext>
          </a:extLst>
        </xdr:cNvPr>
        <xdr:cNvSpPr/>
      </xdr:nvSpPr>
      <xdr:spPr>
        <a:xfrm>
          <a:off x="14541500" y="179280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104</xdr:row>
      <xdr:rowOff>120106</xdr:rowOff>
    </xdr:from>
    <xdr:to>
      <xdr:col>72</xdr:col>
      <xdr:colOff>38100</xdr:colOff>
      <xdr:row>105</xdr:row>
      <xdr:rowOff>50256</xdr:rowOff>
    </xdr:to>
    <xdr:sp macro="" textlink="">
      <xdr:nvSpPr>
        <xdr:cNvPr id="547" name="フローチャート: 判断 546">
          <a:extLst>
            <a:ext uri="{FF2B5EF4-FFF2-40B4-BE49-F238E27FC236}">
              <a16:creationId xmlns:a16="http://schemas.microsoft.com/office/drawing/2014/main" id="{71FD8F7E-7F5B-4F63-B25E-A6B5C7809748}"/>
            </a:ext>
          </a:extLst>
        </xdr:cNvPr>
        <xdr:cNvSpPr/>
      </xdr:nvSpPr>
      <xdr:spPr>
        <a:xfrm>
          <a:off x="13652500" y="1795090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104</xdr:row>
      <xdr:rowOff>159294</xdr:rowOff>
    </xdr:from>
    <xdr:to>
      <xdr:col>67</xdr:col>
      <xdr:colOff>101600</xdr:colOff>
      <xdr:row>105</xdr:row>
      <xdr:rowOff>89444</xdr:rowOff>
    </xdr:to>
    <xdr:sp macro="" textlink="">
      <xdr:nvSpPr>
        <xdr:cNvPr id="548" name="フローチャート: 判断 547">
          <a:extLst>
            <a:ext uri="{FF2B5EF4-FFF2-40B4-BE49-F238E27FC236}">
              <a16:creationId xmlns:a16="http://schemas.microsoft.com/office/drawing/2014/main" id="{D2E48211-3601-4A01-9BC8-5832517A8C76}"/>
            </a:ext>
          </a:extLst>
        </xdr:cNvPr>
        <xdr:cNvSpPr/>
      </xdr:nvSpPr>
      <xdr:spPr>
        <a:xfrm>
          <a:off x="12763500" y="179900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111</xdr:row>
      <xdr:rowOff>16527</xdr:rowOff>
    </xdr:from>
    <xdr:ext cx="762000" cy="259045"/>
    <xdr:sp macro="" textlink="">
      <xdr:nvSpPr>
        <xdr:cNvPr id="549" name="テキスト ボックス 548">
          <a:extLst>
            <a:ext uri="{FF2B5EF4-FFF2-40B4-BE49-F238E27FC236}">
              <a16:creationId xmlns:a16="http://schemas.microsoft.com/office/drawing/2014/main" id="{D5CD4ABD-73AA-41F0-8241-F408BC9C974E}"/>
            </a:ext>
          </a:extLst>
        </xdr:cNvPr>
        <xdr:cNvSpPr txBox="1"/>
      </xdr:nvSpPr>
      <xdr:spPr>
        <a:xfrm>
          <a:off x="161290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111</xdr:row>
      <xdr:rowOff>16527</xdr:rowOff>
    </xdr:from>
    <xdr:ext cx="762000" cy="259045"/>
    <xdr:sp macro="" textlink="">
      <xdr:nvSpPr>
        <xdr:cNvPr id="550" name="テキスト ボックス 549">
          <a:extLst>
            <a:ext uri="{FF2B5EF4-FFF2-40B4-BE49-F238E27FC236}">
              <a16:creationId xmlns:a16="http://schemas.microsoft.com/office/drawing/2014/main" id="{4EC76F9B-F8FD-42F2-A451-03ACFBB3D68E}"/>
            </a:ext>
          </a:extLst>
        </xdr:cNvPr>
        <xdr:cNvSpPr txBox="1"/>
      </xdr:nvSpPr>
      <xdr:spPr>
        <a:xfrm>
          <a:off x="15290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111</xdr:row>
      <xdr:rowOff>16527</xdr:rowOff>
    </xdr:from>
    <xdr:ext cx="762000" cy="259045"/>
    <xdr:sp macro="" textlink="">
      <xdr:nvSpPr>
        <xdr:cNvPr id="551" name="テキスト ボックス 550">
          <a:extLst>
            <a:ext uri="{FF2B5EF4-FFF2-40B4-BE49-F238E27FC236}">
              <a16:creationId xmlns:a16="http://schemas.microsoft.com/office/drawing/2014/main" id="{721BAE6A-9482-48B4-8723-076667A76006}"/>
            </a:ext>
          </a:extLst>
        </xdr:cNvPr>
        <xdr:cNvSpPr txBox="1"/>
      </xdr:nvSpPr>
      <xdr:spPr>
        <a:xfrm>
          <a:off x="14401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111</xdr:row>
      <xdr:rowOff>16527</xdr:rowOff>
    </xdr:from>
    <xdr:ext cx="762000" cy="259045"/>
    <xdr:sp macro="" textlink="">
      <xdr:nvSpPr>
        <xdr:cNvPr id="552" name="テキスト ボックス 551">
          <a:extLst>
            <a:ext uri="{FF2B5EF4-FFF2-40B4-BE49-F238E27FC236}">
              <a16:creationId xmlns:a16="http://schemas.microsoft.com/office/drawing/2014/main" id="{5297FFD8-13F1-4AA9-B547-54E28C1A7DF9}"/>
            </a:ext>
          </a:extLst>
        </xdr:cNvPr>
        <xdr:cNvSpPr txBox="1"/>
      </xdr:nvSpPr>
      <xdr:spPr>
        <a:xfrm>
          <a:off x="13512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111</xdr:row>
      <xdr:rowOff>16527</xdr:rowOff>
    </xdr:from>
    <xdr:ext cx="762000" cy="259045"/>
    <xdr:sp macro="" textlink="">
      <xdr:nvSpPr>
        <xdr:cNvPr id="553" name="テキスト ボックス 552">
          <a:extLst>
            <a:ext uri="{FF2B5EF4-FFF2-40B4-BE49-F238E27FC236}">
              <a16:creationId xmlns:a16="http://schemas.microsoft.com/office/drawing/2014/main" id="{7FAEA538-1CA1-44D7-B478-083960014D50}"/>
            </a:ext>
          </a:extLst>
        </xdr:cNvPr>
        <xdr:cNvSpPr txBox="1"/>
      </xdr:nvSpPr>
      <xdr:spPr>
        <a:xfrm>
          <a:off x="12623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104</xdr:row>
      <xdr:rowOff>77651</xdr:rowOff>
    </xdr:from>
    <xdr:to>
      <xdr:col>85</xdr:col>
      <xdr:colOff>177800</xdr:colOff>
      <xdr:row>105</xdr:row>
      <xdr:rowOff>7801</xdr:rowOff>
    </xdr:to>
    <xdr:sp macro="" textlink="">
      <xdr:nvSpPr>
        <xdr:cNvPr id="554" name="楕円 553">
          <a:extLst>
            <a:ext uri="{FF2B5EF4-FFF2-40B4-BE49-F238E27FC236}">
              <a16:creationId xmlns:a16="http://schemas.microsoft.com/office/drawing/2014/main" id="{00650CBF-63E7-44DC-876B-4DE3C21642C9}"/>
            </a:ext>
          </a:extLst>
        </xdr:cNvPr>
        <xdr:cNvSpPr/>
      </xdr:nvSpPr>
      <xdr:spPr>
        <a:xfrm>
          <a:off x="16268700" y="1790845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103</xdr:row>
      <xdr:rowOff>100528</xdr:rowOff>
    </xdr:from>
    <xdr:ext cx="405111" cy="259045"/>
    <xdr:sp macro="" textlink="">
      <xdr:nvSpPr>
        <xdr:cNvPr id="555" name="【庁舎】&#10;有形固定資産減価償却率該当値テキスト">
          <a:extLst>
            <a:ext uri="{FF2B5EF4-FFF2-40B4-BE49-F238E27FC236}">
              <a16:creationId xmlns:a16="http://schemas.microsoft.com/office/drawing/2014/main" id="{B9B761EF-4097-48CB-88B4-7A7CDA708739}"/>
            </a:ext>
          </a:extLst>
        </xdr:cNvPr>
        <xdr:cNvSpPr txBox="1"/>
      </xdr:nvSpPr>
      <xdr:spPr>
        <a:xfrm>
          <a:off x="16357600" y="1775987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104</xdr:row>
      <xdr:rowOff>48261</xdr:rowOff>
    </xdr:from>
    <xdr:to>
      <xdr:col>81</xdr:col>
      <xdr:colOff>101600</xdr:colOff>
      <xdr:row>104</xdr:row>
      <xdr:rowOff>149861</xdr:rowOff>
    </xdr:to>
    <xdr:sp macro="" textlink="">
      <xdr:nvSpPr>
        <xdr:cNvPr id="556" name="楕円 555">
          <a:extLst>
            <a:ext uri="{FF2B5EF4-FFF2-40B4-BE49-F238E27FC236}">
              <a16:creationId xmlns:a16="http://schemas.microsoft.com/office/drawing/2014/main" id="{2BF11CE3-2DB7-47A6-BFE3-00F07EE6741E}"/>
            </a:ext>
          </a:extLst>
        </xdr:cNvPr>
        <xdr:cNvSpPr/>
      </xdr:nvSpPr>
      <xdr:spPr>
        <a:xfrm>
          <a:off x="15430500" y="178790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104</xdr:row>
      <xdr:rowOff>99061</xdr:rowOff>
    </xdr:from>
    <xdr:to>
      <xdr:col>85</xdr:col>
      <xdr:colOff>127000</xdr:colOff>
      <xdr:row>104</xdr:row>
      <xdr:rowOff>128451</xdr:rowOff>
    </xdr:to>
    <xdr:cxnSp macro="">
      <xdr:nvCxnSpPr>
        <xdr:cNvPr id="557" name="直線コネクタ 556">
          <a:extLst>
            <a:ext uri="{FF2B5EF4-FFF2-40B4-BE49-F238E27FC236}">
              <a16:creationId xmlns:a16="http://schemas.microsoft.com/office/drawing/2014/main" id="{E07DE675-088A-4C4D-AD9B-FEF324C837A1}"/>
            </a:ext>
          </a:extLst>
        </xdr:cNvPr>
        <xdr:cNvCxnSpPr/>
      </xdr:nvCxnSpPr>
      <xdr:spPr>
        <a:xfrm>
          <a:off x="15481300" y="17929861"/>
          <a:ext cx="838200" cy="293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104</xdr:row>
      <xdr:rowOff>27032</xdr:rowOff>
    </xdr:from>
    <xdr:to>
      <xdr:col>76</xdr:col>
      <xdr:colOff>165100</xdr:colOff>
      <xdr:row>104</xdr:row>
      <xdr:rowOff>128632</xdr:rowOff>
    </xdr:to>
    <xdr:sp macro="" textlink="">
      <xdr:nvSpPr>
        <xdr:cNvPr id="558" name="楕円 557">
          <a:extLst>
            <a:ext uri="{FF2B5EF4-FFF2-40B4-BE49-F238E27FC236}">
              <a16:creationId xmlns:a16="http://schemas.microsoft.com/office/drawing/2014/main" id="{C6FC8C90-7F40-474C-94CE-6565E2914E7A}"/>
            </a:ext>
          </a:extLst>
        </xdr:cNvPr>
        <xdr:cNvSpPr/>
      </xdr:nvSpPr>
      <xdr:spPr>
        <a:xfrm>
          <a:off x="14541500" y="178578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104</xdr:row>
      <xdr:rowOff>77832</xdr:rowOff>
    </xdr:from>
    <xdr:to>
      <xdr:col>81</xdr:col>
      <xdr:colOff>50800</xdr:colOff>
      <xdr:row>104</xdr:row>
      <xdr:rowOff>99061</xdr:rowOff>
    </xdr:to>
    <xdr:cxnSp macro="">
      <xdr:nvCxnSpPr>
        <xdr:cNvPr id="559" name="直線コネクタ 558">
          <a:extLst>
            <a:ext uri="{FF2B5EF4-FFF2-40B4-BE49-F238E27FC236}">
              <a16:creationId xmlns:a16="http://schemas.microsoft.com/office/drawing/2014/main" id="{93F76627-9B7E-4DB4-92F1-652823C94CDA}"/>
            </a:ext>
          </a:extLst>
        </xdr:cNvPr>
        <xdr:cNvCxnSpPr/>
      </xdr:nvCxnSpPr>
      <xdr:spPr>
        <a:xfrm>
          <a:off x="14592300" y="17908632"/>
          <a:ext cx="889000" cy="2122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103</xdr:row>
      <xdr:rowOff>167458</xdr:rowOff>
    </xdr:from>
    <xdr:to>
      <xdr:col>72</xdr:col>
      <xdr:colOff>38100</xdr:colOff>
      <xdr:row>104</xdr:row>
      <xdr:rowOff>97608</xdr:rowOff>
    </xdr:to>
    <xdr:sp macro="" textlink="">
      <xdr:nvSpPr>
        <xdr:cNvPr id="560" name="楕円 559">
          <a:extLst>
            <a:ext uri="{FF2B5EF4-FFF2-40B4-BE49-F238E27FC236}">
              <a16:creationId xmlns:a16="http://schemas.microsoft.com/office/drawing/2014/main" id="{536BB2F1-C9D9-4501-AF56-289170D38093}"/>
            </a:ext>
          </a:extLst>
        </xdr:cNvPr>
        <xdr:cNvSpPr/>
      </xdr:nvSpPr>
      <xdr:spPr>
        <a:xfrm>
          <a:off x="13652500" y="178268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104</xdr:row>
      <xdr:rowOff>46808</xdr:rowOff>
    </xdr:from>
    <xdr:to>
      <xdr:col>76</xdr:col>
      <xdr:colOff>114300</xdr:colOff>
      <xdr:row>104</xdr:row>
      <xdr:rowOff>77832</xdr:rowOff>
    </xdr:to>
    <xdr:cxnSp macro="">
      <xdr:nvCxnSpPr>
        <xdr:cNvPr id="561" name="直線コネクタ 560">
          <a:extLst>
            <a:ext uri="{FF2B5EF4-FFF2-40B4-BE49-F238E27FC236}">
              <a16:creationId xmlns:a16="http://schemas.microsoft.com/office/drawing/2014/main" id="{ACF92B46-5070-449F-A083-C02A6BAC4D40}"/>
            </a:ext>
          </a:extLst>
        </xdr:cNvPr>
        <xdr:cNvCxnSpPr/>
      </xdr:nvCxnSpPr>
      <xdr:spPr>
        <a:xfrm>
          <a:off x="13703300" y="17877608"/>
          <a:ext cx="889000" cy="3102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105</xdr:row>
      <xdr:rowOff>65876</xdr:rowOff>
    </xdr:from>
    <xdr:ext cx="405111" cy="259045"/>
    <xdr:sp macro="" textlink="">
      <xdr:nvSpPr>
        <xdr:cNvPr id="562" name="n_1aveValue【庁舎】&#10;有形固定資産減価償却率">
          <a:extLst>
            <a:ext uri="{FF2B5EF4-FFF2-40B4-BE49-F238E27FC236}">
              <a16:creationId xmlns:a16="http://schemas.microsoft.com/office/drawing/2014/main" id="{D3C4586C-5008-4671-BA87-7F0083A27BFE}"/>
            </a:ext>
          </a:extLst>
        </xdr:cNvPr>
        <xdr:cNvSpPr txBox="1"/>
      </xdr:nvSpPr>
      <xdr:spPr>
        <a:xfrm>
          <a:off x="15266044" y="1806812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105</xdr:row>
      <xdr:rowOff>18522</xdr:rowOff>
    </xdr:from>
    <xdr:ext cx="405111" cy="259045"/>
    <xdr:sp macro="" textlink="">
      <xdr:nvSpPr>
        <xdr:cNvPr id="563" name="n_2aveValue【庁舎】&#10;有形固定資産減価償却率">
          <a:extLst>
            <a:ext uri="{FF2B5EF4-FFF2-40B4-BE49-F238E27FC236}">
              <a16:creationId xmlns:a16="http://schemas.microsoft.com/office/drawing/2014/main" id="{738844D6-7F49-4E17-9B5D-091A5033C00F}"/>
            </a:ext>
          </a:extLst>
        </xdr:cNvPr>
        <xdr:cNvSpPr txBox="1"/>
      </xdr:nvSpPr>
      <xdr:spPr>
        <a:xfrm>
          <a:off x="14389744" y="1802077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105</xdr:row>
      <xdr:rowOff>41383</xdr:rowOff>
    </xdr:from>
    <xdr:ext cx="405111" cy="259045"/>
    <xdr:sp macro="" textlink="">
      <xdr:nvSpPr>
        <xdr:cNvPr id="564" name="n_3aveValue【庁舎】&#10;有形固定資産減価償却率">
          <a:extLst>
            <a:ext uri="{FF2B5EF4-FFF2-40B4-BE49-F238E27FC236}">
              <a16:creationId xmlns:a16="http://schemas.microsoft.com/office/drawing/2014/main" id="{9D85E66E-83D2-4816-8145-570A10655512}"/>
            </a:ext>
          </a:extLst>
        </xdr:cNvPr>
        <xdr:cNvSpPr txBox="1"/>
      </xdr:nvSpPr>
      <xdr:spPr>
        <a:xfrm>
          <a:off x="13500744" y="1804363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103</xdr:row>
      <xdr:rowOff>105971</xdr:rowOff>
    </xdr:from>
    <xdr:ext cx="405111" cy="259045"/>
    <xdr:sp macro="" textlink="">
      <xdr:nvSpPr>
        <xdr:cNvPr id="565" name="n_4aveValue【庁舎】&#10;有形固定資産減価償却率">
          <a:extLst>
            <a:ext uri="{FF2B5EF4-FFF2-40B4-BE49-F238E27FC236}">
              <a16:creationId xmlns:a16="http://schemas.microsoft.com/office/drawing/2014/main" id="{020C9F83-F3C6-4E1A-824F-234730C2FC5B}"/>
            </a:ext>
          </a:extLst>
        </xdr:cNvPr>
        <xdr:cNvSpPr txBox="1"/>
      </xdr:nvSpPr>
      <xdr:spPr>
        <a:xfrm>
          <a:off x="12611744" y="1776532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102</xdr:row>
      <xdr:rowOff>166388</xdr:rowOff>
    </xdr:from>
    <xdr:ext cx="405111" cy="259045"/>
    <xdr:sp macro="" textlink="">
      <xdr:nvSpPr>
        <xdr:cNvPr id="566" name="n_1mainValue【庁舎】&#10;有形固定資産減価償却率">
          <a:extLst>
            <a:ext uri="{FF2B5EF4-FFF2-40B4-BE49-F238E27FC236}">
              <a16:creationId xmlns:a16="http://schemas.microsoft.com/office/drawing/2014/main" id="{3C323A38-02DB-40BA-B572-E705AAB1EF7D}"/>
            </a:ext>
          </a:extLst>
        </xdr:cNvPr>
        <xdr:cNvSpPr txBox="1"/>
      </xdr:nvSpPr>
      <xdr:spPr>
        <a:xfrm>
          <a:off x="15266044" y="1765428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102</xdr:row>
      <xdr:rowOff>145159</xdr:rowOff>
    </xdr:from>
    <xdr:ext cx="405111" cy="259045"/>
    <xdr:sp macro="" textlink="">
      <xdr:nvSpPr>
        <xdr:cNvPr id="567" name="n_2mainValue【庁舎】&#10;有形固定資産減価償却率">
          <a:extLst>
            <a:ext uri="{FF2B5EF4-FFF2-40B4-BE49-F238E27FC236}">
              <a16:creationId xmlns:a16="http://schemas.microsoft.com/office/drawing/2014/main" id="{F28DBE15-F7AD-45E8-91DF-6335C8EAB9B5}"/>
            </a:ext>
          </a:extLst>
        </xdr:cNvPr>
        <xdr:cNvSpPr txBox="1"/>
      </xdr:nvSpPr>
      <xdr:spPr>
        <a:xfrm>
          <a:off x="14389744" y="1763305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102</xdr:row>
      <xdr:rowOff>114135</xdr:rowOff>
    </xdr:from>
    <xdr:ext cx="405111" cy="259045"/>
    <xdr:sp macro="" textlink="">
      <xdr:nvSpPr>
        <xdr:cNvPr id="568" name="n_3mainValue【庁舎】&#10;有形固定資産減価償却率">
          <a:extLst>
            <a:ext uri="{FF2B5EF4-FFF2-40B4-BE49-F238E27FC236}">
              <a16:creationId xmlns:a16="http://schemas.microsoft.com/office/drawing/2014/main" id="{39CAA65F-F2AD-4B4F-B6B3-DCADC7FC2462}"/>
            </a:ext>
          </a:extLst>
        </xdr:cNvPr>
        <xdr:cNvSpPr txBox="1"/>
      </xdr:nvSpPr>
      <xdr:spPr>
        <a:xfrm>
          <a:off x="13500744" y="1760203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91</xdr:row>
      <xdr:rowOff>19050</xdr:rowOff>
    </xdr:from>
    <xdr:to>
      <xdr:col>120</xdr:col>
      <xdr:colOff>152400</xdr:colOff>
      <xdr:row>94</xdr:row>
      <xdr:rowOff>139700</xdr:rowOff>
    </xdr:to>
    <xdr:sp macro="" textlink="">
      <xdr:nvSpPr>
        <xdr:cNvPr id="569" name="正方形/長方形 568">
          <a:extLst>
            <a:ext uri="{FF2B5EF4-FFF2-40B4-BE49-F238E27FC236}">
              <a16:creationId xmlns:a16="http://schemas.microsoft.com/office/drawing/2014/main" id="{70404880-0C06-4C8C-9D8F-60BDFFA15F30}"/>
            </a:ext>
          </a:extLst>
        </xdr:cNvPr>
        <xdr:cNvSpPr/>
      </xdr:nvSpPr>
      <xdr:spPr>
        <a:xfrm>
          <a:off x="18288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庁舎</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94</xdr:row>
      <xdr:rowOff>165100</xdr:rowOff>
    </xdr:from>
    <xdr:to>
      <xdr:col>104</xdr:col>
      <xdr:colOff>127000</xdr:colOff>
      <xdr:row>96</xdr:row>
      <xdr:rowOff>76200</xdr:rowOff>
    </xdr:to>
    <xdr:sp macro="" textlink="">
      <xdr:nvSpPr>
        <xdr:cNvPr id="570" name="正方形/長方形 569">
          <a:extLst>
            <a:ext uri="{FF2B5EF4-FFF2-40B4-BE49-F238E27FC236}">
              <a16:creationId xmlns:a16="http://schemas.microsoft.com/office/drawing/2014/main" id="{2D0893B1-E047-4C1A-99A3-9EEB491831FF}"/>
            </a:ext>
          </a:extLst>
        </xdr:cNvPr>
        <xdr:cNvSpPr/>
      </xdr:nvSpPr>
      <xdr:spPr>
        <a:xfrm>
          <a:off x="18415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96</xdr:row>
      <xdr:rowOff>25400</xdr:rowOff>
    </xdr:from>
    <xdr:to>
      <xdr:col>104</xdr:col>
      <xdr:colOff>127000</xdr:colOff>
      <xdr:row>97</xdr:row>
      <xdr:rowOff>107950</xdr:rowOff>
    </xdr:to>
    <xdr:sp macro="" textlink="">
      <xdr:nvSpPr>
        <xdr:cNvPr id="571" name="正方形/長方形 570">
          <a:extLst>
            <a:ext uri="{FF2B5EF4-FFF2-40B4-BE49-F238E27FC236}">
              <a16:creationId xmlns:a16="http://schemas.microsoft.com/office/drawing/2014/main" id="{5D9FDDC9-2179-45A4-A987-BABF84A55102}"/>
            </a:ext>
          </a:extLst>
        </xdr:cNvPr>
        <xdr:cNvSpPr/>
      </xdr:nvSpPr>
      <xdr:spPr>
        <a:xfrm>
          <a:off x="18415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13/66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94</xdr:row>
      <xdr:rowOff>165100</xdr:rowOff>
    </xdr:from>
    <xdr:to>
      <xdr:col>110</xdr:col>
      <xdr:colOff>0</xdr:colOff>
      <xdr:row>96</xdr:row>
      <xdr:rowOff>76200</xdr:rowOff>
    </xdr:to>
    <xdr:sp macro="" textlink="">
      <xdr:nvSpPr>
        <xdr:cNvPr id="572" name="正方形/長方形 571">
          <a:extLst>
            <a:ext uri="{FF2B5EF4-FFF2-40B4-BE49-F238E27FC236}">
              <a16:creationId xmlns:a16="http://schemas.microsoft.com/office/drawing/2014/main" id="{A11A4CFB-BF20-49D5-8644-5E8F8DCDE0EE}"/>
            </a:ext>
          </a:extLst>
        </xdr:cNvPr>
        <xdr:cNvSpPr/>
      </xdr:nvSpPr>
      <xdr:spPr>
        <a:xfrm>
          <a:off x="19431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96</xdr:row>
      <xdr:rowOff>25400</xdr:rowOff>
    </xdr:from>
    <xdr:to>
      <xdr:col>110</xdr:col>
      <xdr:colOff>0</xdr:colOff>
      <xdr:row>97</xdr:row>
      <xdr:rowOff>107950</xdr:rowOff>
    </xdr:to>
    <xdr:sp macro="" textlink="">
      <xdr:nvSpPr>
        <xdr:cNvPr id="573" name="正方形/長方形 572">
          <a:extLst>
            <a:ext uri="{FF2B5EF4-FFF2-40B4-BE49-F238E27FC236}">
              <a16:creationId xmlns:a16="http://schemas.microsoft.com/office/drawing/2014/main" id="{22FE8338-A52F-40A1-97E7-4DAABFC7C124}"/>
            </a:ext>
          </a:extLst>
        </xdr:cNvPr>
        <xdr:cNvSpPr/>
      </xdr:nvSpPr>
      <xdr:spPr>
        <a:xfrm>
          <a:off x="19431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0.193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94</xdr:row>
      <xdr:rowOff>165100</xdr:rowOff>
    </xdr:from>
    <xdr:to>
      <xdr:col>116</xdr:col>
      <xdr:colOff>0</xdr:colOff>
      <xdr:row>96</xdr:row>
      <xdr:rowOff>76200</xdr:rowOff>
    </xdr:to>
    <xdr:sp macro="" textlink="">
      <xdr:nvSpPr>
        <xdr:cNvPr id="574" name="正方形/長方形 573">
          <a:extLst>
            <a:ext uri="{FF2B5EF4-FFF2-40B4-BE49-F238E27FC236}">
              <a16:creationId xmlns:a16="http://schemas.microsoft.com/office/drawing/2014/main" id="{5FEA4E4E-5B0C-4D01-AB10-0F793B4E3023}"/>
            </a:ext>
          </a:extLst>
        </xdr:cNvPr>
        <xdr:cNvSpPr/>
      </xdr:nvSpPr>
      <xdr:spPr>
        <a:xfrm>
          <a:off x="20574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静岡県平均</a:t>
          </a:r>
        </a:p>
      </xdr:txBody>
    </xdr:sp>
    <xdr:clientData/>
  </xdr:twoCellAnchor>
  <xdr:twoCellAnchor>
    <xdr:from>
      <xdr:col>108</xdr:col>
      <xdr:colOff>0</xdr:colOff>
      <xdr:row>96</xdr:row>
      <xdr:rowOff>25400</xdr:rowOff>
    </xdr:from>
    <xdr:to>
      <xdr:col>116</xdr:col>
      <xdr:colOff>0</xdr:colOff>
      <xdr:row>97</xdr:row>
      <xdr:rowOff>107950</xdr:rowOff>
    </xdr:to>
    <xdr:sp macro="" textlink="">
      <xdr:nvSpPr>
        <xdr:cNvPr id="575" name="正方形/長方形 574">
          <a:extLst>
            <a:ext uri="{FF2B5EF4-FFF2-40B4-BE49-F238E27FC236}">
              <a16:creationId xmlns:a16="http://schemas.microsoft.com/office/drawing/2014/main" id="{B1B57C84-5E75-48D1-B3BC-7A28941E6F54}"/>
            </a:ext>
          </a:extLst>
        </xdr:cNvPr>
        <xdr:cNvSpPr/>
      </xdr:nvSpPr>
      <xdr:spPr>
        <a:xfrm>
          <a:off x="20574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0.189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97</xdr:row>
      <xdr:rowOff>133350</xdr:rowOff>
    </xdr:from>
    <xdr:to>
      <xdr:col>120</xdr:col>
      <xdr:colOff>152400</xdr:colOff>
      <xdr:row>111</xdr:row>
      <xdr:rowOff>19050</xdr:rowOff>
    </xdr:to>
    <xdr:sp macro="" textlink="">
      <xdr:nvSpPr>
        <xdr:cNvPr id="576" name="正方形/長方形 575">
          <a:extLst>
            <a:ext uri="{FF2B5EF4-FFF2-40B4-BE49-F238E27FC236}">
              <a16:creationId xmlns:a16="http://schemas.microsoft.com/office/drawing/2014/main" id="{906DE144-B8D2-4664-A14F-EA0F7251B8E4}"/>
            </a:ext>
          </a:extLst>
        </xdr:cNvPr>
        <xdr:cNvSpPr/>
      </xdr:nvSpPr>
      <xdr:spPr>
        <a:xfrm>
          <a:off x="18288000" y="1676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96</xdr:row>
      <xdr:rowOff>114300</xdr:rowOff>
    </xdr:from>
    <xdr:ext cx="349839" cy="225703"/>
    <xdr:sp macro="" textlink="">
      <xdr:nvSpPr>
        <xdr:cNvPr id="577" name="テキスト ボックス 576">
          <a:extLst>
            <a:ext uri="{FF2B5EF4-FFF2-40B4-BE49-F238E27FC236}">
              <a16:creationId xmlns:a16="http://schemas.microsoft.com/office/drawing/2014/main" id="{2446ACDC-D175-43F9-9318-68EEF48A7E06}"/>
            </a:ext>
          </a:extLst>
        </xdr:cNvPr>
        <xdr:cNvSpPr txBox="1"/>
      </xdr:nvSpPr>
      <xdr:spPr>
        <a:xfrm>
          <a:off x="18249900" y="1657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111</xdr:row>
      <xdr:rowOff>19050</xdr:rowOff>
    </xdr:from>
    <xdr:to>
      <xdr:col>120</xdr:col>
      <xdr:colOff>114300</xdr:colOff>
      <xdr:row>111</xdr:row>
      <xdr:rowOff>19050</xdr:rowOff>
    </xdr:to>
    <xdr:cxnSp macro="">
      <xdr:nvCxnSpPr>
        <xdr:cNvPr id="578" name="直線コネクタ 577">
          <a:extLst>
            <a:ext uri="{FF2B5EF4-FFF2-40B4-BE49-F238E27FC236}">
              <a16:creationId xmlns:a16="http://schemas.microsoft.com/office/drawing/2014/main" id="{DC86F7B7-2A30-4003-BCB9-A6E50BCD6C42}"/>
            </a:ext>
          </a:extLst>
        </xdr:cNvPr>
        <xdr:cNvCxnSpPr/>
      </xdr:nvCxnSpPr>
      <xdr:spPr>
        <a:xfrm>
          <a:off x="18288000" y="190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108</xdr:row>
      <xdr:rowOff>152400</xdr:rowOff>
    </xdr:from>
    <xdr:to>
      <xdr:col>120</xdr:col>
      <xdr:colOff>114300</xdr:colOff>
      <xdr:row>108</xdr:row>
      <xdr:rowOff>152400</xdr:rowOff>
    </xdr:to>
    <xdr:cxnSp macro="">
      <xdr:nvCxnSpPr>
        <xdr:cNvPr id="579" name="直線コネクタ 578">
          <a:extLst>
            <a:ext uri="{FF2B5EF4-FFF2-40B4-BE49-F238E27FC236}">
              <a16:creationId xmlns:a16="http://schemas.microsoft.com/office/drawing/2014/main" id="{B2E1C7AB-5EEB-4476-9AD4-951E02D1FE65}"/>
            </a:ext>
          </a:extLst>
        </xdr:cNvPr>
        <xdr:cNvCxnSpPr/>
      </xdr:nvCxnSpPr>
      <xdr:spPr>
        <a:xfrm>
          <a:off x="18288000" y="186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108</xdr:row>
      <xdr:rowOff>10177</xdr:rowOff>
    </xdr:from>
    <xdr:ext cx="467179" cy="259045"/>
    <xdr:sp macro="" textlink="">
      <xdr:nvSpPr>
        <xdr:cNvPr id="580" name="テキスト ボックス 579">
          <a:extLst>
            <a:ext uri="{FF2B5EF4-FFF2-40B4-BE49-F238E27FC236}">
              <a16:creationId xmlns:a16="http://schemas.microsoft.com/office/drawing/2014/main" id="{92356744-C67C-4EFE-BC9D-61F6224FA62C}"/>
            </a:ext>
          </a:extLst>
        </xdr:cNvPr>
        <xdr:cNvSpPr txBox="1"/>
      </xdr:nvSpPr>
      <xdr:spPr>
        <a:xfrm>
          <a:off x="17820821" y="1852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106</xdr:row>
      <xdr:rowOff>114300</xdr:rowOff>
    </xdr:from>
    <xdr:to>
      <xdr:col>120</xdr:col>
      <xdr:colOff>114300</xdr:colOff>
      <xdr:row>106</xdr:row>
      <xdr:rowOff>114300</xdr:rowOff>
    </xdr:to>
    <xdr:cxnSp macro="">
      <xdr:nvCxnSpPr>
        <xdr:cNvPr id="581" name="直線コネクタ 580">
          <a:extLst>
            <a:ext uri="{FF2B5EF4-FFF2-40B4-BE49-F238E27FC236}">
              <a16:creationId xmlns:a16="http://schemas.microsoft.com/office/drawing/2014/main" id="{C570ACFB-8C0D-475E-BD12-9F34D9BD251D}"/>
            </a:ext>
          </a:extLst>
        </xdr:cNvPr>
        <xdr:cNvCxnSpPr/>
      </xdr:nvCxnSpPr>
      <xdr:spPr>
        <a:xfrm>
          <a:off x="18288000" y="182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105</xdr:row>
      <xdr:rowOff>143527</xdr:rowOff>
    </xdr:from>
    <xdr:ext cx="467179" cy="259045"/>
    <xdr:sp macro="" textlink="">
      <xdr:nvSpPr>
        <xdr:cNvPr id="582" name="テキスト ボックス 581">
          <a:extLst>
            <a:ext uri="{FF2B5EF4-FFF2-40B4-BE49-F238E27FC236}">
              <a16:creationId xmlns:a16="http://schemas.microsoft.com/office/drawing/2014/main" id="{ECF3CBEF-1A7B-4AE1-BDF8-C76EFFC7F838}"/>
            </a:ext>
          </a:extLst>
        </xdr:cNvPr>
        <xdr:cNvSpPr txBox="1"/>
      </xdr:nvSpPr>
      <xdr:spPr>
        <a:xfrm>
          <a:off x="17820821" y="1814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104</xdr:row>
      <xdr:rowOff>76200</xdr:rowOff>
    </xdr:from>
    <xdr:to>
      <xdr:col>120</xdr:col>
      <xdr:colOff>114300</xdr:colOff>
      <xdr:row>104</xdr:row>
      <xdr:rowOff>76200</xdr:rowOff>
    </xdr:to>
    <xdr:cxnSp macro="">
      <xdr:nvCxnSpPr>
        <xdr:cNvPr id="583" name="直線コネクタ 582">
          <a:extLst>
            <a:ext uri="{FF2B5EF4-FFF2-40B4-BE49-F238E27FC236}">
              <a16:creationId xmlns:a16="http://schemas.microsoft.com/office/drawing/2014/main" id="{5C6E1344-02BA-4C59-AC70-342028911D57}"/>
            </a:ext>
          </a:extLst>
        </xdr:cNvPr>
        <xdr:cNvCxnSpPr/>
      </xdr:nvCxnSpPr>
      <xdr:spPr>
        <a:xfrm>
          <a:off x="18288000" y="179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103</xdr:row>
      <xdr:rowOff>105427</xdr:rowOff>
    </xdr:from>
    <xdr:ext cx="467179" cy="259045"/>
    <xdr:sp macro="" textlink="">
      <xdr:nvSpPr>
        <xdr:cNvPr id="584" name="テキスト ボックス 583">
          <a:extLst>
            <a:ext uri="{FF2B5EF4-FFF2-40B4-BE49-F238E27FC236}">
              <a16:creationId xmlns:a16="http://schemas.microsoft.com/office/drawing/2014/main" id="{C7A1F417-A4B3-4307-8C55-C8AD79BE668D}"/>
            </a:ext>
          </a:extLst>
        </xdr:cNvPr>
        <xdr:cNvSpPr txBox="1"/>
      </xdr:nvSpPr>
      <xdr:spPr>
        <a:xfrm>
          <a:off x="17820821" y="1776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102</xdr:row>
      <xdr:rowOff>38100</xdr:rowOff>
    </xdr:from>
    <xdr:to>
      <xdr:col>120</xdr:col>
      <xdr:colOff>114300</xdr:colOff>
      <xdr:row>102</xdr:row>
      <xdr:rowOff>38100</xdr:rowOff>
    </xdr:to>
    <xdr:cxnSp macro="">
      <xdr:nvCxnSpPr>
        <xdr:cNvPr id="585" name="直線コネクタ 584">
          <a:extLst>
            <a:ext uri="{FF2B5EF4-FFF2-40B4-BE49-F238E27FC236}">
              <a16:creationId xmlns:a16="http://schemas.microsoft.com/office/drawing/2014/main" id="{A0DE9E2F-CF97-4C08-B8C4-7B8D90686E8A}"/>
            </a:ext>
          </a:extLst>
        </xdr:cNvPr>
        <xdr:cNvCxnSpPr/>
      </xdr:nvCxnSpPr>
      <xdr:spPr>
        <a:xfrm>
          <a:off x="18288000" y="175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101</xdr:row>
      <xdr:rowOff>67327</xdr:rowOff>
    </xdr:from>
    <xdr:ext cx="467179" cy="259045"/>
    <xdr:sp macro="" textlink="">
      <xdr:nvSpPr>
        <xdr:cNvPr id="586" name="テキスト ボックス 585">
          <a:extLst>
            <a:ext uri="{FF2B5EF4-FFF2-40B4-BE49-F238E27FC236}">
              <a16:creationId xmlns:a16="http://schemas.microsoft.com/office/drawing/2014/main" id="{43426253-DB76-4CDB-B608-ACE05D279F39}"/>
            </a:ext>
          </a:extLst>
        </xdr:cNvPr>
        <xdr:cNvSpPr txBox="1"/>
      </xdr:nvSpPr>
      <xdr:spPr>
        <a:xfrm>
          <a:off x="17820821" y="1738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100</xdr:row>
      <xdr:rowOff>0</xdr:rowOff>
    </xdr:from>
    <xdr:to>
      <xdr:col>120</xdr:col>
      <xdr:colOff>114300</xdr:colOff>
      <xdr:row>100</xdr:row>
      <xdr:rowOff>0</xdr:rowOff>
    </xdr:to>
    <xdr:cxnSp macro="">
      <xdr:nvCxnSpPr>
        <xdr:cNvPr id="587" name="直線コネクタ 586">
          <a:extLst>
            <a:ext uri="{FF2B5EF4-FFF2-40B4-BE49-F238E27FC236}">
              <a16:creationId xmlns:a16="http://schemas.microsoft.com/office/drawing/2014/main" id="{FB4049B7-D994-4524-9D49-90BA4E1AE215}"/>
            </a:ext>
          </a:extLst>
        </xdr:cNvPr>
        <xdr:cNvCxnSpPr/>
      </xdr:nvCxnSpPr>
      <xdr:spPr>
        <a:xfrm>
          <a:off x="18288000" y="1714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99</xdr:row>
      <xdr:rowOff>29227</xdr:rowOff>
    </xdr:from>
    <xdr:ext cx="467179" cy="259045"/>
    <xdr:sp macro="" textlink="">
      <xdr:nvSpPr>
        <xdr:cNvPr id="588" name="テキスト ボックス 587">
          <a:extLst>
            <a:ext uri="{FF2B5EF4-FFF2-40B4-BE49-F238E27FC236}">
              <a16:creationId xmlns:a16="http://schemas.microsoft.com/office/drawing/2014/main" id="{1CDEB861-87F0-41CF-8CF0-5A28D4FF4284}"/>
            </a:ext>
          </a:extLst>
        </xdr:cNvPr>
        <xdr:cNvSpPr txBox="1"/>
      </xdr:nvSpPr>
      <xdr:spPr>
        <a:xfrm>
          <a:off x="17820821" y="1700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97</xdr:row>
      <xdr:rowOff>133350</xdr:rowOff>
    </xdr:from>
    <xdr:to>
      <xdr:col>120</xdr:col>
      <xdr:colOff>114300</xdr:colOff>
      <xdr:row>97</xdr:row>
      <xdr:rowOff>133350</xdr:rowOff>
    </xdr:to>
    <xdr:cxnSp macro="">
      <xdr:nvCxnSpPr>
        <xdr:cNvPr id="589" name="直線コネクタ 588">
          <a:extLst>
            <a:ext uri="{FF2B5EF4-FFF2-40B4-BE49-F238E27FC236}">
              <a16:creationId xmlns:a16="http://schemas.microsoft.com/office/drawing/2014/main" id="{0C02259E-2761-484E-ACF9-A58439550E90}"/>
            </a:ext>
          </a:extLst>
        </xdr:cNvPr>
        <xdr:cNvCxnSpPr/>
      </xdr:nvCxnSpPr>
      <xdr:spPr>
        <a:xfrm>
          <a:off x="18288000" y="1676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96</xdr:row>
      <xdr:rowOff>162577</xdr:rowOff>
    </xdr:from>
    <xdr:ext cx="467179" cy="259045"/>
    <xdr:sp macro="" textlink="">
      <xdr:nvSpPr>
        <xdr:cNvPr id="590" name="テキスト ボックス 589">
          <a:extLst>
            <a:ext uri="{FF2B5EF4-FFF2-40B4-BE49-F238E27FC236}">
              <a16:creationId xmlns:a16="http://schemas.microsoft.com/office/drawing/2014/main" id="{90FA1073-8705-4C43-B478-92C016CFF81E}"/>
            </a:ext>
          </a:extLst>
        </xdr:cNvPr>
        <xdr:cNvSpPr txBox="1"/>
      </xdr:nvSpPr>
      <xdr:spPr>
        <a:xfrm>
          <a:off x="17820821" y="1662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97</xdr:row>
      <xdr:rowOff>133350</xdr:rowOff>
    </xdr:from>
    <xdr:to>
      <xdr:col>120</xdr:col>
      <xdr:colOff>152400</xdr:colOff>
      <xdr:row>111</xdr:row>
      <xdr:rowOff>19050</xdr:rowOff>
    </xdr:to>
    <xdr:sp macro="" textlink="">
      <xdr:nvSpPr>
        <xdr:cNvPr id="591" name="【庁舎】&#10;一人当たり面積グラフ枠">
          <a:extLst>
            <a:ext uri="{FF2B5EF4-FFF2-40B4-BE49-F238E27FC236}">
              <a16:creationId xmlns:a16="http://schemas.microsoft.com/office/drawing/2014/main" id="{90AE7B89-A119-4B0D-BC83-788F71728840}"/>
            </a:ext>
          </a:extLst>
        </xdr:cNvPr>
        <xdr:cNvSpPr/>
      </xdr:nvSpPr>
      <xdr:spPr>
        <a:xfrm>
          <a:off x="18288000" y="1676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99</xdr:row>
      <xdr:rowOff>120650</xdr:rowOff>
    </xdr:from>
    <xdr:to>
      <xdr:col>116</xdr:col>
      <xdr:colOff>62864</xdr:colOff>
      <xdr:row>107</xdr:row>
      <xdr:rowOff>74930</xdr:rowOff>
    </xdr:to>
    <xdr:cxnSp macro="">
      <xdr:nvCxnSpPr>
        <xdr:cNvPr id="592" name="直線コネクタ 591">
          <a:extLst>
            <a:ext uri="{FF2B5EF4-FFF2-40B4-BE49-F238E27FC236}">
              <a16:creationId xmlns:a16="http://schemas.microsoft.com/office/drawing/2014/main" id="{2772179E-806A-43E5-8E18-3E5FC8DA973C}"/>
            </a:ext>
          </a:extLst>
        </xdr:cNvPr>
        <xdr:cNvCxnSpPr/>
      </xdr:nvCxnSpPr>
      <xdr:spPr>
        <a:xfrm flipV="1">
          <a:off x="22160864" y="17094200"/>
          <a:ext cx="0" cy="132588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107</xdr:row>
      <xdr:rowOff>78757</xdr:rowOff>
    </xdr:from>
    <xdr:ext cx="469744" cy="259045"/>
    <xdr:sp macro="" textlink="">
      <xdr:nvSpPr>
        <xdr:cNvPr id="593" name="【庁舎】&#10;一人当たり面積最小値テキスト">
          <a:extLst>
            <a:ext uri="{FF2B5EF4-FFF2-40B4-BE49-F238E27FC236}">
              <a16:creationId xmlns:a16="http://schemas.microsoft.com/office/drawing/2014/main" id="{D90469D7-1FD5-4C25-BCFE-D6739431FCD1}"/>
            </a:ext>
          </a:extLst>
        </xdr:cNvPr>
        <xdr:cNvSpPr txBox="1"/>
      </xdr:nvSpPr>
      <xdr:spPr>
        <a:xfrm>
          <a:off x="22199600" y="184239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0.196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107</xdr:row>
      <xdr:rowOff>74930</xdr:rowOff>
    </xdr:from>
    <xdr:to>
      <xdr:col>116</xdr:col>
      <xdr:colOff>152400</xdr:colOff>
      <xdr:row>107</xdr:row>
      <xdr:rowOff>74930</xdr:rowOff>
    </xdr:to>
    <xdr:cxnSp macro="">
      <xdr:nvCxnSpPr>
        <xdr:cNvPr id="594" name="直線コネクタ 593">
          <a:extLst>
            <a:ext uri="{FF2B5EF4-FFF2-40B4-BE49-F238E27FC236}">
              <a16:creationId xmlns:a16="http://schemas.microsoft.com/office/drawing/2014/main" id="{85838001-9716-4A66-9183-105A9D33B00E}"/>
            </a:ext>
          </a:extLst>
        </xdr:cNvPr>
        <xdr:cNvCxnSpPr/>
      </xdr:nvCxnSpPr>
      <xdr:spPr>
        <a:xfrm>
          <a:off x="22072600" y="184200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98</xdr:row>
      <xdr:rowOff>67327</xdr:rowOff>
    </xdr:from>
    <xdr:ext cx="469744" cy="259045"/>
    <xdr:sp macro="" textlink="">
      <xdr:nvSpPr>
        <xdr:cNvPr id="595" name="【庁舎】&#10;一人当たり面積最大値テキスト">
          <a:extLst>
            <a:ext uri="{FF2B5EF4-FFF2-40B4-BE49-F238E27FC236}">
              <a16:creationId xmlns:a16="http://schemas.microsoft.com/office/drawing/2014/main" id="{60F64349-5207-4E23-A809-6D93EF5885D1}"/>
            </a:ext>
          </a:extLst>
        </xdr:cNvPr>
        <xdr:cNvSpPr txBox="1"/>
      </xdr:nvSpPr>
      <xdr:spPr>
        <a:xfrm>
          <a:off x="22199600" y="168694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1.240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99</xdr:row>
      <xdr:rowOff>120650</xdr:rowOff>
    </xdr:from>
    <xdr:to>
      <xdr:col>116</xdr:col>
      <xdr:colOff>152400</xdr:colOff>
      <xdr:row>99</xdr:row>
      <xdr:rowOff>120650</xdr:rowOff>
    </xdr:to>
    <xdr:cxnSp macro="">
      <xdr:nvCxnSpPr>
        <xdr:cNvPr id="596" name="直線コネクタ 595">
          <a:extLst>
            <a:ext uri="{FF2B5EF4-FFF2-40B4-BE49-F238E27FC236}">
              <a16:creationId xmlns:a16="http://schemas.microsoft.com/office/drawing/2014/main" id="{F087B7CB-DF13-49F8-8FB7-F4E68B3A0EEB}"/>
            </a:ext>
          </a:extLst>
        </xdr:cNvPr>
        <xdr:cNvCxnSpPr/>
      </xdr:nvCxnSpPr>
      <xdr:spPr>
        <a:xfrm>
          <a:off x="22072600" y="170942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104</xdr:row>
      <xdr:rowOff>53357</xdr:rowOff>
    </xdr:from>
    <xdr:ext cx="469744" cy="259045"/>
    <xdr:sp macro="" textlink="">
      <xdr:nvSpPr>
        <xdr:cNvPr id="597" name="【庁舎】&#10;一人当たり面積平均値テキスト">
          <a:extLst>
            <a:ext uri="{FF2B5EF4-FFF2-40B4-BE49-F238E27FC236}">
              <a16:creationId xmlns:a16="http://schemas.microsoft.com/office/drawing/2014/main" id="{6FC5418E-ED9C-43CE-B752-8D58038A9CAD}"/>
            </a:ext>
          </a:extLst>
        </xdr:cNvPr>
        <xdr:cNvSpPr txBox="1"/>
      </xdr:nvSpPr>
      <xdr:spPr>
        <a:xfrm>
          <a:off x="22199600" y="1788415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0.561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104</xdr:row>
      <xdr:rowOff>74930</xdr:rowOff>
    </xdr:from>
    <xdr:to>
      <xdr:col>116</xdr:col>
      <xdr:colOff>114300</xdr:colOff>
      <xdr:row>105</xdr:row>
      <xdr:rowOff>5080</xdr:rowOff>
    </xdr:to>
    <xdr:sp macro="" textlink="">
      <xdr:nvSpPr>
        <xdr:cNvPr id="598" name="フローチャート: 判断 597">
          <a:extLst>
            <a:ext uri="{FF2B5EF4-FFF2-40B4-BE49-F238E27FC236}">
              <a16:creationId xmlns:a16="http://schemas.microsoft.com/office/drawing/2014/main" id="{377F97A4-D7B2-49DA-ABED-37D2720E96C3}"/>
            </a:ext>
          </a:extLst>
        </xdr:cNvPr>
        <xdr:cNvSpPr/>
      </xdr:nvSpPr>
      <xdr:spPr>
        <a:xfrm>
          <a:off x="22110700" y="179057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104</xdr:row>
      <xdr:rowOff>134620</xdr:rowOff>
    </xdr:from>
    <xdr:to>
      <xdr:col>112</xdr:col>
      <xdr:colOff>38100</xdr:colOff>
      <xdr:row>105</xdr:row>
      <xdr:rowOff>64770</xdr:rowOff>
    </xdr:to>
    <xdr:sp macro="" textlink="">
      <xdr:nvSpPr>
        <xdr:cNvPr id="599" name="フローチャート: 判断 598">
          <a:extLst>
            <a:ext uri="{FF2B5EF4-FFF2-40B4-BE49-F238E27FC236}">
              <a16:creationId xmlns:a16="http://schemas.microsoft.com/office/drawing/2014/main" id="{3614E2EA-1FEA-40C3-B477-88E5BCF51793}"/>
            </a:ext>
          </a:extLst>
        </xdr:cNvPr>
        <xdr:cNvSpPr/>
      </xdr:nvSpPr>
      <xdr:spPr>
        <a:xfrm>
          <a:off x="21272500" y="179654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104</xdr:row>
      <xdr:rowOff>120650</xdr:rowOff>
    </xdr:from>
    <xdr:to>
      <xdr:col>107</xdr:col>
      <xdr:colOff>101600</xdr:colOff>
      <xdr:row>105</xdr:row>
      <xdr:rowOff>50800</xdr:rowOff>
    </xdr:to>
    <xdr:sp macro="" textlink="">
      <xdr:nvSpPr>
        <xdr:cNvPr id="600" name="フローチャート: 判断 599">
          <a:extLst>
            <a:ext uri="{FF2B5EF4-FFF2-40B4-BE49-F238E27FC236}">
              <a16:creationId xmlns:a16="http://schemas.microsoft.com/office/drawing/2014/main" id="{D034697D-4EF7-42CD-AC61-97180B85F312}"/>
            </a:ext>
          </a:extLst>
        </xdr:cNvPr>
        <xdr:cNvSpPr/>
      </xdr:nvSpPr>
      <xdr:spPr>
        <a:xfrm>
          <a:off x="20383500" y="179514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103</xdr:row>
      <xdr:rowOff>107950</xdr:rowOff>
    </xdr:from>
    <xdr:to>
      <xdr:col>102</xdr:col>
      <xdr:colOff>165100</xdr:colOff>
      <xdr:row>104</xdr:row>
      <xdr:rowOff>38100</xdr:rowOff>
    </xdr:to>
    <xdr:sp macro="" textlink="">
      <xdr:nvSpPr>
        <xdr:cNvPr id="601" name="フローチャート: 判断 600">
          <a:extLst>
            <a:ext uri="{FF2B5EF4-FFF2-40B4-BE49-F238E27FC236}">
              <a16:creationId xmlns:a16="http://schemas.microsoft.com/office/drawing/2014/main" id="{A0320303-EF64-4C06-8978-820DA84DE6C2}"/>
            </a:ext>
          </a:extLst>
        </xdr:cNvPr>
        <xdr:cNvSpPr/>
      </xdr:nvSpPr>
      <xdr:spPr>
        <a:xfrm>
          <a:off x="19494500" y="17767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104</xdr:row>
      <xdr:rowOff>140970</xdr:rowOff>
    </xdr:from>
    <xdr:to>
      <xdr:col>98</xdr:col>
      <xdr:colOff>38100</xdr:colOff>
      <xdr:row>105</xdr:row>
      <xdr:rowOff>71120</xdr:rowOff>
    </xdr:to>
    <xdr:sp macro="" textlink="">
      <xdr:nvSpPr>
        <xdr:cNvPr id="602" name="フローチャート: 判断 601">
          <a:extLst>
            <a:ext uri="{FF2B5EF4-FFF2-40B4-BE49-F238E27FC236}">
              <a16:creationId xmlns:a16="http://schemas.microsoft.com/office/drawing/2014/main" id="{62B088DD-7259-495A-8A21-F9BE9F6A180D}"/>
            </a:ext>
          </a:extLst>
        </xdr:cNvPr>
        <xdr:cNvSpPr/>
      </xdr:nvSpPr>
      <xdr:spPr>
        <a:xfrm>
          <a:off x="18605500" y="179717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111</xdr:row>
      <xdr:rowOff>16527</xdr:rowOff>
    </xdr:from>
    <xdr:ext cx="762000" cy="259045"/>
    <xdr:sp macro="" textlink="">
      <xdr:nvSpPr>
        <xdr:cNvPr id="603" name="テキスト ボックス 602">
          <a:extLst>
            <a:ext uri="{FF2B5EF4-FFF2-40B4-BE49-F238E27FC236}">
              <a16:creationId xmlns:a16="http://schemas.microsoft.com/office/drawing/2014/main" id="{CB568D41-0B5A-48B0-9880-3C040C02CC52}"/>
            </a:ext>
          </a:extLst>
        </xdr:cNvPr>
        <xdr:cNvSpPr txBox="1"/>
      </xdr:nvSpPr>
      <xdr:spPr>
        <a:xfrm>
          <a:off x="219710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111</xdr:row>
      <xdr:rowOff>16527</xdr:rowOff>
    </xdr:from>
    <xdr:ext cx="762000" cy="259045"/>
    <xdr:sp macro="" textlink="">
      <xdr:nvSpPr>
        <xdr:cNvPr id="604" name="テキスト ボックス 603">
          <a:extLst>
            <a:ext uri="{FF2B5EF4-FFF2-40B4-BE49-F238E27FC236}">
              <a16:creationId xmlns:a16="http://schemas.microsoft.com/office/drawing/2014/main" id="{11AD4C29-5DC7-45FC-9CB3-FCA65892D858}"/>
            </a:ext>
          </a:extLst>
        </xdr:cNvPr>
        <xdr:cNvSpPr txBox="1"/>
      </xdr:nvSpPr>
      <xdr:spPr>
        <a:xfrm>
          <a:off x="21132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111</xdr:row>
      <xdr:rowOff>16527</xdr:rowOff>
    </xdr:from>
    <xdr:ext cx="762000" cy="259045"/>
    <xdr:sp macro="" textlink="">
      <xdr:nvSpPr>
        <xdr:cNvPr id="605" name="テキスト ボックス 604">
          <a:extLst>
            <a:ext uri="{FF2B5EF4-FFF2-40B4-BE49-F238E27FC236}">
              <a16:creationId xmlns:a16="http://schemas.microsoft.com/office/drawing/2014/main" id="{7D13CF79-43A5-43F4-94D2-65C4929CB7F9}"/>
            </a:ext>
          </a:extLst>
        </xdr:cNvPr>
        <xdr:cNvSpPr txBox="1"/>
      </xdr:nvSpPr>
      <xdr:spPr>
        <a:xfrm>
          <a:off x="20243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111</xdr:row>
      <xdr:rowOff>16527</xdr:rowOff>
    </xdr:from>
    <xdr:ext cx="762000" cy="259045"/>
    <xdr:sp macro="" textlink="">
      <xdr:nvSpPr>
        <xdr:cNvPr id="606" name="テキスト ボックス 605">
          <a:extLst>
            <a:ext uri="{FF2B5EF4-FFF2-40B4-BE49-F238E27FC236}">
              <a16:creationId xmlns:a16="http://schemas.microsoft.com/office/drawing/2014/main" id="{BCA93379-3282-4695-B934-B031C4663DBC}"/>
            </a:ext>
          </a:extLst>
        </xdr:cNvPr>
        <xdr:cNvSpPr txBox="1"/>
      </xdr:nvSpPr>
      <xdr:spPr>
        <a:xfrm>
          <a:off x="19354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111</xdr:row>
      <xdr:rowOff>16527</xdr:rowOff>
    </xdr:from>
    <xdr:ext cx="762000" cy="259045"/>
    <xdr:sp macro="" textlink="">
      <xdr:nvSpPr>
        <xdr:cNvPr id="607" name="テキスト ボックス 606">
          <a:extLst>
            <a:ext uri="{FF2B5EF4-FFF2-40B4-BE49-F238E27FC236}">
              <a16:creationId xmlns:a16="http://schemas.microsoft.com/office/drawing/2014/main" id="{C0AFB539-EAAC-409C-92F2-903656945EFE}"/>
            </a:ext>
          </a:extLst>
        </xdr:cNvPr>
        <xdr:cNvSpPr txBox="1"/>
      </xdr:nvSpPr>
      <xdr:spPr>
        <a:xfrm>
          <a:off x="18465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102</xdr:row>
      <xdr:rowOff>88900</xdr:rowOff>
    </xdr:from>
    <xdr:to>
      <xdr:col>116</xdr:col>
      <xdr:colOff>114300</xdr:colOff>
      <xdr:row>103</xdr:row>
      <xdr:rowOff>19050</xdr:rowOff>
    </xdr:to>
    <xdr:sp macro="" textlink="">
      <xdr:nvSpPr>
        <xdr:cNvPr id="608" name="楕円 607">
          <a:extLst>
            <a:ext uri="{FF2B5EF4-FFF2-40B4-BE49-F238E27FC236}">
              <a16:creationId xmlns:a16="http://schemas.microsoft.com/office/drawing/2014/main" id="{2450F27B-F100-47EE-9202-90393C65C800}"/>
            </a:ext>
          </a:extLst>
        </xdr:cNvPr>
        <xdr:cNvSpPr/>
      </xdr:nvSpPr>
      <xdr:spPr>
        <a:xfrm>
          <a:off x="22110700" y="175768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101</xdr:row>
      <xdr:rowOff>111777</xdr:rowOff>
    </xdr:from>
    <xdr:ext cx="469744" cy="259045"/>
    <xdr:sp macro="" textlink="">
      <xdr:nvSpPr>
        <xdr:cNvPr id="609" name="【庁舎】&#10;一人当たり面積該当値テキスト">
          <a:extLst>
            <a:ext uri="{FF2B5EF4-FFF2-40B4-BE49-F238E27FC236}">
              <a16:creationId xmlns:a16="http://schemas.microsoft.com/office/drawing/2014/main" id="{E2765D04-8CBD-49EE-AED4-FDA70A6830F1}"/>
            </a:ext>
          </a:extLst>
        </xdr:cNvPr>
        <xdr:cNvSpPr txBox="1"/>
      </xdr:nvSpPr>
      <xdr:spPr>
        <a:xfrm>
          <a:off x="22199600" y="174282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0.820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102</xdr:row>
      <xdr:rowOff>170180</xdr:rowOff>
    </xdr:from>
    <xdr:to>
      <xdr:col>112</xdr:col>
      <xdr:colOff>38100</xdr:colOff>
      <xdr:row>103</xdr:row>
      <xdr:rowOff>100330</xdr:rowOff>
    </xdr:to>
    <xdr:sp macro="" textlink="">
      <xdr:nvSpPr>
        <xdr:cNvPr id="610" name="楕円 609">
          <a:extLst>
            <a:ext uri="{FF2B5EF4-FFF2-40B4-BE49-F238E27FC236}">
              <a16:creationId xmlns:a16="http://schemas.microsoft.com/office/drawing/2014/main" id="{A0398D31-DFD0-439A-9026-319A3378DD6B}"/>
            </a:ext>
          </a:extLst>
        </xdr:cNvPr>
        <xdr:cNvSpPr/>
      </xdr:nvSpPr>
      <xdr:spPr>
        <a:xfrm>
          <a:off x="21272500" y="176580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102</xdr:row>
      <xdr:rowOff>139700</xdr:rowOff>
    </xdr:from>
    <xdr:to>
      <xdr:col>116</xdr:col>
      <xdr:colOff>63500</xdr:colOff>
      <xdr:row>103</xdr:row>
      <xdr:rowOff>49530</xdr:rowOff>
    </xdr:to>
    <xdr:cxnSp macro="">
      <xdr:nvCxnSpPr>
        <xdr:cNvPr id="611" name="直線コネクタ 610">
          <a:extLst>
            <a:ext uri="{FF2B5EF4-FFF2-40B4-BE49-F238E27FC236}">
              <a16:creationId xmlns:a16="http://schemas.microsoft.com/office/drawing/2014/main" id="{49B2638C-EE81-4DD8-AED6-88130E5C4EE6}"/>
            </a:ext>
          </a:extLst>
        </xdr:cNvPr>
        <xdr:cNvCxnSpPr/>
      </xdr:nvCxnSpPr>
      <xdr:spPr>
        <a:xfrm flipV="1">
          <a:off x="21323300" y="17627600"/>
          <a:ext cx="838200" cy="812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103</xdr:row>
      <xdr:rowOff>24130</xdr:rowOff>
    </xdr:from>
    <xdr:to>
      <xdr:col>107</xdr:col>
      <xdr:colOff>101600</xdr:colOff>
      <xdr:row>103</xdr:row>
      <xdr:rowOff>125730</xdr:rowOff>
    </xdr:to>
    <xdr:sp macro="" textlink="">
      <xdr:nvSpPr>
        <xdr:cNvPr id="612" name="楕円 611">
          <a:extLst>
            <a:ext uri="{FF2B5EF4-FFF2-40B4-BE49-F238E27FC236}">
              <a16:creationId xmlns:a16="http://schemas.microsoft.com/office/drawing/2014/main" id="{305F7AA3-C03C-4B0C-996A-8F41B72FE09F}"/>
            </a:ext>
          </a:extLst>
        </xdr:cNvPr>
        <xdr:cNvSpPr/>
      </xdr:nvSpPr>
      <xdr:spPr>
        <a:xfrm>
          <a:off x="20383500" y="176834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103</xdr:row>
      <xdr:rowOff>49530</xdr:rowOff>
    </xdr:from>
    <xdr:to>
      <xdr:col>111</xdr:col>
      <xdr:colOff>177800</xdr:colOff>
      <xdr:row>103</xdr:row>
      <xdr:rowOff>74930</xdr:rowOff>
    </xdr:to>
    <xdr:cxnSp macro="">
      <xdr:nvCxnSpPr>
        <xdr:cNvPr id="613" name="直線コネクタ 612">
          <a:extLst>
            <a:ext uri="{FF2B5EF4-FFF2-40B4-BE49-F238E27FC236}">
              <a16:creationId xmlns:a16="http://schemas.microsoft.com/office/drawing/2014/main" id="{80704DE4-844C-498F-ABB0-E0742757A16F}"/>
            </a:ext>
          </a:extLst>
        </xdr:cNvPr>
        <xdr:cNvCxnSpPr/>
      </xdr:nvCxnSpPr>
      <xdr:spPr>
        <a:xfrm flipV="1">
          <a:off x="20434300" y="17708880"/>
          <a:ext cx="889000" cy="254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103</xdr:row>
      <xdr:rowOff>48261</xdr:rowOff>
    </xdr:from>
    <xdr:to>
      <xdr:col>102</xdr:col>
      <xdr:colOff>165100</xdr:colOff>
      <xdr:row>103</xdr:row>
      <xdr:rowOff>149861</xdr:rowOff>
    </xdr:to>
    <xdr:sp macro="" textlink="">
      <xdr:nvSpPr>
        <xdr:cNvPr id="614" name="楕円 613">
          <a:extLst>
            <a:ext uri="{FF2B5EF4-FFF2-40B4-BE49-F238E27FC236}">
              <a16:creationId xmlns:a16="http://schemas.microsoft.com/office/drawing/2014/main" id="{0C9F03AC-6C07-47C8-923A-C0FA4EEC5370}"/>
            </a:ext>
          </a:extLst>
        </xdr:cNvPr>
        <xdr:cNvSpPr/>
      </xdr:nvSpPr>
      <xdr:spPr>
        <a:xfrm>
          <a:off x="19494500" y="177076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103</xdr:row>
      <xdr:rowOff>74930</xdr:rowOff>
    </xdr:from>
    <xdr:to>
      <xdr:col>107</xdr:col>
      <xdr:colOff>50800</xdr:colOff>
      <xdr:row>103</xdr:row>
      <xdr:rowOff>99061</xdr:rowOff>
    </xdr:to>
    <xdr:cxnSp macro="">
      <xdr:nvCxnSpPr>
        <xdr:cNvPr id="615" name="直線コネクタ 614">
          <a:extLst>
            <a:ext uri="{FF2B5EF4-FFF2-40B4-BE49-F238E27FC236}">
              <a16:creationId xmlns:a16="http://schemas.microsoft.com/office/drawing/2014/main" id="{CCE28E27-48FF-4C02-8F4D-1E65AA8703D8}"/>
            </a:ext>
          </a:extLst>
        </xdr:cNvPr>
        <xdr:cNvCxnSpPr/>
      </xdr:nvCxnSpPr>
      <xdr:spPr>
        <a:xfrm flipV="1">
          <a:off x="19545300" y="17734280"/>
          <a:ext cx="889000" cy="2413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105</xdr:row>
      <xdr:rowOff>55897</xdr:rowOff>
    </xdr:from>
    <xdr:ext cx="469744" cy="259045"/>
    <xdr:sp macro="" textlink="">
      <xdr:nvSpPr>
        <xdr:cNvPr id="616" name="n_1aveValue【庁舎】&#10;一人当たり面積">
          <a:extLst>
            <a:ext uri="{FF2B5EF4-FFF2-40B4-BE49-F238E27FC236}">
              <a16:creationId xmlns:a16="http://schemas.microsoft.com/office/drawing/2014/main" id="{C0F7F240-3C5B-4EAD-806F-9F1EA8BD47BC}"/>
            </a:ext>
          </a:extLst>
        </xdr:cNvPr>
        <xdr:cNvSpPr txBox="1"/>
      </xdr:nvSpPr>
      <xdr:spPr>
        <a:xfrm>
          <a:off x="21075727" y="180581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0.514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105</xdr:row>
      <xdr:rowOff>41927</xdr:rowOff>
    </xdr:from>
    <xdr:ext cx="469744" cy="259045"/>
    <xdr:sp macro="" textlink="">
      <xdr:nvSpPr>
        <xdr:cNvPr id="617" name="n_2aveValue【庁舎】&#10;一人当たり面積">
          <a:extLst>
            <a:ext uri="{FF2B5EF4-FFF2-40B4-BE49-F238E27FC236}">
              <a16:creationId xmlns:a16="http://schemas.microsoft.com/office/drawing/2014/main" id="{5A384394-6065-4DEF-9969-0BA56CA6DDA0}"/>
            </a:ext>
          </a:extLst>
        </xdr:cNvPr>
        <xdr:cNvSpPr txBox="1"/>
      </xdr:nvSpPr>
      <xdr:spPr>
        <a:xfrm>
          <a:off x="20199427" y="180441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0.525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104</xdr:row>
      <xdr:rowOff>29227</xdr:rowOff>
    </xdr:from>
    <xdr:ext cx="469744" cy="259045"/>
    <xdr:sp macro="" textlink="">
      <xdr:nvSpPr>
        <xdr:cNvPr id="618" name="n_3aveValue【庁舎】&#10;一人当たり面積">
          <a:extLst>
            <a:ext uri="{FF2B5EF4-FFF2-40B4-BE49-F238E27FC236}">
              <a16:creationId xmlns:a16="http://schemas.microsoft.com/office/drawing/2014/main" id="{EEDD91BC-6B6E-4E63-BE62-4F2AF647EA8D}"/>
            </a:ext>
          </a:extLst>
        </xdr:cNvPr>
        <xdr:cNvSpPr txBox="1"/>
      </xdr:nvSpPr>
      <xdr:spPr>
        <a:xfrm>
          <a:off x="19310427" y="178600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0.670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103</xdr:row>
      <xdr:rowOff>87647</xdr:rowOff>
    </xdr:from>
    <xdr:ext cx="469744" cy="259045"/>
    <xdr:sp macro="" textlink="">
      <xdr:nvSpPr>
        <xdr:cNvPr id="619" name="n_4aveValue【庁舎】&#10;一人当たり面積">
          <a:extLst>
            <a:ext uri="{FF2B5EF4-FFF2-40B4-BE49-F238E27FC236}">
              <a16:creationId xmlns:a16="http://schemas.microsoft.com/office/drawing/2014/main" id="{48F4194D-7987-4820-A935-B42A154D1917}"/>
            </a:ext>
          </a:extLst>
        </xdr:cNvPr>
        <xdr:cNvSpPr txBox="1"/>
      </xdr:nvSpPr>
      <xdr:spPr>
        <a:xfrm>
          <a:off x="18421427" y="1774699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0.509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101</xdr:row>
      <xdr:rowOff>116857</xdr:rowOff>
    </xdr:from>
    <xdr:ext cx="469744" cy="259045"/>
    <xdr:sp macro="" textlink="">
      <xdr:nvSpPr>
        <xdr:cNvPr id="620" name="n_1mainValue【庁舎】&#10;一人当たり面積">
          <a:extLst>
            <a:ext uri="{FF2B5EF4-FFF2-40B4-BE49-F238E27FC236}">
              <a16:creationId xmlns:a16="http://schemas.microsoft.com/office/drawing/2014/main" id="{B1E1584D-1FC7-4E36-9E17-C126628CA52D}"/>
            </a:ext>
          </a:extLst>
        </xdr:cNvPr>
        <xdr:cNvSpPr txBox="1"/>
      </xdr:nvSpPr>
      <xdr:spPr>
        <a:xfrm>
          <a:off x="21075727" y="174333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0.756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101</xdr:row>
      <xdr:rowOff>142257</xdr:rowOff>
    </xdr:from>
    <xdr:ext cx="469744" cy="259045"/>
    <xdr:sp macro="" textlink="">
      <xdr:nvSpPr>
        <xdr:cNvPr id="621" name="n_2mainValue【庁舎】&#10;一人当たり面積">
          <a:extLst>
            <a:ext uri="{FF2B5EF4-FFF2-40B4-BE49-F238E27FC236}">
              <a16:creationId xmlns:a16="http://schemas.microsoft.com/office/drawing/2014/main" id="{8501402D-8686-426D-BFF5-B098EA0731C5}"/>
            </a:ext>
          </a:extLst>
        </xdr:cNvPr>
        <xdr:cNvSpPr txBox="1"/>
      </xdr:nvSpPr>
      <xdr:spPr>
        <a:xfrm>
          <a:off x="20199427" y="174587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0.736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101</xdr:row>
      <xdr:rowOff>166388</xdr:rowOff>
    </xdr:from>
    <xdr:ext cx="469744" cy="259045"/>
    <xdr:sp macro="" textlink="">
      <xdr:nvSpPr>
        <xdr:cNvPr id="622" name="n_3mainValue【庁舎】&#10;一人当たり面積">
          <a:extLst>
            <a:ext uri="{FF2B5EF4-FFF2-40B4-BE49-F238E27FC236}">
              <a16:creationId xmlns:a16="http://schemas.microsoft.com/office/drawing/2014/main" id="{50E28EC6-C3E8-4B3F-B82A-5115264FEB25}"/>
            </a:ext>
          </a:extLst>
        </xdr:cNvPr>
        <xdr:cNvSpPr txBox="1"/>
      </xdr:nvSpPr>
      <xdr:spPr>
        <a:xfrm>
          <a:off x="19310427" y="1748283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0.717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113</xdr:row>
      <xdr:rowOff>57150</xdr:rowOff>
    </xdr:from>
    <xdr:to>
      <xdr:col>120</xdr:col>
      <xdr:colOff>152400</xdr:colOff>
      <xdr:row>124</xdr:row>
      <xdr:rowOff>76200</xdr:rowOff>
    </xdr:to>
    <xdr:sp macro="" textlink="">
      <xdr:nvSpPr>
        <xdr:cNvPr id="623" name="正方形/長方形 622">
          <a:extLst>
            <a:ext uri="{FF2B5EF4-FFF2-40B4-BE49-F238E27FC236}">
              <a16:creationId xmlns:a16="http://schemas.microsoft.com/office/drawing/2014/main" id="{CA25E79B-B8F8-4D42-9D5D-60DBC4381359}"/>
            </a:ext>
          </a:extLst>
        </xdr:cNvPr>
        <xdr:cNvSpPr/>
      </xdr:nvSpPr>
      <xdr:spPr>
        <a:xfrm>
          <a:off x="762000" y="19431000"/>
          <a:ext cx="222504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113</xdr:row>
      <xdr:rowOff>120650</xdr:rowOff>
    </xdr:from>
    <xdr:to>
      <xdr:col>24</xdr:col>
      <xdr:colOff>38100</xdr:colOff>
      <xdr:row>115</xdr:row>
      <xdr:rowOff>31750</xdr:rowOff>
    </xdr:to>
    <xdr:sp macro="" textlink="">
      <xdr:nvSpPr>
        <xdr:cNvPr id="624" name="正方形/長方形 623">
          <a:extLst>
            <a:ext uri="{FF2B5EF4-FFF2-40B4-BE49-F238E27FC236}">
              <a16:creationId xmlns:a16="http://schemas.microsoft.com/office/drawing/2014/main" id="{B8EE9CDC-8AE9-43B5-A986-C38CB60A016C}"/>
            </a:ext>
          </a:extLst>
        </xdr:cNvPr>
        <xdr:cNvSpPr/>
      </xdr:nvSpPr>
      <xdr:spPr>
        <a:xfrm>
          <a:off x="762000" y="19494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施設情報の分析欄</a:t>
          </a:r>
        </a:p>
      </xdr:txBody>
    </xdr:sp>
    <xdr:clientData/>
  </xdr:twoCellAnchor>
  <xdr:twoCellAnchor>
    <xdr:from>
      <xdr:col>4</xdr:col>
      <xdr:colOff>76200</xdr:colOff>
      <xdr:row>115</xdr:row>
      <xdr:rowOff>31750</xdr:rowOff>
    </xdr:from>
    <xdr:to>
      <xdr:col>120</xdr:col>
      <xdr:colOff>63500</xdr:colOff>
      <xdr:row>123</xdr:row>
      <xdr:rowOff>146050</xdr:rowOff>
    </xdr:to>
    <xdr:sp macro="" textlink="" fLocksText="0">
      <xdr:nvSpPr>
        <xdr:cNvPr id="625" name="テキスト ボックス 624">
          <a:extLst>
            <a:ext uri="{FF2B5EF4-FFF2-40B4-BE49-F238E27FC236}">
              <a16:creationId xmlns:a16="http://schemas.microsoft.com/office/drawing/2014/main" id="{EB834338-6E80-48CD-9FF1-3E2E4CFEB341}"/>
            </a:ext>
          </a:extLst>
        </xdr:cNvPr>
        <xdr:cNvSpPr txBox="1"/>
      </xdr:nvSpPr>
      <xdr:spPr>
        <a:xfrm>
          <a:off x="838200" y="19748500"/>
          <a:ext cx="22085300" cy="14859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一般廃棄物処理施設の一人当たり有形固定資産（償却資産）額が最大値の</a:t>
          </a:r>
          <a:r>
            <a:rPr kumimoji="1" lang="en-US" altLang="ja-JP" sz="1300">
              <a:latin typeface="ＭＳ Ｐゴシック" panose="020B0600070205080204" pitchFamily="50" charset="-128"/>
              <a:ea typeface="ＭＳ Ｐゴシック" panose="020B0600070205080204" pitchFamily="50" charset="-128"/>
            </a:rPr>
            <a:t>647,628</a:t>
          </a:r>
          <a:r>
            <a:rPr kumimoji="1" lang="ja-JP" altLang="en-US" sz="1300">
              <a:latin typeface="ＭＳ Ｐゴシック" panose="020B0600070205080204" pitchFamily="50" charset="-128"/>
              <a:ea typeface="ＭＳ Ｐゴシック" panose="020B0600070205080204" pitchFamily="50" charset="-128"/>
            </a:rPr>
            <a:t>円となっている。これは、観光客数の増加を見込んだ計画で建設したことが要因と思われるが、現在では建設当時と比較し観光客は減少しており、人口規模に対して過大となっている。</a:t>
          </a:r>
        </a:p>
        <a:p>
          <a:r>
            <a:rPr kumimoji="1" lang="ja-JP" altLang="en-US" sz="1300">
              <a:latin typeface="ＭＳ Ｐゴシック" panose="020B0600070205080204" pitchFamily="50" charset="-128"/>
              <a:ea typeface="ＭＳ Ｐゴシック" panose="020B0600070205080204" pitchFamily="50" charset="-128"/>
            </a:rPr>
            <a:t>消防施設の一人当たり面積も類似団体上位の</a:t>
          </a:r>
          <a:r>
            <a:rPr kumimoji="1" lang="en-US" altLang="ja-JP" sz="1300">
              <a:latin typeface="ＭＳ Ｐゴシック" panose="020B0600070205080204" pitchFamily="50" charset="-128"/>
              <a:ea typeface="ＭＳ Ｐゴシック" panose="020B0600070205080204" pitchFamily="50" charset="-128"/>
            </a:rPr>
            <a:t>0.398㎡</a:t>
          </a:r>
          <a:r>
            <a:rPr kumimoji="1" lang="ja-JP" altLang="en-US" sz="1300">
              <a:latin typeface="ＭＳ Ｐゴシック" panose="020B0600070205080204" pitchFamily="50" charset="-128"/>
              <a:ea typeface="ＭＳ Ｐゴシック" panose="020B0600070205080204" pitchFamily="50" charset="-128"/>
            </a:rPr>
            <a:t>となっている。これは、人口減少に対応した消防団の再編が進んでいないことが要因である。</a:t>
          </a:r>
        </a:p>
        <a:p>
          <a:r>
            <a:rPr kumimoji="1" lang="ja-JP" altLang="en-US" sz="1300">
              <a:latin typeface="ＭＳ Ｐゴシック" panose="020B0600070205080204" pitchFamily="50" charset="-128"/>
              <a:ea typeface="ＭＳ Ｐゴシック" panose="020B0600070205080204" pitchFamily="50" charset="-128"/>
            </a:rPr>
            <a:t>今後、老朽化した施設の更新に当たっては、人口規模に合わせた施設総量に変更していくが、広域化などによる利便性の低下を抑えた上で、住民の合意形成を得る必要がある。</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theme/themeOverride1.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theme/themeOverride2.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DO56"/>
  <sheetViews>
    <sheetView showGridLines="0" workbookViewId="0"/>
  </sheetViews>
  <sheetFormatPr defaultColWidth="0" defaultRowHeight="11.25" zeroHeight="1" x14ac:dyDescent="0.15"/>
  <cols>
    <col min="1" max="11" width="2.125" style="188" customWidth="1"/>
    <col min="12" max="12" width="2.25" style="188" customWidth="1"/>
    <col min="13" max="17" width="2.375" style="188" customWidth="1"/>
    <col min="18" max="119" width="2.125" style="188" customWidth="1"/>
    <col min="120" max="16384" width="0" style="188" hidden="1"/>
  </cols>
  <sheetData>
    <row r="1" spans="1:119" ht="33" customHeight="1" x14ac:dyDescent="0.15">
      <c r="A1" s="186"/>
      <c r="B1" s="441" t="s">
        <v>80</v>
      </c>
      <c r="C1" s="441"/>
      <c r="D1" s="441"/>
      <c r="E1" s="441"/>
      <c r="F1" s="441"/>
      <c r="G1" s="441"/>
      <c r="H1" s="441"/>
      <c r="I1" s="441"/>
      <c r="J1" s="441"/>
      <c r="K1" s="441"/>
      <c r="L1" s="441"/>
      <c r="M1" s="441"/>
      <c r="N1" s="441"/>
      <c r="O1" s="441"/>
      <c r="P1" s="441"/>
      <c r="Q1" s="441"/>
      <c r="R1" s="441"/>
      <c r="S1" s="441"/>
      <c r="T1" s="441"/>
      <c r="U1" s="441"/>
      <c r="V1" s="441"/>
      <c r="W1" s="441"/>
      <c r="X1" s="441"/>
      <c r="Y1" s="441"/>
      <c r="Z1" s="441"/>
      <c r="AA1" s="441"/>
      <c r="AB1" s="441"/>
      <c r="AC1" s="441"/>
      <c r="AD1" s="441"/>
      <c r="AE1" s="441"/>
      <c r="AF1" s="441"/>
      <c r="AG1" s="441"/>
      <c r="AH1" s="441"/>
      <c r="AI1" s="441"/>
      <c r="AJ1" s="441"/>
      <c r="AK1" s="441"/>
      <c r="AL1" s="441"/>
      <c r="AM1" s="441"/>
      <c r="AN1" s="441"/>
      <c r="AO1" s="441"/>
      <c r="AP1" s="441"/>
      <c r="AQ1" s="441"/>
      <c r="AR1" s="441"/>
      <c r="AS1" s="441"/>
      <c r="AT1" s="441"/>
      <c r="AU1" s="441"/>
      <c r="AV1" s="441"/>
      <c r="AW1" s="441"/>
      <c r="AX1" s="441"/>
      <c r="AY1" s="441"/>
      <c r="AZ1" s="441"/>
      <c r="BA1" s="441"/>
      <c r="BB1" s="441"/>
      <c r="BC1" s="441"/>
      <c r="BD1" s="441"/>
      <c r="BE1" s="441"/>
      <c r="BF1" s="441"/>
      <c r="BG1" s="441"/>
      <c r="BH1" s="441"/>
      <c r="BI1" s="441"/>
      <c r="BJ1" s="441"/>
      <c r="BK1" s="441"/>
      <c r="BL1" s="441"/>
      <c r="BM1" s="441"/>
      <c r="BN1" s="441"/>
      <c r="BO1" s="441"/>
      <c r="BP1" s="441"/>
      <c r="BQ1" s="441"/>
      <c r="BR1" s="441"/>
      <c r="BS1" s="441"/>
      <c r="BT1" s="441"/>
      <c r="BU1" s="441"/>
      <c r="BV1" s="441"/>
      <c r="BW1" s="441"/>
      <c r="BX1" s="441"/>
      <c r="BY1" s="441"/>
      <c r="BZ1" s="441"/>
      <c r="CA1" s="441"/>
      <c r="CB1" s="441"/>
      <c r="CC1" s="441"/>
      <c r="CD1" s="441"/>
      <c r="CE1" s="441"/>
      <c r="CF1" s="441"/>
      <c r="CG1" s="441"/>
      <c r="CH1" s="441"/>
      <c r="CI1" s="441"/>
      <c r="CJ1" s="441"/>
      <c r="CK1" s="441"/>
      <c r="CL1" s="441"/>
      <c r="CM1" s="441"/>
      <c r="CN1" s="441"/>
      <c r="CO1" s="441"/>
      <c r="CP1" s="441"/>
      <c r="CQ1" s="441"/>
      <c r="CR1" s="441"/>
      <c r="CS1" s="441"/>
      <c r="CT1" s="441"/>
      <c r="CU1" s="441"/>
      <c r="CV1" s="441"/>
      <c r="CW1" s="441"/>
      <c r="CX1" s="441"/>
      <c r="CY1" s="441"/>
      <c r="CZ1" s="441"/>
      <c r="DA1" s="441"/>
      <c r="DB1" s="441"/>
      <c r="DC1" s="441"/>
      <c r="DD1" s="441"/>
      <c r="DE1" s="441"/>
      <c r="DF1" s="441"/>
      <c r="DG1" s="441"/>
      <c r="DH1" s="441"/>
      <c r="DI1" s="441"/>
      <c r="DJ1" s="187"/>
      <c r="DK1" s="187"/>
      <c r="DL1" s="187"/>
      <c r="DM1" s="187"/>
      <c r="DN1" s="187"/>
      <c r="DO1" s="187"/>
    </row>
    <row r="2" spans="1:119" ht="24.75" thickBot="1" x14ac:dyDescent="0.2">
      <c r="A2" s="186"/>
      <c r="B2" s="189" t="s">
        <v>81</v>
      </c>
      <c r="C2" s="189"/>
      <c r="D2" s="190"/>
      <c r="E2" s="186"/>
      <c r="F2" s="186"/>
      <c r="G2" s="186"/>
      <c r="H2" s="186"/>
      <c r="I2" s="186"/>
      <c r="J2" s="186"/>
      <c r="K2" s="186"/>
      <c r="L2" s="186"/>
      <c r="M2" s="186"/>
      <c r="N2" s="186"/>
      <c r="O2" s="186"/>
      <c r="P2" s="186"/>
      <c r="Q2" s="186"/>
      <c r="R2" s="186"/>
      <c r="S2" s="186"/>
      <c r="T2" s="186"/>
      <c r="U2" s="186"/>
      <c r="V2" s="186"/>
      <c r="W2" s="186"/>
      <c r="X2" s="186"/>
      <c r="Y2" s="186"/>
      <c r="Z2" s="186"/>
      <c r="AA2" s="186"/>
      <c r="AB2" s="186"/>
      <c r="AC2" s="186"/>
      <c r="AD2" s="186"/>
      <c r="AE2" s="186"/>
      <c r="AF2" s="186"/>
      <c r="AG2" s="186"/>
      <c r="AH2" s="186"/>
      <c r="AI2" s="186"/>
      <c r="AJ2" s="186"/>
      <c r="AK2" s="186"/>
      <c r="AL2" s="186"/>
      <c r="AM2" s="186"/>
      <c r="AN2" s="186"/>
      <c r="AO2" s="186"/>
      <c r="AP2" s="186"/>
      <c r="AQ2" s="186"/>
      <c r="AR2" s="186"/>
      <c r="AS2" s="186"/>
      <c r="AT2" s="186"/>
      <c r="AU2" s="186"/>
      <c r="AV2" s="186"/>
      <c r="AW2" s="186"/>
      <c r="AX2" s="186"/>
      <c r="AY2" s="186"/>
      <c r="AZ2" s="186"/>
      <c r="BA2" s="186"/>
      <c r="BB2" s="186"/>
      <c r="BC2" s="186"/>
      <c r="BD2" s="186"/>
      <c r="BE2" s="186"/>
      <c r="BF2" s="186"/>
      <c r="BG2" s="186"/>
      <c r="BH2" s="186"/>
      <c r="BI2" s="186"/>
      <c r="BJ2" s="186"/>
      <c r="BK2" s="186"/>
      <c r="BL2" s="186"/>
      <c r="BM2" s="186"/>
      <c r="BN2" s="186"/>
      <c r="BO2" s="186"/>
      <c r="BP2" s="186"/>
      <c r="BQ2" s="186"/>
      <c r="BR2" s="186"/>
      <c r="BS2" s="186"/>
      <c r="BT2" s="186"/>
      <c r="BU2" s="186"/>
      <c r="BV2" s="186"/>
      <c r="BW2" s="186"/>
      <c r="BX2" s="186"/>
      <c r="BY2" s="186"/>
      <c r="BZ2" s="186"/>
      <c r="CA2" s="186"/>
      <c r="CB2" s="186"/>
      <c r="CC2" s="186"/>
      <c r="CD2" s="186"/>
      <c r="CE2" s="186"/>
      <c r="CF2" s="186"/>
      <c r="CG2" s="186"/>
      <c r="CH2" s="186"/>
      <c r="CI2" s="186"/>
      <c r="CJ2" s="186"/>
      <c r="CK2" s="186"/>
      <c r="CL2" s="186"/>
      <c r="CM2" s="186"/>
      <c r="CN2" s="186"/>
      <c r="CO2" s="186"/>
      <c r="CP2" s="186"/>
      <c r="CQ2" s="186"/>
      <c r="CR2" s="186"/>
      <c r="CS2" s="186"/>
      <c r="CT2" s="186"/>
      <c r="CU2" s="186"/>
      <c r="CV2" s="186"/>
      <c r="CW2" s="186"/>
      <c r="CX2" s="186"/>
      <c r="CY2" s="186"/>
      <c r="CZ2" s="186"/>
      <c r="DA2" s="186"/>
      <c r="DB2" s="186"/>
      <c r="DC2" s="186"/>
      <c r="DD2" s="186"/>
      <c r="DE2" s="186"/>
      <c r="DF2" s="186"/>
      <c r="DG2" s="186"/>
      <c r="DH2" s="186"/>
      <c r="DI2" s="186"/>
      <c r="DJ2" s="186"/>
      <c r="DK2" s="186"/>
      <c r="DL2" s="186"/>
      <c r="DM2" s="186"/>
      <c r="DN2" s="186"/>
      <c r="DO2" s="186"/>
    </row>
    <row r="3" spans="1:119" ht="18.75" customHeight="1" thickBot="1" x14ac:dyDescent="0.2">
      <c r="A3" s="187"/>
      <c r="B3" s="442" t="s">
        <v>82</v>
      </c>
      <c r="C3" s="443"/>
      <c r="D3" s="443"/>
      <c r="E3" s="444"/>
      <c r="F3" s="444"/>
      <c r="G3" s="444"/>
      <c r="H3" s="444"/>
      <c r="I3" s="444"/>
      <c r="J3" s="444"/>
      <c r="K3" s="444"/>
      <c r="L3" s="444" t="s">
        <v>83</v>
      </c>
      <c r="M3" s="444"/>
      <c r="N3" s="444"/>
      <c r="O3" s="444"/>
      <c r="P3" s="444"/>
      <c r="Q3" s="444"/>
      <c r="R3" s="451"/>
      <c r="S3" s="451"/>
      <c r="T3" s="451"/>
      <c r="U3" s="451"/>
      <c r="V3" s="452"/>
      <c r="W3" s="426" t="s">
        <v>84</v>
      </c>
      <c r="X3" s="427"/>
      <c r="Y3" s="427"/>
      <c r="Z3" s="427"/>
      <c r="AA3" s="427"/>
      <c r="AB3" s="443"/>
      <c r="AC3" s="451" t="s">
        <v>85</v>
      </c>
      <c r="AD3" s="427"/>
      <c r="AE3" s="427"/>
      <c r="AF3" s="427"/>
      <c r="AG3" s="427"/>
      <c r="AH3" s="427"/>
      <c r="AI3" s="427"/>
      <c r="AJ3" s="427"/>
      <c r="AK3" s="427"/>
      <c r="AL3" s="428"/>
      <c r="AM3" s="426" t="s">
        <v>86</v>
      </c>
      <c r="AN3" s="427"/>
      <c r="AO3" s="427"/>
      <c r="AP3" s="427"/>
      <c r="AQ3" s="427"/>
      <c r="AR3" s="427"/>
      <c r="AS3" s="427"/>
      <c r="AT3" s="427"/>
      <c r="AU3" s="427"/>
      <c r="AV3" s="427"/>
      <c r="AW3" s="427"/>
      <c r="AX3" s="428"/>
      <c r="AY3" s="463" t="s">
        <v>1</v>
      </c>
      <c r="AZ3" s="464"/>
      <c r="BA3" s="464"/>
      <c r="BB3" s="464"/>
      <c r="BC3" s="464"/>
      <c r="BD3" s="464"/>
      <c r="BE3" s="464"/>
      <c r="BF3" s="464"/>
      <c r="BG3" s="464"/>
      <c r="BH3" s="464"/>
      <c r="BI3" s="464"/>
      <c r="BJ3" s="464"/>
      <c r="BK3" s="464"/>
      <c r="BL3" s="464"/>
      <c r="BM3" s="465"/>
      <c r="BN3" s="426" t="s">
        <v>87</v>
      </c>
      <c r="BO3" s="427"/>
      <c r="BP3" s="427"/>
      <c r="BQ3" s="427"/>
      <c r="BR3" s="427"/>
      <c r="BS3" s="427"/>
      <c r="BT3" s="427"/>
      <c r="BU3" s="428"/>
      <c r="BV3" s="426" t="s">
        <v>88</v>
      </c>
      <c r="BW3" s="427"/>
      <c r="BX3" s="427"/>
      <c r="BY3" s="427"/>
      <c r="BZ3" s="427"/>
      <c r="CA3" s="427"/>
      <c r="CB3" s="427"/>
      <c r="CC3" s="428"/>
      <c r="CD3" s="463" t="s">
        <v>1</v>
      </c>
      <c r="CE3" s="464"/>
      <c r="CF3" s="464"/>
      <c r="CG3" s="464"/>
      <c r="CH3" s="464"/>
      <c r="CI3" s="464"/>
      <c r="CJ3" s="464"/>
      <c r="CK3" s="464"/>
      <c r="CL3" s="464"/>
      <c r="CM3" s="464"/>
      <c r="CN3" s="464"/>
      <c r="CO3" s="464"/>
      <c r="CP3" s="464"/>
      <c r="CQ3" s="464"/>
      <c r="CR3" s="464"/>
      <c r="CS3" s="465"/>
      <c r="CT3" s="426" t="s">
        <v>89</v>
      </c>
      <c r="CU3" s="427"/>
      <c r="CV3" s="427"/>
      <c r="CW3" s="427"/>
      <c r="CX3" s="427"/>
      <c r="CY3" s="427"/>
      <c r="CZ3" s="427"/>
      <c r="DA3" s="428"/>
      <c r="DB3" s="426" t="s">
        <v>90</v>
      </c>
      <c r="DC3" s="427"/>
      <c r="DD3" s="427"/>
      <c r="DE3" s="427"/>
      <c r="DF3" s="427"/>
      <c r="DG3" s="427"/>
      <c r="DH3" s="427"/>
      <c r="DI3" s="428"/>
      <c r="DJ3" s="186"/>
      <c r="DK3" s="186"/>
      <c r="DL3" s="186"/>
      <c r="DM3" s="186"/>
      <c r="DN3" s="186"/>
      <c r="DO3" s="186"/>
    </row>
    <row r="4" spans="1:119" ht="18.75" customHeight="1" x14ac:dyDescent="0.15">
      <c r="A4" s="187"/>
      <c r="B4" s="445"/>
      <c r="C4" s="446"/>
      <c r="D4" s="446"/>
      <c r="E4" s="447"/>
      <c r="F4" s="447"/>
      <c r="G4" s="447"/>
      <c r="H4" s="447"/>
      <c r="I4" s="447"/>
      <c r="J4" s="447"/>
      <c r="K4" s="447"/>
      <c r="L4" s="447"/>
      <c r="M4" s="447"/>
      <c r="N4" s="447"/>
      <c r="O4" s="447"/>
      <c r="P4" s="447"/>
      <c r="Q4" s="447"/>
      <c r="R4" s="453"/>
      <c r="S4" s="453"/>
      <c r="T4" s="453"/>
      <c r="U4" s="453"/>
      <c r="V4" s="454"/>
      <c r="W4" s="457"/>
      <c r="X4" s="458"/>
      <c r="Y4" s="458"/>
      <c r="Z4" s="458"/>
      <c r="AA4" s="458"/>
      <c r="AB4" s="446"/>
      <c r="AC4" s="453"/>
      <c r="AD4" s="458"/>
      <c r="AE4" s="458"/>
      <c r="AF4" s="458"/>
      <c r="AG4" s="458"/>
      <c r="AH4" s="458"/>
      <c r="AI4" s="458"/>
      <c r="AJ4" s="458"/>
      <c r="AK4" s="458"/>
      <c r="AL4" s="461"/>
      <c r="AM4" s="459"/>
      <c r="AN4" s="460"/>
      <c r="AO4" s="460"/>
      <c r="AP4" s="460"/>
      <c r="AQ4" s="460"/>
      <c r="AR4" s="460"/>
      <c r="AS4" s="460"/>
      <c r="AT4" s="460"/>
      <c r="AU4" s="460"/>
      <c r="AV4" s="460"/>
      <c r="AW4" s="460"/>
      <c r="AX4" s="462"/>
      <c r="AY4" s="429" t="s">
        <v>91</v>
      </c>
      <c r="AZ4" s="430"/>
      <c r="BA4" s="430"/>
      <c r="BB4" s="430"/>
      <c r="BC4" s="430"/>
      <c r="BD4" s="430"/>
      <c r="BE4" s="430"/>
      <c r="BF4" s="430"/>
      <c r="BG4" s="430"/>
      <c r="BH4" s="430"/>
      <c r="BI4" s="430"/>
      <c r="BJ4" s="430"/>
      <c r="BK4" s="430"/>
      <c r="BL4" s="430"/>
      <c r="BM4" s="431"/>
      <c r="BN4" s="432">
        <v>9765554</v>
      </c>
      <c r="BO4" s="433"/>
      <c r="BP4" s="433"/>
      <c r="BQ4" s="433"/>
      <c r="BR4" s="433"/>
      <c r="BS4" s="433"/>
      <c r="BT4" s="433"/>
      <c r="BU4" s="434"/>
      <c r="BV4" s="432">
        <v>7782879</v>
      </c>
      <c r="BW4" s="433"/>
      <c r="BX4" s="433"/>
      <c r="BY4" s="433"/>
      <c r="BZ4" s="433"/>
      <c r="CA4" s="433"/>
      <c r="CB4" s="433"/>
      <c r="CC4" s="434"/>
      <c r="CD4" s="435" t="s">
        <v>92</v>
      </c>
      <c r="CE4" s="436"/>
      <c r="CF4" s="436"/>
      <c r="CG4" s="436"/>
      <c r="CH4" s="436"/>
      <c r="CI4" s="436"/>
      <c r="CJ4" s="436"/>
      <c r="CK4" s="436"/>
      <c r="CL4" s="436"/>
      <c r="CM4" s="436"/>
      <c r="CN4" s="436"/>
      <c r="CO4" s="436"/>
      <c r="CP4" s="436"/>
      <c r="CQ4" s="436"/>
      <c r="CR4" s="436"/>
      <c r="CS4" s="437"/>
      <c r="CT4" s="438">
        <v>4.4000000000000004</v>
      </c>
      <c r="CU4" s="439"/>
      <c r="CV4" s="439"/>
      <c r="CW4" s="439"/>
      <c r="CX4" s="439"/>
      <c r="CY4" s="439"/>
      <c r="CZ4" s="439"/>
      <c r="DA4" s="440"/>
      <c r="DB4" s="438">
        <v>6.1</v>
      </c>
      <c r="DC4" s="439"/>
      <c r="DD4" s="439"/>
      <c r="DE4" s="439"/>
      <c r="DF4" s="439"/>
      <c r="DG4" s="439"/>
      <c r="DH4" s="439"/>
      <c r="DI4" s="440"/>
      <c r="DJ4" s="186"/>
      <c r="DK4" s="186"/>
      <c r="DL4" s="186"/>
      <c r="DM4" s="186"/>
      <c r="DN4" s="186"/>
      <c r="DO4" s="186"/>
    </row>
    <row r="5" spans="1:119" ht="18.75" customHeight="1" x14ac:dyDescent="0.15">
      <c r="A5" s="187"/>
      <c r="B5" s="448"/>
      <c r="C5" s="449"/>
      <c r="D5" s="449"/>
      <c r="E5" s="450"/>
      <c r="F5" s="450"/>
      <c r="G5" s="450"/>
      <c r="H5" s="450"/>
      <c r="I5" s="450"/>
      <c r="J5" s="450"/>
      <c r="K5" s="450"/>
      <c r="L5" s="450"/>
      <c r="M5" s="450"/>
      <c r="N5" s="450"/>
      <c r="O5" s="450"/>
      <c r="P5" s="450"/>
      <c r="Q5" s="450"/>
      <c r="R5" s="455"/>
      <c r="S5" s="455"/>
      <c r="T5" s="455"/>
      <c r="U5" s="455"/>
      <c r="V5" s="456"/>
      <c r="W5" s="459"/>
      <c r="X5" s="460"/>
      <c r="Y5" s="460"/>
      <c r="Z5" s="460"/>
      <c r="AA5" s="460"/>
      <c r="AB5" s="449"/>
      <c r="AC5" s="455"/>
      <c r="AD5" s="460"/>
      <c r="AE5" s="460"/>
      <c r="AF5" s="460"/>
      <c r="AG5" s="460"/>
      <c r="AH5" s="460"/>
      <c r="AI5" s="460"/>
      <c r="AJ5" s="460"/>
      <c r="AK5" s="460"/>
      <c r="AL5" s="462"/>
      <c r="AM5" s="498" t="s">
        <v>93</v>
      </c>
      <c r="AN5" s="499"/>
      <c r="AO5" s="499"/>
      <c r="AP5" s="499"/>
      <c r="AQ5" s="499"/>
      <c r="AR5" s="499"/>
      <c r="AS5" s="499"/>
      <c r="AT5" s="500"/>
      <c r="AU5" s="501" t="s">
        <v>94</v>
      </c>
      <c r="AV5" s="502"/>
      <c r="AW5" s="502"/>
      <c r="AX5" s="502"/>
      <c r="AY5" s="503" t="s">
        <v>95</v>
      </c>
      <c r="AZ5" s="504"/>
      <c r="BA5" s="504"/>
      <c r="BB5" s="504"/>
      <c r="BC5" s="504"/>
      <c r="BD5" s="504"/>
      <c r="BE5" s="504"/>
      <c r="BF5" s="504"/>
      <c r="BG5" s="504"/>
      <c r="BH5" s="504"/>
      <c r="BI5" s="504"/>
      <c r="BJ5" s="504"/>
      <c r="BK5" s="504"/>
      <c r="BL5" s="504"/>
      <c r="BM5" s="505"/>
      <c r="BN5" s="469">
        <v>9371549</v>
      </c>
      <c r="BO5" s="470"/>
      <c r="BP5" s="470"/>
      <c r="BQ5" s="470"/>
      <c r="BR5" s="470"/>
      <c r="BS5" s="470"/>
      <c r="BT5" s="470"/>
      <c r="BU5" s="471"/>
      <c r="BV5" s="469">
        <v>7454441</v>
      </c>
      <c r="BW5" s="470"/>
      <c r="BX5" s="470"/>
      <c r="BY5" s="470"/>
      <c r="BZ5" s="470"/>
      <c r="CA5" s="470"/>
      <c r="CB5" s="470"/>
      <c r="CC5" s="471"/>
      <c r="CD5" s="472" t="s">
        <v>96</v>
      </c>
      <c r="CE5" s="473"/>
      <c r="CF5" s="473"/>
      <c r="CG5" s="473"/>
      <c r="CH5" s="473"/>
      <c r="CI5" s="473"/>
      <c r="CJ5" s="473"/>
      <c r="CK5" s="473"/>
      <c r="CL5" s="473"/>
      <c r="CM5" s="473"/>
      <c r="CN5" s="473"/>
      <c r="CO5" s="473"/>
      <c r="CP5" s="473"/>
      <c r="CQ5" s="473"/>
      <c r="CR5" s="473"/>
      <c r="CS5" s="474"/>
      <c r="CT5" s="466">
        <v>84.4</v>
      </c>
      <c r="CU5" s="467"/>
      <c r="CV5" s="467"/>
      <c r="CW5" s="467"/>
      <c r="CX5" s="467"/>
      <c r="CY5" s="467"/>
      <c r="CZ5" s="467"/>
      <c r="DA5" s="468"/>
      <c r="DB5" s="466">
        <v>91.1</v>
      </c>
      <c r="DC5" s="467"/>
      <c r="DD5" s="467"/>
      <c r="DE5" s="467"/>
      <c r="DF5" s="467"/>
      <c r="DG5" s="467"/>
      <c r="DH5" s="467"/>
      <c r="DI5" s="468"/>
      <c r="DJ5" s="186"/>
      <c r="DK5" s="186"/>
      <c r="DL5" s="186"/>
      <c r="DM5" s="186"/>
      <c r="DN5" s="186"/>
      <c r="DO5" s="186"/>
    </row>
    <row r="6" spans="1:119" ht="18.75" customHeight="1" x14ac:dyDescent="0.15">
      <c r="A6" s="187"/>
      <c r="B6" s="475" t="s">
        <v>97</v>
      </c>
      <c r="C6" s="476"/>
      <c r="D6" s="476"/>
      <c r="E6" s="477"/>
      <c r="F6" s="477"/>
      <c r="G6" s="477"/>
      <c r="H6" s="477"/>
      <c r="I6" s="477"/>
      <c r="J6" s="477"/>
      <c r="K6" s="477"/>
      <c r="L6" s="477" t="s">
        <v>98</v>
      </c>
      <c r="M6" s="477"/>
      <c r="N6" s="477"/>
      <c r="O6" s="477"/>
      <c r="P6" s="477"/>
      <c r="Q6" s="477"/>
      <c r="R6" s="481"/>
      <c r="S6" s="481"/>
      <c r="T6" s="481"/>
      <c r="U6" s="481"/>
      <c r="V6" s="482"/>
      <c r="W6" s="485" t="s">
        <v>99</v>
      </c>
      <c r="X6" s="486"/>
      <c r="Y6" s="486"/>
      <c r="Z6" s="486"/>
      <c r="AA6" s="486"/>
      <c r="AB6" s="476"/>
      <c r="AC6" s="489" t="s">
        <v>100</v>
      </c>
      <c r="AD6" s="490"/>
      <c r="AE6" s="490"/>
      <c r="AF6" s="490"/>
      <c r="AG6" s="490"/>
      <c r="AH6" s="490"/>
      <c r="AI6" s="490"/>
      <c r="AJ6" s="490"/>
      <c r="AK6" s="490"/>
      <c r="AL6" s="491"/>
      <c r="AM6" s="498" t="s">
        <v>101</v>
      </c>
      <c r="AN6" s="499"/>
      <c r="AO6" s="499"/>
      <c r="AP6" s="499"/>
      <c r="AQ6" s="499"/>
      <c r="AR6" s="499"/>
      <c r="AS6" s="499"/>
      <c r="AT6" s="500"/>
      <c r="AU6" s="501" t="s">
        <v>102</v>
      </c>
      <c r="AV6" s="502"/>
      <c r="AW6" s="502"/>
      <c r="AX6" s="502"/>
      <c r="AY6" s="503" t="s">
        <v>103</v>
      </c>
      <c r="AZ6" s="504"/>
      <c r="BA6" s="504"/>
      <c r="BB6" s="504"/>
      <c r="BC6" s="504"/>
      <c r="BD6" s="504"/>
      <c r="BE6" s="504"/>
      <c r="BF6" s="504"/>
      <c r="BG6" s="504"/>
      <c r="BH6" s="504"/>
      <c r="BI6" s="504"/>
      <c r="BJ6" s="504"/>
      <c r="BK6" s="504"/>
      <c r="BL6" s="504"/>
      <c r="BM6" s="505"/>
      <c r="BN6" s="469">
        <v>394005</v>
      </c>
      <c r="BO6" s="470"/>
      <c r="BP6" s="470"/>
      <c r="BQ6" s="470"/>
      <c r="BR6" s="470"/>
      <c r="BS6" s="470"/>
      <c r="BT6" s="470"/>
      <c r="BU6" s="471"/>
      <c r="BV6" s="469">
        <v>328438</v>
      </c>
      <c r="BW6" s="470"/>
      <c r="BX6" s="470"/>
      <c r="BY6" s="470"/>
      <c r="BZ6" s="470"/>
      <c r="CA6" s="470"/>
      <c r="CB6" s="470"/>
      <c r="CC6" s="471"/>
      <c r="CD6" s="472" t="s">
        <v>104</v>
      </c>
      <c r="CE6" s="473"/>
      <c r="CF6" s="473"/>
      <c r="CG6" s="473"/>
      <c r="CH6" s="473"/>
      <c r="CI6" s="473"/>
      <c r="CJ6" s="473"/>
      <c r="CK6" s="473"/>
      <c r="CL6" s="473"/>
      <c r="CM6" s="473"/>
      <c r="CN6" s="473"/>
      <c r="CO6" s="473"/>
      <c r="CP6" s="473"/>
      <c r="CQ6" s="473"/>
      <c r="CR6" s="473"/>
      <c r="CS6" s="474"/>
      <c r="CT6" s="506">
        <v>87.1</v>
      </c>
      <c r="CU6" s="507"/>
      <c r="CV6" s="507"/>
      <c r="CW6" s="507"/>
      <c r="CX6" s="507"/>
      <c r="CY6" s="507"/>
      <c r="CZ6" s="507"/>
      <c r="DA6" s="508"/>
      <c r="DB6" s="506">
        <v>94.2</v>
      </c>
      <c r="DC6" s="507"/>
      <c r="DD6" s="507"/>
      <c r="DE6" s="507"/>
      <c r="DF6" s="507"/>
      <c r="DG6" s="507"/>
      <c r="DH6" s="507"/>
      <c r="DI6" s="508"/>
      <c r="DJ6" s="186"/>
      <c r="DK6" s="186"/>
      <c r="DL6" s="186"/>
      <c r="DM6" s="186"/>
      <c r="DN6" s="186"/>
      <c r="DO6" s="186"/>
    </row>
    <row r="7" spans="1:119" ht="18.75" customHeight="1" x14ac:dyDescent="0.15">
      <c r="A7" s="187"/>
      <c r="B7" s="445"/>
      <c r="C7" s="446"/>
      <c r="D7" s="446"/>
      <c r="E7" s="447"/>
      <c r="F7" s="447"/>
      <c r="G7" s="447"/>
      <c r="H7" s="447"/>
      <c r="I7" s="447"/>
      <c r="J7" s="447"/>
      <c r="K7" s="447"/>
      <c r="L7" s="447"/>
      <c r="M7" s="447"/>
      <c r="N7" s="447"/>
      <c r="O7" s="447"/>
      <c r="P7" s="447"/>
      <c r="Q7" s="447"/>
      <c r="R7" s="453"/>
      <c r="S7" s="453"/>
      <c r="T7" s="453"/>
      <c r="U7" s="453"/>
      <c r="V7" s="454"/>
      <c r="W7" s="457"/>
      <c r="X7" s="458"/>
      <c r="Y7" s="458"/>
      <c r="Z7" s="458"/>
      <c r="AA7" s="458"/>
      <c r="AB7" s="446"/>
      <c r="AC7" s="492"/>
      <c r="AD7" s="493"/>
      <c r="AE7" s="493"/>
      <c r="AF7" s="493"/>
      <c r="AG7" s="493"/>
      <c r="AH7" s="493"/>
      <c r="AI7" s="493"/>
      <c r="AJ7" s="493"/>
      <c r="AK7" s="493"/>
      <c r="AL7" s="494"/>
      <c r="AM7" s="498" t="s">
        <v>105</v>
      </c>
      <c r="AN7" s="499"/>
      <c r="AO7" s="499"/>
      <c r="AP7" s="499"/>
      <c r="AQ7" s="499"/>
      <c r="AR7" s="499"/>
      <c r="AS7" s="499"/>
      <c r="AT7" s="500"/>
      <c r="AU7" s="501" t="s">
        <v>106</v>
      </c>
      <c r="AV7" s="502"/>
      <c r="AW7" s="502"/>
      <c r="AX7" s="502"/>
      <c r="AY7" s="503" t="s">
        <v>107</v>
      </c>
      <c r="AZ7" s="504"/>
      <c r="BA7" s="504"/>
      <c r="BB7" s="504"/>
      <c r="BC7" s="504"/>
      <c r="BD7" s="504"/>
      <c r="BE7" s="504"/>
      <c r="BF7" s="504"/>
      <c r="BG7" s="504"/>
      <c r="BH7" s="504"/>
      <c r="BI7" s="504"/>
      <c r="BJ7" s="504"/>
      <c r="BK7" s="504"/>
      <c r="BL7" s="504"/>
      <c r="BM7" s="505"/>
      <c r="BN7" s="469">
        <v>240747</v>
      </c>
      <c r="BO7" s="470"/>
      <c r="BP7" s="470"/>
      <c r="BQ7" s="470"/>
      <c r="BR7" s="470"/>
      <c r="BS7" s="470"/>
      <c r="BT7" s="470"/>
      <c r="BU7" s="471"/>
      <c r="BV7" s="469">
        <v>126039</v>
      </c>
      <c r="BW7" s="470"/>
      <c r="BX7" s="470"/>
      <c r="BY7" s="470"/>
      <c r="BZ7" s="470"/>
      <c r="CA7" s="470"/>
      <c r="CB7" s="470"/>
      <c r="CC7" s="471"/>
      <c r="CD7" s="472" t="s">
        <v>108</v>
      </c>
      <c r="CE7" s="473"/>
      <c r="CF7" s="473"/>
      <c r="CG7" s="473"/>
      <c r="CH7" s="473"/>
      <c r="CI7" s="473"/>
      <c r="CJ7" s="473"/>
      <c r="CK7" s="473"/>
      <c r="CL7" s="473"/>
      <c r="CM7" s="473"/>
      <c r="CN7" s="473"/>
      <c r="CO7" s="473"/>
      <c r="CP7" s="473"/>
      <c r="CQ7" s="473"/>
      <c r="CR7" s="473"/>
      <c r="CS7" s="474"/>
      <c r="CT7" s="469">
        <v>3470067</v>
      </c>
      <c r="CU7" s="470"/>
      <c r="CV7" s="470"/>
      <c r="CW7" s="470"/>
      <c r="CX7" s="470"/>
      <c r="CY7" s="470"/>
      <c r="CZ7" s="470"/>
      <c r="DA7" s="471"/>
      <c r="DB7" s="469">
        <v>3344184</v>
      </c>
      <c r="DC7" s="470"/>
      <c r="DD7" s="470"/>
      <c r="DE7" s="470"/>
      <c r="DF7" s="470"/>
      <c r="DG7" s="470"/>
      <c r="DH7" s="470"/>
      <c r="DI7" s="471"/>
      <c r="DJ7" s="186"/>
      <c r="DK7" s="186"/>
      <c r="DL7" s="186"/>
      <c r="DM7" s="186"/>
      <c r="DN7" s="186"/>
      <c r="DO7" s="186"/>
    </row>
    <row r="8" spans="1:119" ht="18.75" customHeight="1" thickBot="1" x14ac:dyDescent="0.2">
      <c r="A8" s="187"/>
      <c r="B8" s="478"/>
      <c r="C8" s="479"/>
      <c r="D8" s="479"/>
      <c r="E8" s="480"/>
      <c r="F8" s="480"/>
      <c r="G8" s="480"/>
      <c r="H8" s="480"/>
      <c r="I8" s="480"/>
      <c r="J8" s="480"/>
      <c r="K8" s="480"/>
      <c r="L8" s="480"/>
      <c r="M8" s="480"/>
      <c r="N8" s="480"/>
      <c r="O8" s="480"/>
      <c r="P8" s="480"/>
      <c r="Q8" s="480"/>
      <c r="R8" s="483"/>
      <c r="S8" s="483"/>
      <c r="T8" s="483"/>
      <c r="U8" s="483"/>
      <c r="V8" s="484"/>
      <c r="W8" s="487"/>
      <c r="X8" s="488"/>
      <c r="Y8" s="488"/>
      <c r="Z8" s="488"/>
      <c r="AA8" s="488"/>
      <c r="AB8" s="479"/>
      <c r="AC8" s="495"/>
      <c r="AD8" s="496"/>
      <c r="AE8" s="496"/>
      <c r="AF8" s="496"/>
      <c r="AG8" s="496"/>
      <c r="AH8" s="496"/>
      <c r="AI8" s="496"/>
      <c r="AJ8" s="496"/>
      <c r="AK8" s="496"/>
      <c r="AL8" s="497"/>
      <c r="AM8" s="498" t="s">
        <v>109</v>
      </c>
      <c r="AN8" s="499"/>
      <c r="AO8" s="499"/>
      <c r="AP8" s="499"/>
      <c r="AQ8" s="499"/>
      <c r="AR8" s="499"/>
      <c r="AS8" s="499"/>
      <c r="AT8" s="500"/>
      <c r="AU8" s="501" t="s">
        <v>110</v>
      </c>
      <c r="AV8" s="502"/>
      <c r="AW8" s="502"/>
      <c r="AX8" s="502"/>
      <c r="AY8" s="503" t="s">
        <v>111</v>
      </c>
      <c r="AZ8" s="504"/>
      <c r="BA8" s="504"/>
      <c r="BB8" s="504"/>
      <c r="BC8" s="504"/>
      <c r="BD8" s="504"/>
      <c r="BE8" s="504"/>
      <c r="BF8" s="504"/>
      <c r="BG8" s="504"/>
      <c r="BH8" s="504"/>
      <c r="BI8" s="504"/>
      <c r="BJ8" s="504"/>
      <c r="BK8" s="504"/>
      <c r="BL8" s="504"/>
      <c r="BM8" s="505"/>
      <c r="BN8" s="469">
        <v>153258</v>
      </c>
      <c r="BO8" s="470"/>
      <c r="BP8" s="470"/>
      <c r="BQ8" s="470"/>
      <c r="BR8" s="470"/>
      <c r="BS8" s="470"/>
      <c r="BT8" s="470"/>
      <c r="BU8" s="471"/>
      <c r="BV8" s="469">
        <v>202399</v>
      </c>
      <c r="BW8" s="470"/>
      <c r="BX8" s="470"/>
      <c r="BY8" s="470"/>
      <c r="BZ8" s="470"/>
      <c r="CA8" s="470"/>
      <c r="CB8" s="470"/>
      <c r="CC8" s="471"/>
      <c r="CD8" s="472" t="s">
        <v>112</v>
      </c>
      <c r="CE8" s="473"/>
      <c r="CF8" s="473"/>
      <c r="CG8" s="473"/>
      <c r="CH8" s="473"/>
      <c r="CI8" s="473"/>
      <c r="CJ8" s="473"/>
      <c r="CK8" s="473"/>
      <c r="CL8" s="473"/>
      <c r="CM8" s="473"/>
      <c r="CN8" s="473"/>
      <c r="CO8" s="473"/>
      <c r="CP8" s="473"/>
      <c r="CQ8" s="473"/>
      <c r="CR8" s="473"/>
      <c r="CS8" s="474"/>
      <c r="CT8" s="509">
        <v>0.28999999999999998</v>
      </c>
      <c r="CU8" s="510"/>
      <c r="CV8" s="510"/>
      <c r="CW8" s="510"/>
      <c r="CX8" s="510"/>
      <c r="CY8" s="510"/>
      <c r="CZ8" s="510"/>
      <c r="DA8" s="511"/>
      <c r="DB8" s="509">
        <v>0.3</v>
      </c>
      <c r="DC8" s="510"/>
      <c r="DD8" s="510"/>
      <c r="DE8" s="510"/>
      <c r="DF8" s="510"/>
      <c r="DG8" s="510"/>
      <c r="DH8" s="510"/>
      <c r="DI8" s="511"/>
      <c r="DJ8" s="186"/>
      <c r="DK8" s="186"/>
      <c r="DL8" s="186"/>
      <c r="DM8" s="186"/>
      <c r="DN8" s="186"/>
      <c r="DO8" s="186"/>
    </row>
    <row r="9" spans="1:119" ht="18.75" customHeight="1" thickBot="1" x14ac:dyDescent="0.2">
      <c r="A9" s="187"/>
      <c r="B9" s="463" t="s">
        <v>113</v>
      </c>
      <c r="C9" s="464"/>
      <c r="D9" s="464"/>
      <c r="E9" s="464"/>
      <c r="F9" s="464"/>
      <c r="G9" s="464"/>
      <c r="H9" s="464"/>
      <c r="I9" s="464"/>
      <c r="J9" s="464"/>
      <c r="K9" s="512"/>
      <c r="L9" s="513" t="s">
        <v>114</v>
      </c>
      <c r="M9" s="514"/>
      <c r="N9" s="514"/>
      <c r="O9" s="514"/>
      <c r="P9" s="514"/>
      <c r="Q9" s="515"/>
      <c r="R9" s="516">
        <v>7090</v>
      </c>
      <c r="S9" s="517"/>
      <c r="T9" s="517"/>
      <c r="U9" s="517"/>
      <c r="V9" s="518"/>
      <c r="W9" s="426" t="s">
        <v>115</v>
      </c>
      <c r="X9" s="427"/>
      <c r="Y9" s="427"/>
      <c r="Z9" s="427"/>
      <c r="AA9" s="427"/>
      <c r="AB9" s="427"/>
      <c r="AC9" s="427"/>
      <c r="AD9" s="427"/>
      <c r="AE9" s="427"/>
      <c r="AF9" s="427"/>
      <c r="AG9" s="427"/>
      <c r="AH9" s="427"/>
      <c r="AI9" s="427"/>
      <c r="AJ9" s="427"/>
      <c r="AK9" s="427"/>
      <c r="AL9" s="428"/>
      <c r="AM9" s="498" t="s">
        <v>116</v>
      </c>
      <c r="AN9" s="499"/>
      <c r="AO9" s="499"/>
      <c r="AP9" s="499"/>
      <c r="AQ9" s="499"/>
      <c r="AR9" s="499"/>
      <c r="AS9" s="499"/>
      <c r="AT9" s="500"/>
      <c r="AU9" s="501" t="s">
        <v>117</v>
      </c>
      <c r="AV9" s="502"/>
      <c r="AW9" s="502"/>
      <c r="AX9" s="502"/>
      <c r="AY9" s="503" t="s">
        <v>118</v>
      </c>
      <c r="AZ9" s="504"/>
      <c r="BA9" s="504"/>
      <c r="BB9" s="504"/>
      <c r="BC9" s="504"/>
      <c r="BD9" s="504"/>
      <c r="BE9" s="504"/>
      <c r="BF9" s="504"/>
      <c r="BG9" s="504"/>
      <c r="BH9" s="504"/>
      <c r="BI9" s="504"/>
      <c r="BJ9" s="504"/>
      <c r="BK9" s="504"/>
      <c r="BL9" s="504"/>
      <c r="BM9" s="505"/>
      <c r="BN9" s="469">
        <v>-49141</v>
      </c>
      <c r="BO9" s="470"/>
      <c r="BP9" s="470"/>
      <c r="BQ9" s="470"/>
      <c r="BR9" s="470"/>
      <c r="BS9" s="470"/>
      <c r="BT9" s="470"/>
      <c r="BU9" s="471"/>
      <c r="BV9" s="469">
        <v>6854</v>
      </c>
      <c r="BW9" s="470"/>
      <c r="BX9" s="470"/>
      <c r="BY9" s="470"/>
      <c r="BZ9" s="470"/>
      <c r="CA9" s="470"/>
      <c r="CB9" s="470"/>
      <c r="CC9" s="471"/>
      <c r="CD9" s="472" t="s">
        <v>119</v>
      </c>
      <c r="CE9" s="473"/>
      <c r="CF9" s="473"/>
      <c r="CG9" s="473"/>
      <c r="CH9" s="473"/>
      <c r="CI9" s="473"/>
      <c r="CJ9" s="473"/>
      <c r="CK9" s="473"/>
      <c r="CL9" s="473"/>
      <c r="CM9" s="473"/>
      <c r="CN9" s="473"/>
      <c r="CO9" s="473"/>
      <c r="CP9" s="473"/>
      <c r="CQ9" s="473"/>
      <c r="CR9" s="473"/>
      <c r="CS9" s="474"/>
      <c r="CT9" s="466">
        <v>12.3</v>
      </c>
      <c r="CU9" s="467"/>
      <c r="CV9" s="467"/>
      <c r="CW9" s="467"/>
      <c r="CX9" s="467"/>
      <c r="CY9" s="467"/>
      <c r="CZ9" s="467"/>
      <c r="DA9" s="468"/>
      <c r="DB9" s="466">
        <v>13.3</v>
      </c>
      <c r="DC9" s="467"/>
      <c r="DD9" s="467"/>
      <c r="DE9" s="467"/>
      <c r="DF9" s="467"/>
      <c r="DG9" s="467"/>
      <c r="DH9" s="467"/>
      <c r="DI9" s="468"/>
      <c r="DJ9" s="186"/>
      <c r="DK9" s="186"/>
      <c r="DL9" s="186"/>
      <c r="DM9" s="186"/>
      <c r="DN9" s="186"/>
      <c r="DO9" s="186"/>
    </row>
    <row r="10" spans="1:119" ht="18.75" customHeight="1" thickBot="1" x14ac:dyDescent="0.2">
      <c r="A10" s="187"/>
      <c r="B10" s="463"/>
      <c r="C10" s="464"/>
      <c r="D10" s="464"/>
      <c r="E10" s="464"/>
      <c r="F10" s="464"/>
      <c r="G10" s="464"/>
      <c r="H10" s="464"/>
      <c r="I10" s="464"/>
      <c r="J10" s="464"/>
      <c r="K10" s="512"/>
      <c r="L10" s="519" t="s">
        <v>120</v>
      </c>
      <c r="M10" s="499"/>
      <c r="N10" s="499"/>
      <c r="O10" s="499"/>
      <c r="P10" s="499"/>
      <c r="Q10" s="500"/>
      <c r="R10" s="520">
        <v>8234</v>
      </c>
      <c r="S10" s="521"/>
      <c r="T10" s="521"/>
      <c r="U10" s="521"/>
      <c r="V10" s="522"/>
      <c r="W10" s="457"/>
      <c r="X10" s="458"/>
      <c r="Y10" s="458"/>
      <c r="Z10" s="458"/>
      <c r="AA10" s="458"/>
      <c r="AB10" s="458"/>
      <c r="AC10" s="458"/>
      <c r="AD10" s="458"/>
      <c r="AE10" s="458"/>
      <c r="AF10" s="458"/>
      <c r="AG10" s="458"/>
      <c r="AH10" s="458"/>
      <c r="AI10" s="458"/>
      <c r="AJ10" s="458"/>
      <c r="AK10" s="458"/>
      <c r="AL10" s="461"/>
      <c r="AM10" s="498" t="s">
        <v>121</v>
      </c>
      <c r="AN10" s="499"/>
      <c r="AO10" s="499"/>
      <c r="AP10" s="499"/>
      <c r="AQ10" s="499"/>
      <c r="AR10" s="499"/>
      <c r="AS10" s="499"/>
      <c r="AT10" s="500"/>
      <c r="AU10" s="501" t="s">
        <v>122</v>
      </c>
      <c r="AV10" s="502"/>
      <c r="AW10" s="502"/>
      <c r="AX10" s="502"/>
      <c r="AY10" s="503" t="s">
        <v>123</v>
      </c>
      <c r="AZ10" s="504"/>
      <c r="BA10" s="504"/>
      <c r="BB10" s="504"/>
      <c r="BC10" s="504"/>
      <c r="BD10" s="504"/>
      <c r="BE10" s="504"/>
      <c r="BF10" s="504"/>
      <c r="BG10" s="504"/>
      <c r="BH10" s="504"/>
      <c r="BI10" s="504"/>
      <c r="BJ10" s="504"/>
      <c r="BK10" s="504"/>
      <c r="BL10" s="504"/>
      <c r="BM10" s="505"/>
      <c r="BN10" s="469">
        <v>109345</v>
      </c>
      <c r="BO10" s="470"/>
      <c r="BP10" s="470"/>
      <c r="BQ10" s="470"/>
      <c r="BR10" s="470"/>
      <c r="BS10" s="470"/>
      <c r="BT10" s="470"/>
      <c r="BU10" s="471"/>
      <c r="BV10" s="469">
        <v>173056</v>
      </c>
      <c r="BW10" s="470"/>
      <c r="BX10" s="470"/>
      <c r="BY10" s="470"/>
      <c r="BZ10" s="470"/>
      <c r="CA10" s="470"/>
      <c r="CB10" s="470"/>
      <c r="CC10" s="471"/>
      <c r="CD10" s="191" t="s">
        <v>124</v>
      </c>
      <c r="CE10" s="192"/>
      <c r="CF10" s="192"/>
      <c r="CG10" s="192"/>
      <c r="CH10" s="192"/>
      <c r="CI10" s="192"/>
      <c r="CJ10" s="192"/>
      <c r="CK10" s="192"/>
      <c r="CL10" s="192"/>
      <c r="CM10" s="192"/>
      <c r="CN10" s="192"/>
      <c r="CO10" s="192"/>
      <c r="CP10" s="192"/>
      <c r="CQ10" s="192"/>
      <c r="CR10" s="192"/>
      <c r="CS10" s="193"/>
      <c r="CT10" s="194"/>
      <c r="CU10" s="195"/>
      <c r="CV10" s="195"/>
      <c r="CW10" s="195"/>
      <c r="CX10" s="195"/>
      <c r="CY10" s="195"/>
      <c r="CZ10" s="195"/>
      <c r="DA10" s="196"/>
      <c r="DB10" s="194"/>
      <c r="DC10" s="195"/>
      <c r="DD10" s="195"/>
      <c r="DE10" s="195"/>
      <c r="DF10" s="195"/>
      <c r="DG10" s="195"/>
      <c r="DH10" s="195"/>
      <c r="DI10" s="196"/>
      <c r="DJ10" s="186"/>
      <c r="DK10" s="186"/>
      <c r="DL10" s="186"/>
      <c r="DM10" s="186"/>
      <c r="DN10" s="186"/>
      <c r="DO10" s="186"/>
    </row>
    <row r="11" spans="1:119" ht="18.75" customHeight="1" thickBot="1" x14ac:dyDescent="0.2">
      <c r="A11" s="187"/>
      <c r="B11" s="463"/>
      <c r="C11" s="464"/>
      <c r="D11" s="464"/>
      <c r="E11" s="464"/>
      <c r="F11" s="464"/>
      <c r="G11" s="464"/>
      <c r="H11" s="464"/>
      <c r="I11" s="464"/>
      <c r="J11" s="464"/>
      <c r="K11" s="512"/>
      <c r="L11" s="523" t="s">
        <v>125</v>
      </c>
      <c r="M11" s="524"/>
      <c r="N11" s="524"/>
      <c r="O11" s="524"/>
      <c r="P11" s="524"/>
      <c r="Q11" s="525"/>
      <c r="R11" s="526" t="s">
        <v>126</v>
      </c>
      <c r="S11" s="527"/>
      <c r="T11" s="527"/>
      <c r="U11" s="527"/>
      <c r="V11" s="528"/>
      <c r="W11" s="457"/>
      <c r="X11" s="458"/>
      <c r="Y11" s="458"/>
      <c r="Z11" s="458"/>
      <c r="AA11" s="458"/>
      <c r="AB11" s="458"/>
      <c r="AC11" s="458"/>
      <c r="AD11" s="458"/>
      <c r="AE11" s="458"/>
      <c r="AF11" s="458"/>
      <c r="AG11" s="458"/>
      <c r="AH11" s="458"/>
      <c r="AI11" s="458"/>
      <c r="AJ11" s="458"/>
      <c r="AK11" s="458"/>
      <c r="AL11" s="461"/>
      <c r="AM11" s="498" t="s">
        <v>127</v>
      </c>
      <c r="AN11" s="499"/>
      <c r="AO11" s="499"/>
      <c r="AP11" s="499"/>
      <c r="AQ11" s="499"/>
      <c r="AR11" s="499"/>
      <c r="AS11" s="499"/>
      <c r="AT11" s="500"/>
      <c r="AU11" s="501" t="s">
        <v>117</v>
      </c>
      <c r="AV11" s="502"/>
      <c r="AW11" s="502"/>
      <c r="AX11" s="502"/>
      <c r="AY11" s="503" t="s">
        <v>128</v>
      </c>
      <c r="AZ11" s="504"/>
      <c r="BA11" s="504"/>
      <c r="BB11" s="504"/>
      <c r="BC11" s="504"/>
      <c r="BD11" s="504"/>
      <c r="BE11" s="504"/>
      <c r="BF11" s="504"/>
      <c r="BG11" s="504"/>
      <c r="BH11" s="504"/>
      <c r="BI11" s="504"/>
      <c r="BJ11" s="504"/>
      <c r="BK11" s="504"/>
      <c r="BL11" s="504"/>
      <c r="BM11" s="505"/>
      <c r="BN11" s="469">
        <v>0</v>
      </c>
      <c r="BO11" s="470"/>
      <c r="BP11" s="470"/>
      <c r="BQ11" s="470"/>
      <c r="BR11" s="470"/>
      <c r="BS11" s="470"/>
      <c r="BT11" s="470"/>
      <c r="BU11" s="471"/>
      <c r="BV11" s="469">
        <v>0</v>
      </c>
      <c r="BW11" s="470"/>
      <c r="BX11" s="470"/>
      <c r="BY11" s="470"/>
      <c r="BZ11" s="470"/>
      <c r="CA11" s="470"/>
      <c r="CB11" s="470"/>
      <c r="CC11" s="471"/>
      <c r="CD11" s="472" t="s">
        <v>129</v>
      </c>
      <c r="CE11" s="473"/>
      <c r="CF11" s="473"/>
      <c r="CG11" s="473"/>
      <c r="CH11" s="473"/>
      <c r="CI11" s="473"/>
      <c r="CJ11" s="473"/>
      <c r="CK11" s="473"/>
      <c r="CL11" s="473"/>
      <c r="CM11" s="473"/>
      <c r="CN11" s="473"/>
      <c r="CO11" s="473"/>
      <c r="CP11" s="473"/>
      <c r="CQ11" s="473"/>
      <c r="CR11" s="473"/>
      <c r="CS11" s="474"/>
      <c r="CT11" s="509" t="s">
        <v>130</v>
      </c>
      <c r="CU11" s="510"/>
      <c r="CV11" s="510"/>
      <c r="CW11" s="510"/>
      <c r="CX11" s="510"/>
      <c r="CY11" s="510"/>
      <c r="CZ11" s="510"/>
      <c r="DA11" s="511"/>
      <c r="DB11" s="509" t="s">
        <v>131</v>
      </c>
      <c r="DC11" s="510"/>
      <c r="DD11" s="510"/>
      <c r="DE11" s="510"/>
      <c r="DF11" s="510"/>
      <c r="DG11" s="510"/>
      <c r="DH11" s="510"/>
      <c r="DI11" s="511"/>
      <c r="DJ11" s="186"/>
      <c r="DK11" s="186"/>
      <c r="DL11" s="186"/>
      <c r="DM11" s="186"/>
      <c r="DN11" s="186"/>
      <c r="DO11" s="186"/>
    </row>
    <row r="12" spans="1:119" ht="18.75" customHeight="1" x14ac:dyDescent="0.15">
      <c r="A12" s="187"/>
      <c r="B12" s="529" t="s">
        <v>132</v>
      </c>
      <c r="C12" s="530"/>
      <c r="D12" s="530"/>
      <c r="E12" s="530"/>
      <c r="F12" s="530"/>
      <c r="G12" s="530"/>
      <c r="H12" s="530"/>
      <c r="I12" s="530"/>
      <c r="J12" s="530"/>
      <c r="K12" s="531"/>
      <c r="L12" s="538" t="s">
        <v>133</v>
      </c>
      <c r="M12" s="539"/>
      <c r="N12" s="539"/>
      <c r="O12" s="539"/>
      <c r="P12" s="539"/>
      <c r="Q12" s="540"/>
      <c r="R12" s="541">
        <v>7519</v>
      </c>
      <c r="S12" s="542"/>
      <c r="T12" s="542"/>
      <c r="U12" s="542"/>
      <c r="V12" s="543"/>
      <c r="W12" s="544" t="s">
        <v>1</v>
      </c>
      <c r="X12" s="502"/>
      <c r="Y12" s="502"/>
      <c r="Z12" s="502"/>
      <c r="AA12" s="502"/>
      <c r="AB12" s="545"/>
      <c r="AC12" s="546" t="s">
        <v>134</v>
      </c>
      <c r="AD12" s="547"/>
      <c r="AE12" s="547"/>
      <c r="AF12" s="547"/>
      <c r="AG12" s="548"/>
      <c r="AH12" s="546" t="s">
        <v>135</v>
      </c>
      <c r="AI12" s="547"/>
      <c r="AJ12" s="547"/>
      <c r="AK12" s="547"/>
      <c r="AL12" s="549"/>
      <c r="AM12" s="498" t="s">
        <v>136</v>
      </c>
      <c r="AN12" s="499"/>
      <c r="AO12" s="499"/>
      <c r="AP12" s="499"/>
      <c r="AQ12" s="499"/>
      <c r="AR12" s="499"/>
      <c r="AS12" s="499"/>
      <c r="AT12" s="500"/>
      <c r="AU12" s="501" t="s">
        <v>137</v>
      </c>
      <c r="AV12" s="502"/>
      <c r="AW12" s="502"/>
      <c r="AX12" s="502"/>
      <c r="AY12" s="503" t="s">
        <v>138</v>
      </c>
      <c r="AZ12" s="504"/>
      <c r="BA12" s="504"/>
      <c r="BB12" s="504"/>
      <c r="BC12" s="504"/>
      <c r="BD12" s="504"/>
      <c r="BE12" s="504"/>
      <c r="BF12" s="504"/>
      <c r="BG12" s="504"/>
      <c r="BH12" s="504"/>
      <c r="BI12" s="504"/>
      <c r="BJ12" s="504"/>
      <c r="BK12" s="504"/>
      <c r="BL12" s="504"/>
      <c r="BM12" s="505"/>
      <c r="BN12" s="469">
        <v>300000</v>
      </c>
      <c r="BO12" s="470"/>
      <c r="BP12" s="470"/>
      <c r="BQ12" s="470"/>
      <c r="BR12" s="470"/>
      <c r="BS12" s="470"/>
      <c r="BT12" s="470"/>
      <c r="BU12" s="471"/>
      <c r="BV12" s="469">
        <v>700000</v>
      </c>
      <c r="BW12" s="470"/>
      <c r="BX12" s="470"/>
      <c r="BY12" s="470"/>
      <c r="BZ12" s="470"/>
      <c r="CA12" s="470"/>
      <c r="CB12" s="470"/>
      <c r="CC12" s="471"/>
      <c r="CD12" s="472" t="s">
        <v>139</v>
      </c>
      <c r="CE12" s="473"/>
      <c r="CF12" s="473"/>
      <c r="CG12" s="473"/>
      <c r="CH12" s="473"/>
      <c r="CI12" s="473"/>
      <c r="CJ12" s="473"/>
      <c r="CK12" s="473"/>
      <c r="CL12" s="473"/>
      <c r="CM12" s="473"/>
      <c r="CN12" s="473"/>
      <c r="CO12" s="473"/>
      <c r="CP12" s="473"/>
      <c r="CQ12" s="473"/>
      <c r="CR12" s="473"/>
      <c r="CS12" s="474"/>
      <c r="CT12" s="509" t="s">
        <v>140</v>
      </c>
      <c r="CU12" s="510"/>
      <c r="CV12" s="510"/>
      <c r="CW12" s="510"/>
      <c r="CX12" s="510"/>
      <c r="CY12" s="510"/>
      <c r="CZ12" s="510"/>
      <c r="DA12" s="511"/>
      <c r="DB12" s="509" t="s">
        <v>140</v>
      </c>
      <c r="DC12" s="510"/>
      <c r="DD12" s="510"/>
      <c r="DE12" s="510"/>
      <c r="DF12" s="510"/>
      <c r="DG12" s="510"/>
      <c r="DH12" s="510"/>
      <c r="DI12" s="511"/>
      <c r="DJ12" s="186"/>
      <c r="DK12" s="186"/>
      <c r="DL12" s="186"/>
      <c r="DM12" s="186"/>
      <c r="DN12" s="186"/>
      <c r="DO12" s="186"/>
    </row>
    <row r="13" spans="1:119" ht="18.75" customHeight="1" x14ac:dyDescent="0.15">
      <c r="A13" s="187"/>
      <c r="B13" s="532"/>
      <c r="C13" s="533"/>
      <c r="D13" s="533"/>
      <c r="E13" s="533"/>
      <c r="F13" s="533"/>
      <c r="G13" s="533"/>
      <c r="H13" s="533"/>
      <c r="I13" s="533"/>
      <c r="J13" s="533"/>
      <c r="K13" s="534"/>
      <c r="L13" s="197"/>
      <c r="M13" s="560" t="s">
        <v>141</v>
      </c>
      <c r="N13" s="561"/>
      <c r="O13" s="561"/>
      <c r="P13" s="561"/>
      <c r="Q13" s="562"/>
      <c r="R13" s="553">
        <v>7401</v>
      </c>
      <c r="S13" s="554"/>
      <c r="T13" s="554"/>
      <c r="U13" s="554"/>
      <c r="V13" s="555"/>
      <c r="W13" s="485" t="s">
        <v>142</v>
      </c>
      <c r="X13" s="486"/>
      <c r="Y13" s="486"/>
      <c r="Z13" s="486"/>
      <c r="AA13" s="486"/>
      <c r="AB13" s="476"/>
      <c r="AC13" s="520">
        <v>189</v>
      </c>
      <c r="AD13" s="521"/>
      <c r="AE13" s="521"/>
      <c r="AF13" s="521"/>
      <c r="AG13" s="563"/>
      <c r="AH13" s="520">
        <v>249</v>
      </c>
      <c r="AI13" s="521"/>
      <c r="AJ13" s="521"/>
      <c r="AK13" s="521"/>
      <c r="AL13" s="522"/>
      <c r="AM13" s="498" t="s">
        <v>143</v>
      </c>
      <c r="AN13" s="499"/>
      <c r="AO13" s="499"/>
      <c r="AP13" s="499"/>
      <c r="AQ13" s="499"/>
      <c r="AR13" s="499"/>
      <c r="AS13" s="499"/>
      <c r="AT13" s="500"/>
      <c r="AU13" s="501" t="s">
        <v>137</v>
      </c>
      <c r="AV13" s="502"/>
      <c r="AW13" s="502"/>
      <c r="AX13" s="502"/>
      <c r="AY13" s="503" t="s">
        <v>144</v>
      </c>
      <c r="AZ13" s="504"/>
      <c r="BA13" s="504"/>
      <c r="BB13" s="504"/>
      <c r="BC13" s="504"/>
      <c r="BD13" s="504"/>
      <c r="BE13" s="504"/>
      <c r="BF13" s="504"/>
      <c r="BG13" s="504"/>
      <c r="BH13" s="504"/>
      <c r="BI13" s="504"/>
      <c r="BJ13" s="504"/>
      <c r="BK13" s="504"/>
      <c r="BL13" s="504"/>
      <c r="BM13" s="505"/>
      <c r="BN13" s="469">
        <v>-239796</v>
      </c>
      <c r="BO13" s="470"/>
      <c r="BP13" s="470"/>
      <c r="BQ13" s="470"/>
      <c r="BR13" s="470"/>
      <c r="BS13" s="470"/>
      <c r="BT13" s="470"/>
      <c r="BU13" s="471"/>
      <c r="BV13" s="469">
        <v>-520090</v>
      </c>
      <c r="BW13" s="470"/>
      <c r="BX13" s="470"/>
      <c r="BY13" s="470"/>
      <c r="BZ13" s="470"/>
      <c r="CA13" s="470"/>
      <c r="CB13" s="470"/>
      <c r="CC13" s="471"/>
      <c r="CD13" s="472" t="s">
        <v>145</v>
      </c>
      <c r="CE13" s="473"/>
      <c r="CF13" s="473"/>
      <c r="CG13" s="473"/>
      <c r="CH13" s="473"/>
      <c r="CI13" s="473"/>
      <c r="CJ13" s="473"/>
      <c r="CK13" s="473"/>
      <c r="CL13" s="473"/>
      <c r="CM13" s="473"/>
      <c r="CN13" s="473"/>
      <c r="CO13" s="473"/>
      <c r="CP13" s="473"/>
      <c r="CQ13" s="473"/>
      <c r="CR13" s="473"/>
      <c r="CS13" s="474"/>
      <c r="CT13" s="466">
        <v>4.3</v>
      </c>
      <c r="CU13" s="467"/>
      <c r="CV13" s="467"/>
      <c r="CW13" s="467"/>
      <c r="CX13" s="467"/>
      <c r="CY13" s="467"/>
      <c r="CZ13" s="467"/>
      <c r="DA13" s="468"/>
      <c r="DB13" s="466">
        <v>3.9</v>
      </c>
      <c r="DC13" s="467"/>
      <c r="DD13" s="467"/>
      <c r="DE13" s="467"/>
      <c r="DF13" s="467"/>
      <c r="DG13" s="467"/>
      <c r="DH13" s="467"/>
      <c r="DI13" s="468"/>
      <c r="DJ13" s="186"/>
      <c r="DK13" s="186"/>
      <c r="DL13" s="186"/>
      <c r="DM13" s="186"/>
      <c r="DN13" s="186"/>
      <c r="DO13" s="186"/>
    </row>
    <row r="14" spans="1:119" ht="18.75" customHeight="1" thickBot="1" x14ac:dyDescent="0.2">
      <c r="A14" s="187"/>
      <c r="B14" s="532"/>
      <c r="C14" s="533"/>
      <c r="D14" s="533"/>
      <c r="E14" s="533"/>
      <c r="F14" s="533"/>
      <c r="G14" s="533"/>
      <c r="H14" s="533"/>
      <c r="I14" s="533"/>
      <c r="J14" s="533"/>
      <c r="K14" s="534"/>
      <c r="L14" s="550" t="s">
        <v>146</v>
      </c>
      <c r="M14" s="551"/>
      <c r="N14" s="551"/>
      <c r="O14" s="551"/>
      <c r="P14" s="551"/>
      <c r="Q14" s="552"/>
      <c r="R14" s="553">
        <v>7741</v>
      </c>
      <c r="S14" s="554"/>
      <c r="T14" s="554"/>
      <c r="U14" s="554"/>
      <c r="V14" s="555"/>
      <c r="W14" s="459"/>
      <c r="X14" s="460"/>
      <c r="Y14" s="460"/>
      <c r="Z14" s="460"/>
      <c r="AA14" s="460"/>
      <c r="AB14" s="449"/>
      <c r="AC14" s="556">
        <v>5.2</v>
      </c>
      <c r="AD14" s="557"/>
      <c r="AE14" s="557"/>
      <c r="AF14" s="557"/>
      <c r="AG14" s="558"/>
      <c r="AH14" s="556">
        <v>5.8</v>
      </c>
      <c r="AI14" s="557"/>
      <c r="AJ14" s="557"/>
      <c r="AK14" s="557"/>
      <c r="AL14" s="559"/>
      <c r="AM14" s="498"/>
      <c r="AN14" s="499"/>
      <c r="AO14" s="499"/>
      <c r="AP14" s="499"/>
      <c r="AQ14" s="499"/>
      <c r="AR14" s="499"/>
      <c r="AS14" s="499"/>
      <c r="AT14" s="500"/>
      <c r="AU14" s="501"/>
      <c r="AV14" s="502"/>
      <c r="AW14" s="502"/>
      <c r="AX14" s="502"/>
      <c r="AY14" s="503"/>
      <c r="AZ14" s="504"/>
      <c r="BA14" s="504"/>
      <c r="BB14" s="504"/>
      <c r="BC14" s="504"/>
      <c r="BD14" s="504"/>
      <c r="BE14" s="504"/>
      <c r="BF14" s="504"/>
      <c r="BG14" s="504"/>
      <c r="BH14" s="504"/>
      <c r="BI14" s="504"/>
      <c r="BJ14" s="504"/>
      <c r="BK14" s="504"/>
      <c r="BL14" s="504"/>
      <c r="BM14" s="505"/>
      <c r="BN14" s="469"/>
      <c r="BO14" s="470"/>
      <c r="BP14" s="470"/>
      <c r="BQ14" s="470"/>
      <c r="BR14" s="470"/>
      <c r="BS14" s="470"/>
      <c r="BT14" s="470"/>
      <c r="BU14" s="471"/>
      <c r="BV14" s="469"/>
      <c r="BW14" s="470"/>
      <c r="BX14" s="470"/>
      <c r="BY14" s="470"/>
      <c r="BZ14" s="470"/>
      <c r="CA14" s="470"/>
      <c r="CB14" s="470"/>
      <c r="CC14" s="471"/>
      <c r="CD14" s="564" t="s">
        <v>147</v>
      </c>
      <c r="CE14" s="565"/>
      <c r="CF14" s="565"/>
      <c r="CG14" s="565"/>
      <c r="CH14" s="565"/>
      <c r="CI14" s="565"/>
      <c r="CJ14" s="565"/>
      <c r="CK14" s="565"/>
      <c r="CL14" s="565"/>
      <c r="CM14" s="565"/>
      <c r="CN14" s="565"/>
      <c r="CO14" s="565"/>
      <c r="CP14" s="565"/>
      <c r="CQ14" s="565"/>
      <c r="CR14" s="565"/>
      <c r="CS14" s="566"/>
      <c r="CT14" s="567" t="s">
        <v>140</v>
      </c>
      <c r="CU14" s="568"/>
      <c r="CV14" s="568"/>
      <c r="CW14" s="568"/>
      <c r="CX14" s="568"/>
      <c r="CY14" s="568"/>
      <c r="CZ14" s="568"/>
      <c r="DA14" s="569"/>
      <c r="DB14" s="567" t="s">
        <v>140</v>
      </c>
      <c r="DC14" s="568"/>
      <c r="DD14" s="568"/>
      <c r="DE14" s="568"/>
      <c r="DF14" s="568"/>
      <c r="DG14" s="568"/>
      <c r="DH14" s="568"/>
      <c r="DI14" s="569"/>
      <c r="DJ14" s="186"/>
      <c r="DK14" s="186"/>
      <c r="DL14" s="186"/>
      <c r="DM14" s="186"/>
      <c r="DN14" s="186"/>
      <c r="DO14" s="186"/>
    </row>
    <row r="15" spans="1:119" ht="18.75" customHeight="1" x14ac:dyDescent="0.15">
      <c r="A15" s="187"/>
      <c r="B15" s="532"/>
      <c r="C15" s="533"/>
      <c r="D15" s="533"/>
      <c r="E15" s="533"/>
      <c r="F15" s="533"/>
      <c r="G15" s="533"/>
      <c r="H15" s="533"/>
      <c r="I15" s="533"/>
      <c r="J15" s="533"/>
      <c r="K15" s="534"/>
      <c r="L15" s="197"/>
      <c r="M15" s="560" t="s">
        <v>148</v>
      </c>
      <c r="N15" s="561"/>
      <c r="O15" s="561"/>
      <c r="P15" s="561"/>
      <c r="Q15" s="562"/>
      <c r="R15" s="553">
        <v>7638</v>
      </c>
      <c r="S15" s="554"/>
      <c r="T15" s="554"/>
      <c r="U15" s="554"/>
      <c r="V15" s="555"/>
      <c r="W15" s="485" t="s">
        <v>149</v>
      </c>
      <c r="X15" s="486"/>
      <c r="Y15" s="486"/>
      <c r="Z15" s="486"/>
      <c r="AA15" s="486"/>
      <c r="AB15" s="476"/>
      <c r="AC15" s="520">
        <v>683</v>
      </c>
      <c r="AD15" s="521"/>
      <c r="AE15" s="521"/>
      <c r="AF15" s="521"/>
      <c r="AG15" s="563"/>
      <c r="AH15" s="520">
        <v>919</v>
      </c>
      <c r="AI15" s="521"/>
      <c r="AJ15" s="521"/>
      <c r="AK15" s="521"/>
      <c r="AL15" s="522"/>
      <c r="AM15" s="498"/>
      <c r="AN15" s="499"/>
      <c r="AO15" s="499"/>
      <c r="AP15" s="499"/>
      <c r="AQ15" s="499"/>
      <c r="AR15" s="499"/>
      <c r="AS15" s="499"/>
      <c r="AT15" s="500"/>
      <c r="AU15" s="501"/>
      <c r="AV15" s="502"/>
      <c r="AW15" s="502"/>
      <c r="AX15" s="502"/>
      <c r="AY15" s="429" t="s">
        <v>150</v>
      </c>
      <c r="AZ15" s="430"/>
      <c r="BA15" s="430"/>
      <c r="BB15" s="430"/>
      <c r="BC15" s="430"/>
      <c r="BD15" s="430"/>
      <c r="BE15" s="430"/>
      <c r="BF15" s="430"/>
      <c r="BG15" s="430"/>
      <c r="BH15" s="430"/>
      <c r="BI15" s="430"/>
      <c r="BJ15" s="430"/>
      <c r="BK15" s="430"/>
      <c r="BL15" s="430"/>
      <c r="BM15" s="431"/>
      <c r="BN15" s="432">
        <v>873381</v>
      </c>
      <c r="BO15" s="433"/>
      <c r="BP15" s="433"/>
      <c r="BQ15" s="433"/>
      <c r="BR15" s="433"/>
      <c r="BS15" s="433"/>
      <c r="BT15" s="433"/>
      <c r="BU15" s="434"/>
      <c r="BV15" s="432">
        <v>845886</v>
      </c>
      <c r="BW15" s="433"/>
      <c r="BX15" s="433"/>
      <c r="BY15" s="433"/>
      <c r="BZ15" s="433"/>
      <c r="CA15" s="433"/>
      <c r="CB15" s="433"/>
      <c r="CC15" s="434"/>
      <c r="CD15" s="570" t="s">
        <v>151</v>
      </c>
      <c r="CE15" s="571"/>
      <c r="CF15" s="571"/>
      <c r="CG15" s="571"/>
      <c r="CH15" s="571"/>
      <c r="CI15" s="571"/>
      <c r="CJ15" s="571"/>
      <c r="CK15" s="571"/>
      <c r="CL15" s="571"/>
      <c r="CM15" s="571"/>
      <c r="CN15" s="571"/>
      <c r="CO15" s="571"/>
      <c r="CP15" s="571"/>
      <c r="CQ15" s="571"/>
      <c r="CR15" s="571"/>
      <c r="CS15" s="572"/>
      <c r="CT15" s="198"/>
      <c r="CU15" s="199"/>
      <c r="CV15" s="199"/>
      <c r="CW15" s="199"/>
      <c r="CX15" s="199"/>
      <c r="CY15" s="199"/>
      <c r="CZ15" s="199"/>
      <c r="DA15" s="200"/>
      <c r="DB15" s="198"/>
      <c r="DC15" s="199"/>
      <c r="DD15" s="199"/>
      <c r="DE15" s="199"/>
      <c r="DF15" s="199"/>
      <c r="DG15" s="199"/>
      <c r="DH15" s="199"/>
      <c r="DI15" s="200"/>
      <c r="DJ15" s="186"/>
      <c r="DK15" s="186"/>
      <c r="DL15" s="186"/>
      <c r="DM15" s="186"/>
      <c r="DN15" s="186"/>
      <c r="DO15" s="186"/>
    </row>
    <row r="16" spans="1:119" ht="18.75" customHeight="1" x14ac:dyDescent="0.15">
      <c r="A16" s="187"/>
      <c r="B16" s="532"/>
      <c r="C16" s="533"/>
      <c r="D16" s="533"/>
      <c r="E16" s="533"/>
      <c r="F16" s="533"/>
      <c r="G16" s="533"/>
      <c r="H16" s="533"/>
      <c r="I16" s="533"/>
      <c r="J16" s="533"/>
      <c r="K16" s="534"/>
      <c r="L16" s="550" t="s">
        <v>152</v>
      </c>
      <c r="M16" s="581"/>
      <c r="N16" s="581"/>
      <c r="O16" s="581"/>
      <c r="P16" s="581"/>
      <c r="Q16" s="582"/>
      <c r="R16" s="573" t="s">
        <v>153</v>
      </c>
      <c r="S16" s="574"/>
      <c r="T16" s="574"/>
      <c r="U16" s="574"/>
      <c r="V16" s="575"/>
      <c r="W16" s="459"/>
      <c r="X16" s="460"/>
      <c r="Y16" s="460"/>
      <c r="Z16" s="460"/>
      <c r="AA16" s="460"/>
      <c r="AB16" s="449"/>
      <c r="AC16" s="556">
        <v>18.899999999999999</v>
      </c>
      <c r="AD16" s="557"/>
      <c r="AE16" s="557"/>
      <c r="AF16" s="557"/>
      <c r="AG16" s="558"/>
      <c r="AH16" s="556">
        <v>21.5</v>
      </c>
      <c r="AI16" s="557"/>
      <c r="AJ16" s="557"/>
      <c r="AK16" s="557"/>
      <c r="AL16" s="559"/>
      <c r="AM16" s="498"/>
      <c r="AN16" s="499"/>
      <c r="AO16" s="499"/>
      <c r="AP16" s="499"/>
      <c r="AQ16" s="499"/>
      <c r="AR16" s="499"/>
      <c r="AS16" s="499"/>
      <c r="AT16" s="500"/>
      <c r="AU16" s="501"/>
      <c r="AV16" s="502"/>
      <c r="AW16" s="502"/>
      <c r="AX16" s="502"/>
      <c r="AY16" s="503" t="s">
        <v>154</v>
      </c>
      <c r="AZ16" s="504"/>
      <c r="BA16" s="504"/>
      <c r="BB16" s="504"/>
      <c r="BC16" s="504"/>
      <c r="BD16" s="504"/>
      <c r="BE16" s="504"/>
      <c r="BF16" s="504"/>
      <c r="BG16" s="504"/>
      <c r="BH16" s="504"/>
      <c r="BI16" s="504"/>
      <c r="BJ16" s="504"/>
      <c r="BK16" s="504"/>
      <c r="BL16" s="504"/>
      <c r="BM16" s="505"/>
      <c r="BN16" s="469">
        <v>3113174</v>
      </c>
      <c r="BO16" s="470"/>
      <c r="BP16" s="470"/>
      <c r="BQ16" s="470"/>
      <c r="BR16" s="470"/>
      <c r="BS16" s="470"/>
      <c r="BT16" s="470"/>
      <c r="BU16" s="471"/>
      <c r="BV16" s="469">
        <v>2946467</v>
      </c>
      <c r="BW16" s="470"/>
      <c r="BX16" s="470"/>
      <c r="BY16" s="470"/>
      <c r="BZ16" s="470"/>
      <c r="CA16" s="470"/>
      <c r="CB16" s="470"/>
      <c r="CC16" s="471"/>
      <c r="CD16" s="201"/>
      <c r="CE16" s="579"/>
      <c r="CF16" s="579"/>
      <c r="CG16" s="579"/>
      <c r="CH16" s="579"/>
      <c r="CI16" s="579"/>
      <c r="CJ16" s="579"/>
      <c r="CK16" s="579"/>
      <c r="CL16" s="579"/>
      <c r="CM16" s="579"/>
      <c r="CN16" s="579"/>
      <c r="CO16" s="579"/>
      <c r="CP16" s="579"/>
      <c r="CQ16" s="579"/>
      <c r="CR16" s="579"/>
      <c r="CS16" s="580"/>
      <c r="CT16" s="466"/>
      <c r="CU16" s="467"/>
      <c r="CV16" s="467"/>
      <c r="CW16" s="467"/>
      <c r="CX16" s="467"/>
      <c r="CY16" s="467"/>
      <c r="CZ16" s="467"/>
      <c r="DA16" s="468"/>
      <c r="DB16" s="466"/>
      <c r="DC16" s="467"/>
      <c r="DD16" s="467"/>
      <c r="DE16" s="467"/>
      <c r="DF16" s="467"/>
      <c r="DG16" s="467"/>
      <c r="DH16" s="467"/>
      <c r="DI16" s="468"/>
      <c r="DJ16" s="186"/>
      <c r="DK16" s="186"/>
      <c r="DL16" s="186"/>
      <c r="DM16" s="186"/>
      <c r="DN16" s="186"/>
      <c r="DO16" s="186"/>
    </row>
    <row r="17" spans="1:119" ht="18.75" customHeight="1" thickBot="1" x14ac:dyDescent="0.2">
      <c r="A17" s="187"/>
      <c r="B17" s="535"/>
      <c r="C17" s="536"/>
      <c r="D17" s="536"/>
      <c r="E17" s="536"/>
      <c r="F17" s="536"/>
      <c r="G17" s="536"/>
      <c r="H17" s="536"/>
      <c r="I17" s="536"/>
      <c r="J17" s="536"/>
      <c r="K17" s="537"/>
      <c r="L17" s="202"/>
      <c r="M17" s="576" t="s">
        <v>155</v>
      </c>
      <c r="N17" s="577"/>
      <c r="O17" s="577"/>
      <c r="P17" s="577"/>
      <c r="Q17" s="578"/>
      <c r="R17" s="573" t="s">
        <v>156</v>
      </c>
      <c r="S17" s="574"/>
      <c r="T17" s="574"/>
      <c r="U17" s="574"/>
      <c r="V17" s="575"/>
      <c r="W17" s="485" t="s">
        <v>157</v>
      </c>
      <c r="X17" s="486"/>
      <c r="Y17" s="486"/>
      <c r="Z17" s="486"/>
      <c r="AA17" s="486"/>
      <c r="AB17" s="476"/>
      <c r="AC17" s="520">
        <v>2741</v>
      </c>
      <c r="AD17" s="521"/>
      <c r="AE17" s="521"/>
      <c r="AF17" s="521"/>
      <c r="AG17" s="563"/>
      <c r="AH17" s="520">
        <v>3102</v>
      </c>
      <c r="AI17" s="521"/>
      <c r="AJ17" s="521"/>
      <c r="AK17" s="521"/>
      <c r="AL17" s="522"/>
      <c r="AM17" s="498"/>
      <c r="AN17" s="499"/>
      <c r="AO17" s="499"/>
      <c r="AP17" s="499"/>
      <c r="AQ17" s="499"/>
      <c r="AR17" s="499"/>
      <c r="AS17" s="499"/>
      <c r="AT17" s="500"/>
      <c r="AU17" s="501"/>
      <c r="AV17" s="502"/>
      <c r="AW17" s="502"/>
      <c r="AX17" s="502"/>
      <c r="AY17" s="503" t="s">
        <v>158</v>
      </c>
      <c r="AZ17" s="504"/>
      <c r="BA17" s="504"/>
      <c r="BB17" s="504"/>
      <c r="BC17" s="504"/>
      <c r="BD17" s="504"/>
      <c r="BE17" s="504"/>
      <c r="BF17" s="504"/>
      <c r="BG17" s="504"/>
      <c r="BH17" s="504"/>
      <c r="BI17" s="504"/>
      <c r="BJ17" s="504"/>
      <c r="BK17" s="504"/>
      <c r="BL17" s="504"/>
      <c r="BM17" s="505"/>
      <c r="BN17" s="469">
        <v>1098640</v>
      </c>
      <c r="BO17" s="470"/>
      <c r="BP17" s="470"/>
      <c r="BQ17" s="470"/>
      <c r="BR17" s="470"/>
      <c r="BS17" s="470"/>
      <c r="BT17" s="470"/>
      <c r="BU17" s="471"/>
      <c r="BV17" s="469">
        <v>1073561</v>
      </c>
      <c r="BW17" s="470"/>
      <c r="BX17" s="470"/>
      <c r="BY17" s="470"/>
      <c r="BZ17" s="470"/>
      <c r="CA17" s="470"/>
      <c r="CB17" s="470"/>
      <c r="CC17" s="471"/>
      <c r="CD17" s="201"/>
      <c r="CE17" s="579"/>
      <c r="CF17" s="579"/>
      <c r="CG17" s="579"/>
      <c r="CH17" s="579"/>
      <c r="CI17" s="579"/>
      <c r="CJ17" s="579"/>
      <c r="CK17" s="579"/>
      <c r="CL17" s="579"/>
      <c r="CM17" s="579"/>
      <c r="CN17" s="579"/>
      <c r="CO17" s="579"/>
      <c r="CP17" s="579"/>
      <c r="CQ17" s="579"/>
      <c r="CR17" s="579"/>
      <c r="CS17" s="580"/>
      <c r="CT17" s="466"/>
      <c r="CU17" s="467"/>
      <c r="CV17" s="467"/>
      <c r="CW17" s="467"/>
      <c r="CX17" s="467"/>
      <c r="CY17" s="467"/>
      <c r="CZ17" s="467"/>
      <c r="DA17" s="468"/>
      <c r="DB17" s="466"/>
      <c r="DC17" s="467"/>
      <c r="DD17" s="467"/>
      <c r="DE17" s="467"/>
      <c r="DF17" s="467"/>
      <c r="DG17" s="467"/>
      <c r="DH17" s="467"/>
      <c r="DI17" s="468"/>
      <c r="DJ17" s="186"/>
      <c r="DK17" s="186"/>
      <c r="DL17" s="186"/>
      <c r="DM17" s="186"/>
      <c r="DN17" s="186"/>
      <c r="DO17" s="186"/>
    </row>
    <row r="18" spans="1:119" ht="18.75" customHeight="1" thickBot="1" x14ac:dyDescent="0.2">
      <c r="A18" s="187"/>
      <c r="B18" s="583" t="s">
        <v>159</v>
      </c>
      <c r="C18" s="512"/>
      <c r="D18" s="512"/>
      <c r="E18" s="584"/>
      <c r="F18" s="584"/>
      <c r="G18" s="584"/>
      <c r="H18" s="584"/>
      <c r="I18" s="584"/>
      <c r="J18" s="584"/>
      <c r="K18" s="584"/>
      <c r="L18" s="585">
        <v>105.54</v>
      </c>
      <c r="M18" s="585"/>
      <c r="N18" s="585"/>
      <c r="O18" s="585"/>
      <c r="P18" s="585"/>
      <c r="Q18" s="585"/>
      <c r="R18" s="586"/>
      <c r="S18" s="586"/>
      <c r="T18" s="586"/>
      <c r="U18" s="586"/>
      <c r="V18" s="587"/>
      <c r="W18" s="487"/>
      <c r="X18" s="488"/>
      <c r="Y18" s="488"/>
      <c r="Z18" s="488"/>
      <c r="AA18" s="488"/>
      <c r="AB18" s="479"/>
      <c r="AC18" s="588">
        <v>75.900000000000006</v>
      </c>
      <c r="AD18" s="589"/>
      <c r="AE18" s="589"/>
      <c r="AF18" s="589"/>
      <c r="AG18" s="590"/>
      <c r="AH18" s="588">
        <v>72.599999999999994</v>
      </c>
      <c r="AI18" s="589"/>
      <c r="AJ18" s="589"/>
      <c r="AK18" s="589"/>
      <c r="AL18" s="591"/>
      <c r="AM18" s="498"/>
      <c r="AN18" s="499"/>
      <c r="AO18" s="499"/>
      <c r="AP18" s="499"/>
      <c r="AQ18" s="499"/>
      <c r="AR18" s="499"/>
      <c r="AS18" s="499"/>
      <c r="AT18" s="500"/>
      <c r="AU18" s="501"/>
      <c r="AV18" s="502"/>
      <c r="AW18" s="502"/>
      <c r="AX18" s="502"/>
      <c r="AY18" s="503" t="s">
        <v>160</v>
      </c>
      <c r="AZ18" s="504"/>
      <c r="BA18" s="504"/>
      <c r="BB18" s="504"/>
      <c r="BC18" s="504"/>
      <c r="BD18" s="504"/>
      <c r="BE18" s="504"/>
      <c r="BF18" s="504"/>
      <c r="BG18" s="504"/>
      <c r="BH18" s="504"/>
      <c r="BI18" s="504"/>
      <c r="BJ18" s="504"/>
      <c r="BK18" s="504"/>
      <c r="BL18" s="504"/>
      <c r="BM18" s="505"/>
      <c r="BN18" s="469">
        <v>2928502</v>
      </c>
      <c r="BO18" s="470"/>
      <c r="BP18" s="470"/>
      <c r="BQ18" s="470"/>
      <c r="BR18" s="470"/>
      <c r="BS18" s="470"/>
      <c r="BT18" s="470"/>
      <c r="BU18" s="471"/>
      <c r="BV18" s="469">
        <v>3083863</v>
      </c>
      <c r="BW18" s="470"/>
      <c r="BX18" s="470"/>
      <c r="BY18" s="470"/>
      <c r="BZ18" s="470"/>
      <c r="CA18" s="470"/>
      <c r="CB18" s="470"/>
      <c r="CC18" s="471"/>
      <c r="CD18" s="201"/>
      <c r="CE18" s="579"/>
      <c r="CF18" s="579"/>
      <c r="CG18" s="579"/>
      <c r="CH18" s="579"/>
      <c r="CI18" s="579"/>
      <c r="CJ18" s="579"/>
      <c r="CK18" s="579"/>
      <c r="CL18" s="579"/>
      <c r="CM18" s="579"/>
      <c r="CN18" s="579"/>
      <c r="CO18" s="579"/>
      <c r="CP18" s="579"/>
      <c r="CQ18" s="579"/>
      <c r="CR18" s="579"/>
      <c r="CS18" s="580"/>
      <c r="CT18" s="466"/>
      <c r="CU18" s="467"/>
      <c r="CV18" s="467"/>
      <c r="CW18" s="467"/>
      <c r="CX18" s="467"/>
      <c r="CY18" s="467"/>
      <c r="CZ18" s="467"/>
      <c r="DA18" s="468"/>
      <c r="DB18" s="466"/>
      <c r="DC18" s="467"/>
      <c r="DD18" s="467"/>
      <c r="DE18" s="467"/>
      <c r="DF18" s="467"/>
      <c r="DG18" s="467"/>
      <c r="DH18" s="467"/>
      <c r="DI18" s="468"/>
      <c r="DJ18" s="186"/>
      <c r="DK18" s="186"/>
      <c r="DL18" s="186"/>
      <c r="DM18" s="186"/>
      <c r="DN18" s="186"/>
      <c r="DO18" s="186"/>
    </row>
    <row r="19" spans="1:119" ht="18.75" customHeight="1" thickBot="1" x14ac:dyDescent="0.2">
      <c r="A19" s="187"/>
      <c r="B19" s="583" t="s">
        <v>161</v>
      </c>
      <c r="C19" s="512"/>
      <c r="D19" s="512"/>
      <c r="E19" s="584"/>
      <c r="F19" s="584"/>
      <c r="G19" s="584"/>
      <c r="H19" s="584"/>
      <c r="I19" s="584"/>
      <c r="J19" s="584"/>
      <c r="K19" s="584"/>
      <c r="L19" s="592">
        <v>67</v>
      </c>
      <c r="M19" s="592"/>
      <c r="N19" s="592"/>
      <c r="O19" s="592"/>
      <c r="P19" s="592"/>
      <c r="Q19" s="592"/>
      <c r="R19" s="593"/>
      <c r="S19" s="593"/>
      <c r="T19" s="593"/>
      <c r="U19" s="593"/>
      <c r="V19" s="594"/>
      <c r="W19" s="426"/>
      <c r="X19" s="427"/>
      <c r="Y19" s="427"/>
      <c r="Z19" s="427"/>
      <c r="AA19" s="427"/>
      <c r="AB19" s="427"/>
      <c r="AC19" s="601"/>
      <c r="AD19" s="601"/>
      <c r="AE19" s="601"/>
      <c r="AF19" s="601"/>
      <c r="AG19" s="601"/>
      <c r="AH19" s="601"/>
      <c r="AI19" s="601"/>
      <c r="AJ19" s="601"/>
      <c r="AK19" s="601"/>
      <c r="AL19" s="602"/>
      <c r="AM19" s="498"/>
      <c r="AN19" s="499"/>
      <c r="AO19" s="499"/>
      <c r="AP19" s="499"/>
      <c r="AQ19" s="499"/>
      <c r="AR19" s="499"/>
      <c r="AS19" s="499"/>
      <c r="AT19" s="500"/>
      <c r="AU19" s="501"/>
      <c r="AV19" s="502"/>
      <c r="AW19" s="502"/>
      <c r="AX19" s="502"/>
      <c r="AY19" s="503" t="s">
        <v>162</v>
      </c>
      <c r="AZ19" s="504"/>
      <c r="BA19" s="504"/>
      <c r="BB19" s="504"/>
      <c r="BC19" s="504"/>
      <c r="BD19" s="504"/>
      <c r="BE19" s="504"/>
      <c r="BF19" s="504"/>
      <c r="BG19" s="504"/>
      <c r="BH19" s="504"/>
      <c r="BI19" s="504"/>
      <c r="BJ19" s="504"/>
      <c r="BK19" s="504"/>
      <c r="BL19" s="504"/>
      <c r="BM19" s="505"/>
      <c r="BN19" s="469">
        <v>4867459</v>
      </c>
      <c r="BO19" s="470"/>
      <c r="BP19" s="470"/>
      <c r="BQ19" s="470"/>
      <c r="BR19" s="470"/>
      <c r="BS19" s="470"/>
      <c r="BT19" s="470"/>
      <c r="BU19" s="471"/>
      <c r="BV19" s="469">
        <v>4612638</v>
      </c>
      <c r="BW19" s="470"/>
      <c r="BX19" s="470"/>
      <c r="BY19" s="470"/>
      <c r="BZ19" s="470"/>
      <c r="CA19" s="470"/>
      <c r="CB19" s="470"/>
      <c r="CC19" s="471"/>
      <c r="CD19" s="201"/>
      <c r="CE19" s="579"/>
      <c r="CF19" s="579"/>
      <c r="CG19" s="579"/>
      <c r="CH19" s="579"/>
      <c r="CI19" s="579"/>
      <c r="CJ19" s="579"/>
      <c r="CK19" s="579"/>
      <c r="CL19" s="579"/>
      <c r="CM19" s="579"/>
      <c r="CN19" s="579"/>
      <c r="CO19" s="579"/>
      <c r="CP19" s="579"/>
      <c r="CQ19" s="579"/>
      <c r="CR19" s="579"/>
      <c r="CS19" s="580"/>
      <c r="CT19" s="466"/>
      <c r="CU19" s="467"/>
      <c r="CV19" s="467"/>
      <c r="CW19" s="467"/>
      <c r="CX19" s="467"/>
      <c r="CY19" s="467"/>
      <c r="CZ19" s="467"/>
      <c r="DA19" s="468"/>
      <c r="DB19" s="466"/>
      <c r="DC19" s="467"/>
      <c r="DD19" s="467"/>
      <c r="DE19" s="467"/>
      <c r="DF19" s="467"/>
      <c r="DG19" s="467"/>
      <c r="DH19" s="467"/>
      <c r="DI19" s="468"/>
      <c r="DJ19" s="186"/>
      <c r="DK19" s="186"/>
      <c r="DL19" s="186"/>
      <c r="DM19" s="186"/>
      <c r="DN19" s="186"/>
      <c r="DO19" s="186"/>
    </row>
    <row r="20" spans="1:119" ht="18.75" customHeight="1" thickBot="1" x14ac:dyDescent="0.2">
      <c r="A20" s="187"/>
      <c r="B20" s="583" t="s">
        <v>163</v>
      </c>
      <c r="C20" s="512"/>
      <c r="D20" s="512"/>
      <c r="E20" s="584"/>
      <c r="F20" s="584"/>
      <c r="G20" s="584"/>
      <c r="H20" s="584"/>
      <c r="I20" s="584"/>
      <c r="J20" s="584"/>
      <c r="K20" s="584"/>
      <c r="L20" s="592">
        <v>3400</v>
      </c>
      <c r="M20" s="592"/>
      <c r="N20" s="592"/>
      <c r="O20" s="592"/>
      <c r="P20" s="592"/>
      <c r="Q20" s="592"/>
      <c r="R20" s="593"/>
      <c r="S20" s="593"/>
      <c r="T20" s="593"/>
      <c r="U20" s="593"/>
      <c r="V20" s="594"/>
      <c r="W20" s="487"/>
      <c r="X20" s="488"/>
      <c r="Y20" s="488"/>
      <c r="Z20" s="488"/>
      <c r="AA20" s="488"/>
      <c r="AB20" s="488"/>
      <c r="AC20" s="595"/>
      <c r="AD20" s="595"/>
      <c r="AE20" s="595"/>
      <c r="AF20" s="595"/>
      <c r="AG20" s="595"/>
      <c r="AH20" s="595"/>
      <c r="AI20" s="595"/>
      <c r="AJ20" s="595"/>
      <c r="AK20" s="595"/>
      <c r="AL20" s="596"/>
      <c r="AM20" s="597"/>
      <c r="AN20" s="524"/>
      <c r="AO20" s="524"/>
      <c r="AP20" s="524"/>
      <c r="AQ20" s="524"/>
      <c r="AR20" s="524"/>
      <c r="AS20" s="524"/>
      <c r="AT20" s="525"/>
      <c r="AU20" s="598"/>
      <c r="AV20" s="599"/>
      <c r="AW20" s="599"/>
      <c r="AX20" s="600"/>
      <c r="AY20" s="503"/>
      <c r="AZ20" s="504"/>
      <c r="BA20" s="504"/>
      <c r="BB20" s="504"/>
      <c r="BC20" s="504"/>
      <c r="BD20" s="504"/>
      <c r="BE20" s="504"/>
      <c r="BF20" s="504"/>
      <c r="BG20" s="504"/>
      <c r="BH20" s="504"/>
      <c r="BI20" s="504"/>
      <c r="BJ20" s="504"/>
      <c r="BK20" s="504"/>
      <c r="BL20" s="504"/>
      <c r="BM20" s="505"/>
      <c r="BN20" s="469"/>
      <c r="BO20" s="470"/>
      <c r="BP20" s="470"/>
      <c r="BQ20" s="470"/>
      <c r="BR20" s="470"/>
      <c r="BS20" s="470"/>
      <c r="BT20" s="470"/>
      <c r="BU20" s="471"/>
      <c r="BV20" s="469"/>
      <c r="BW20" s="470"/>
      <c r="BX20" s="470"/>
      <c r="BY20" s="470"/>
      <c r="BZ20" s="470"/>
      <c r="CA20" s="470"/>
      <c r="CB20" s="470"/>
      <c r="CC20" s="471"/>
      <c r="CD20" s="201"/>
      <c r="CE20" s="579"/>
      <c r="CF20" s="579"/>
      <c r="CG20" s="579"/>
      <c r="CH20" s="579"/>
      <c r="CI20" s="579"/>
      <c r="CJ20" s="579"/>
      <c r="CK20" s="579"/>
      <c r="CL20" s="579"/>
      <c r="CM20" s="579"/>
      <c r="CN20" s="579"/>
      <c r="CO20" s="579"/>
      <c r="CP20" s="579"/>
      <c r="CQ20" s="579"/>
      <c r="CR20" s="579"/>
      <c r="CS20" s="580"/>
      <c r="CT20" s="466"/>
      <c r="CU20" s="467"/>
      <c r="CV20" s="467"/>
      <c r="CW20" s="467"/>
      <c r="CX20" s="467"/>
      <c r="CY20" s="467"/>
      <c r="CZ20" s="467"/>
      <c r="DA20" s="468"/>
      <c r="DB20" s="466"/>
      <c r="DC20" s="467"/>
      <c r="DD20" s="467"/>
      <c r="DE20" s="467"/>
      <c r="DF20" s="467"/>
      <c r="DG20" s="467"/>
      <c r="DH20" s="467"/>
      <c r="DI20" s="468"/>
      <c r="DJ20" s="186"/>
      <c r="DK20" s="186"/>
      <c r="DL20" s="186"/>
      <c r="DM20" s="186"/>
      <c r="DN20" s="186"/>
      <c r="DO20" s="186"/>
    </row>
    <row r="21" spans="1:119" ht="18.75" customHeight="1" x14ac:dyDescent="0.15">
      <c r="A21" s="187"/>
      <c r="B21" s="603" t="s">
        <v>164</v>
      </c>
      <c r="C21" s="604"/>
      <c r="D21" s="604"/>
      <c r="E21" s="604"/>
      <c r="F21" s="604"/>
      <c r="G21" s="604"/>
      <c r="H21" s="604"/>
      <c r="I21" s="604"/>
      <c r="J21" s="604"/>
      <c r="K21" s="604"/>
      <c r="L21" s="604"/>
      <c r="M21" s="604"/>
      <c r="N21" s="604"/>
      <c r="O21" s="604"/>
      <c r="P21" s="604"/>
      <c r="Q21" s="604"/>
      <c r="R21" s="604"/>
      <c r="S21" s="604"/>
      <c r="T21" s="604"/>
      <c r="U21" s="604"/>
      <c r="V21" s="604"/>
      <c r="W21" s="604"/>
      <c r="X21" s="604"/>
      <c r="Y21" s="604"/>
      <c r="Z21" s="604"/>
      <c r="AA21" s="604"/>
      <c r="AB21" s="604"/>
      <c r="AC21" s="604"/>
      <c r="AD21" s="604"/>
      <c r="AE21" s="604"/>
      <c r="AF21" s="604"/>
      <c r="AG21" s="604"/>
      <c r="AH21" s="604"/>
      <c r="AI21" s="604"/>
      <c r="AJ21" s="604"/>
      <c r="AK21" s="604"/>
      <c r="AL21" s="604"/>
      <c r="AM21" s="604"/>
      <c r="AN21" s="604"/>
      <c r="AO21" s="604"/>
      <c r="AP21" s="604"/>
      <c r="AQ21" s="604"/>
      <c r="AR21" s="604"/>
      <c r="AS21" s="604"/>
      <c r="AT21" s="604"/>
      <c r="AU21" s="604"/>
      <c r="AV21" s="604"/>
      <c r="AW21" s="604"/>
      <c r="AX21" s="605"/>
      <c r="AY21" s="503"/>
      <c r="AZ21" s="504"/>
      <c r="BA21" s="504"/>
      <c r="BB21" s="504"/>
      <c r="BC21" s="504"/>
      <c r="BD21" s="504"/>
      <c r="BE21" s="504"/>
      <c r="BF21" s="504"/>
      <c r="BG21" s="504"/>
      <c r="BH21" s="504"/>
      <c r="BI21" s="504"/>
      <c r="BJ21" s="504"/>
      <c r="BK21" s="504"/>
      <c r="BL21" s="504"/>
      <c r="BM21" s="505"/>
      <c r="BN21" s="469"/>
      <c r="BO21" s="470"/>
      <c r="BP21" s="470"/>
      <c r="BQ21" s="470"/>
      <c r="BR21" s="470"/>
      <c r="BS21" s="470"/>
      <c r="BT21" s="470"/>
      <c r="BU21" s="471"/>
      <c r="BV21" s="469"/>
      <c r="BW21" s="470"/>
      <c r="BX21" s="470"/>
      <c r="BY21" s="470"/>
      <c r="BZ21" s="470"/>
      <c r="CA21" s="470"/>
      <c r="CB21" s="470"/>
      <c r="CC21" s="471"/>
      <c r="CD21" s="201"/>
      <c r="CE21" s="579"/>
      <c r="CF21" s="579"/>
      <c r="CG21" s="579"/>
      <c r="CH21" s="579"/>
      <c r="CI21" s="579"/>
      <c r="CJ21" s="579"/>
      <c r="CK21" s="579"/>
      <c r="CL21" s="579"/>
      <c r="CM21" s="579"/>
      <c r="CN21" s="579"/>
      <c r="CO21" s="579"/>
      <c r="CP21" s="579"/>
      <c r="CQ21" s="579"/>
      <c r="CR21" s="579"/>
      <c r="CS21" s="580"/>
      <c r="CT21" s="466"/>
      <c r="CU21" s="467"/>
      <c r="CV21" s="467"/>
      <c r="CW21" s="467"/>
      <c r="CX21" s="467"/>
      <c r="CY21" s="467"/>
      <c r="CZ21" s="467"/>
      <c r="DA21" s="468"/>
      <c r="DB21" s="466"/>
      <c r="DC21" s="467"/>
      <c r="DD21" s="467"/>
      <c r="DE21" s="467"/>
      <c r="DF21" s="467"/>
      <c r="DG21" s="467"/>
      <c r="DH21" s="467"/>
      <c r="DI21" s="468"/>
      <c r="DJ21" s="186"/>
      <c r="DK21" s="186"/>
      <c r="DL21" s="186"/>
      <c r="DM21" s="186"/>
      <c r="DN21" s="186"/>
      <c r="DO21" s="186"/>
    </row>
    <row r="22" spans="1:119" ht="18.75" customHeight="1" thickBot="1" x14ac:dyDescent="0.2">
      <c r="A22" s="187"/>
      <c r="B22" s="606" t="s">
        <v>165</v>
      </c>
      <c r="C22" s="607"/>
      <c r="D22" s="608"/>
      <c r="E22" s="481" t="s">
        <v>1</v>
      </c>
      <c r="F22" s="486"/>
      <c r="G22" s="486"/>
      <c r="H22" s="486"/>
      <c r="I22" s="486"/>
      <c r="J22" s="486"/>
      <c r="K22" s="476"/>
      <c r="L22" s="481" t="s">
        <v>166</v>
      </c>
      <c r="M22" s="486"/>
      <c r="N22" s="486"/>
      <c r="O22" s="486"/>
      <c r="P22" s="476"/>
      <c r="Q22" s="615" t="s">
        <v>167</v>
      </c>
      <c r="R22" s="616"/>
      <c r="S22" s="616"/>
      <c r="T22" s="616"/>
      <c r="U22" s="616"/>
      <c r="V22" s="617"/>
      <c r="W22" s="621" t="s">
        <v>168</v>
      </c>
      <c r="X22" s="607"/>
      <c r="Y22" s="608"/>
      <c r="Z22" s="481" t="s">
        <v>1</v>
      </c>
      <c r="AA22" s="486"/>
      <c r="AB22" s="486"/>
      <c r="AC22" s="486"/>
      <c r="AD22" s="486"/>
      <c r="AE22" s="486"/>
      <c r="AF22" s="486"/>
      <c r="AG22" s="476"/>
      <c r="AH22" s="634" t="s">
        <v>169</v>
      </c>
      <c r="AI22" s="486"/>
      <c r="AJ22" s="486"/>
      <c r="AK22" s="486"/>
      <c r="AL22" s="476"/>
      <c r="AM22" s="634" t="s">
        <v>170</v>
      </c>
      <c r="AN22" s="635"/>
      <c r="AO22" s="635"/>
      <c r="AP22" s="635"/>
      <c r="AQ22" s="635"/>
      <c r="AR22" s="636"/>
      <c r="AS22" s="615" t="s">
        <v>167</v>
      </c>
      <c r="AT22" s="616"/>
      <c r="AU22" s="616"/>
      <c r="AV22" s="616"/>
      <c r="AW22" s="616"/>
      <c r="AX22" s="640"/>
      <c r="AY22" s="642"/>
      <c r="AZ22" s="643"/>
      <c r="BA22" s="643"/>
      <c r="BB22" s="643"/>
      <c r="BC22" s="643"/>
      <c r="BD22" s="643"/>
      <c r="BE22" s="643"/>
      <c r="BF22" s="643"/>
      <c r="BG22" s="643"/>
      <c r="BH22" s="643"/>
      <c r="BI22" s="643"/>
      <c r="BJ22" s="643"/>
      <c r="BK22" s="643"/>
      <c r="BL22" s="643"/>
      <c r="BM22" s="644"/>
      <c r="BN22" s="645"/>
      <c r="BO22" s="646"/>
      <c r="BP22" s="646"/>
      <c r="BQ22" s="646"/>
      <c r="BR22" s="646"/>
      <c r="BS22" s="646"/>
      <c r="BT22" s="646"/>
      <c r="BU22" s="647"/>
      <c r="BV22" s="645"/>
      <c r="BW22" s="646"/>
      <c r="BX22" s="646"/>
      <c r="BY22" s="646"/>
      <c r="BZ22" s="646"/>
      <c r="CA22" s="646"/>
      <c r="CB22" s="646"/>
      <c r="CC22" s="647"/>
      <c r="CD22" s="201"/>
      <c r="CE22" s="579"/>
      <c r="CF22" s="579"/>
      <c r="CG22" s="579"/>
      <c r="CH22" s="579"/>
      <c r="CI22" s="579"/>
      <c r="CJ22" s="579"/>
      <c r="CK22" s="579"/>
      <c r="CL22" s="579"/>
      <c r="CM22" s="579"/>
      <c r="CN22" s="579"/>
      <c r="CO22" s="579"/>
      <c r="CP22" s="579"/>
      <c r="CQ22" s="579"/>
      <c r="CR22" s="579"/>
      <c r="CS22" s="580"/>
      <c r="CT22" s="466"/>
      <c r="CU22" s="467"/>
      <c r="CV22" s="467"/>
      <c r="CW22" s="467"/>
      <c r="CX22" s="467"/>
      <c r="CY22" s="467"/>
      <c r="CZ22" s="467"/>
      <c r="DA22" s="468"/>
      <c r="DB22" s="466"/>
      <c r="DC22" s="467"/>
      <c r="DD22" s="467"/>
      <c r="DE22" s="467"/>
      <c r="DF22" s="467"/>
      <c r="DG22" s="467"/>
      <c r="DH22" s="467"/>
      <c r="DI22" s="468"/>
      <c r="DJ22" s="186"/>
      <c r="DK22" s="186"/>
      <c r="DL22" s="186"/>
      <c r="DM22" s="186"/>
      <c r="DN22" s="186"/>
      <c r="DO22" s="186"/>
    </row>
    <row r="23" spans="1:119" ht="18.75" customHeight="1" x14ac:dyDescent="0.15">
      <c r="A23" s="187"/>
      <c r="B23" s="609"/>
      <c r="C23" s="610"/>
      <c r="D23" s="611"/>
      <c r="E23" s="455"/>
      <c r="F23" s="460"/>
      <c r="G23" s="460"/>
      <c r="H23" s="460"/>
      <c r="I23" s="460"/>
      <c r="J23" s="460"/>
      <c r="K23" s="449"/>
      <c r="L23" s="455"/>
      <c r="M23" s="460"/>
      <c r="N23" s="460"/>
      <c r="O23" s="460"/>
      <c r="P23" s="449"/>
      <c r="Q23" s="618"/>
      <c r="R23" s="619"/>
      <c r="S23" s="619"/>
      <c r="T23" s="619"/>
      <c r="U23" s="619"/>
      <c r="V23" s="620"/>
      <c r="W23" s="622"/>
      <c r="X23" s="610"/>
      <c r="Y23" s="611"/>
      <c r="Z23" s="455"/>
      <c r="AA23" s="460"/>
      <c r="AB23" s="460"/>
      <c r="AC23" s="460"/>
      <c r="AD23" s="460"/>
      <c r="AE23" s="460"/>
      <c r="AF23" s="460"/>
      <c r="AG23" s="449"/>
      <c r="AH23" s="455"/>
      <c r="AI23" s="460"/>
      <c r="AJ23" s="460"/>
      <c r="AK23" s="460"/>
      <c r="AL23" s="449"/>
      <c r="AM23" s="637"/>
      <c r="AN23" s="638"/>
      <c r="AO23" s="638"/>
      <c r="AP23" s="638"/>
      <c r="AQ23" s="638"/>
      <c r="AR23" s="639"/>
      <c r="AS23" s="618"/>
      <c r="AT23" s="619"/>
      <c r="AU23" s="619"/>
      <c r="AV23" s="619"/>
      <c r="AW23" s="619"/>
      <c r="AX23" s="641"/>
      <c r="AY23" s="429" t="s">
        <v>171</v>
      </c>
      <c r="AZ23" s="430"/>
      <c r="BA23" s="430"/>
      <c r="BB23" s="430"/>
      <c r="BC23" s="430"/>
      <c r="BD23" s="430"/>
      <c r="BE23" s="430"/>
      <c r="BF23" s="430"/>
      <c r="BG23" s="430"/>
      <c r="BH23" s="430"/>
      <c r="BI23" s="430"/>
      <c r="BJ23" s="430"/>
      <c r="BK23" s="430"/>
      <c r="BL23" s="430"/>
      <c r="BM23" s="431"/>
      <c r="BN23" s="469">
        <v>4357407</v>
      </c>
      <c r="BO23" s="470"/>
      <c r="BP23" s="470"/>
      <c r="BQ23" s="470"/>
      <c r="BR23" s="470"/>
      <c r="BS23" s="470"/>
      <c r="BT23" s="470"/>
      <c r="BU23" s="471"/>
      <c r="BV23" s="469">
        <v>4708874</v>
      </c>
      <c r="BW23" s="470"/>
      <c r="BX23" s="470"/>
      <c r="BY23" s="470"/>
      <c r="BZ23" s="470"/>
      <c r="CA23" s="470"/>
      <c r="CB23" s="470"/>
      <c r="CC23" s="471"/>
      <c r="CD23" s="201"/>
      <c r="CE23" s="579"/>
      <c r="CF23" s="579"/>
      <c r="CG23" s="579"/>
      <c r="CH23" s="579"/>
      <c r="CI23" s="579"/>
      <c r="CJ23" s="579"/>
      <c r="CK23" s="579"/>
      <c r="CL23" s="579"/>
      <c r="CM23" s="579"/>
      <c r="CN23" s="579"/>
      <c r="CO23" s="579"/>
      <c r="CP23" s="579"/>
      <c r="CQ23" s="579"/>
      <c r="CR23" s="579"/>
      <c r="CS23" s="580"/>
      <c r="CT23" s="466"/>
      <c r="CU23" s="467"/>
      <c r="CV23" s="467"/>
      <c r="CW23" s="467"/>
      <c r="CX23" s="467"/>
      <c r="CY23" s="467"/>
      <c r="CZ23" s="467"/>
      <c r="DA23" s="468"/>
      <c r="DB23" s="466"/>
      <c r="DC23" s="467"/>
      <c r="DD23" s="467"/>
      <c r="DE23" s="467"/>
      <c r="DF23" s="467"/>
      <c r="DG23" s="467"/>
      <c r="DH23" s="467"/>
      <c r="DI23" s="468"/>
      <c r="DJ23" s="186"/>
      <c r="DK23" s="186"/>
      <c r="DL23" s="186"/>
      <c r="DM23" s="186"/>
      <c r="DN23" s="186"/>
      <c r="DO23" s="186"/>
    </row>
    <row r="24" spans="1:119" ht="18.75" customHeight="1" thickBot="1" x14ac:dyDescent="0.2">
      <c r="A24" s="187"/>
      <c r="B24" s="609"/>
      <c r="C24" s="610"/>
      <c r="D24" s="611"/>
      <c r="E24" s="519" t="s">
        <v>172</v>
      </c>
      <c r="F24" s="499"/>
      <c r="G24" s="499"/>
      <c r="H24" s="499"/>
      <c r="I24" s="499"/>
      <c r="J24" s="499"/>
      <c r="K24" s="500"/>
      <c r="L24" s="520">
        <v>1</v>
      </c>
      <c r="M24" s="521"/>
      <c r="N24" s="521"/>
      <c r="O24" s="521"/>
      <c r="P24" s="563"/>
      <c r="Q24" s="520">
        <v>6120</v>
      </c>
      <c r="R24" s="521"/>
      <c r="S24" s="521"/>
      <c r="T24" s="521"/>
      <c r="U24" s="521"/>
      <c r="V24" s="563"/>
      <c r="W24" s="622"/>
      <c r="X24" s="610"/>
      <c r="Y24" s="611"/>
      <c r="Z24" s="519" t="s">
        <v>173</v>
      </c>
      <c r="AA24" s="499"/>
      <c r="AB24" s="499"/>
      <c r="AC24" s="499"/>
      <c r="AD24" s="499"/>
      <c r="AE24" s="499"/>
      <c r="AF24" s="499"/>
      <c r="AG24" s="500"/>
      <c r="AH24" s="520">
        <v>90</v>
      </c>
      <c r="AI24" s="521"/>
      <c r="AJ24" s="521"/>
      <c r="AK24" s="521"/>
      <c r="AL24" s="563"/>
      <c r="AM24" s="520">
        <v>273240</v>
      </c>
      <c r="AN24" s="521"/>
      <c r="AO24" s="521"/>
      <c r="AP24" s="521"/>
      <c r="AQ24" s="521"/>
      <c r="AR24" s="563"/>
      <c r="AS24" s="520">
        <v>3036</v>
      </c>
      <c r="AT24" s="521"/>
      <c r="AU24" s="521"/>
      <c r="AV24" s="521"/>
      <c r="AW24" s="521"/>
      <c r="AX24" s="522"/>
      <c r="AY24" s="642" t="s">
        <v>174</v>
      </c>
      <c r="AZ24" s="643"/>
      <c r="BA24" s="643"/>
      <c r="BB24" s="643"/>
      <c r="BC24" s="643"/>
      <c r="BD24" s="643"/>
      <c r="BE24" s="643"/>
      <c r="BF24" s="643"/>
      <c r="BG24" s="643"/>
      <c r="BH24" s="643"/>
      <c r="BI24" s="643"/>
      <c r="BJ24" s="643"/>
      <c r="BK24" s="643"/>
      <c r="BL24" s="643"/>
      <c r="BM24" s="644"/>
      <c r="BN24" s="469">
        <v>3639140</v>
      </c>
      <c r="BO24" s="470"/>
      <c r="BP24" s="470"/>
      <c r="BQ24" s="470"/>
      <c r="BR24" s="470"/>
      <c r="BS24" s="470"/>
      <c r="BT24" s="470"/>
      <c r="BU24" s="471"/>
      <c r="BV24" s="469">
        <v>3791738</v>
      </c>
      <c r="BW24" s="470"/>
      <c r="BX24" s="470"/>
      <c r="BY24" s="470"/>
      <c r="BZ24" s="470"/>
      <c r="CA24" s="470"/>
      <c r="CB24" s="470"/>
      <c r="CC24" s="471"/>
      <c r="CD24" s="201"/>
      <c r="CE24" s="579"/>
      <c r="CF24" s="579"/>
      <c r="CG24" s="579"/>
      <c r="CH24" s="579"/>
      <c r="CI24" s="579"/>
      <c r="CJ24" s="579"/>
      <c r="CK24" s="579"/>
      <c r="CL24" s="579"/>
      <c r="CM24" s="579"/>
      <c r="CN24" s="579"/>
      <c r="CO24" s="579"/>
      <c r="CP24" s="579"/>
      <c r="CQ24" s="579"/>
      <c r="CR24" s="579"/>
      <c r="CS24" s="580"/>
      <c r="CT24" s="466"/>
      <c r="CU24" s="467"/>
      <c r="CV24" s="467"/>
      <c r="CW24" s="467"/>
      <c r="CX24" s="467"/>
      <c r="CY24" s="467"/>
      <c r="CZ24" s="467"/>
      <c r="DA24" s="468"/>
      <c r="DB24" s="466"/>
      <c r="DC24" s="467"/>
      <c r="DD24" s="467"/>
      <c r="DE24" s="467"/>
      <c r="DF24" s="467"/>
      <c r="DG24" s="467"/>
      <c r="DH24" s="467"/>
      <c r="DI24" s="468"/>
      <c r="DJ24" s="186"/>
      <c r="DK24" s="186"/>
      <c r="DL24" s="186"/>
      <c r="DM24" s="186"/>
      <c r="DN24" s="186"/>
      <c r="DO24" s="186"/>
    </row>
    <row r="25" spans="1:119" s="186" customFormat="1" ht="18.75" customHeight="1" x14ac:dyDescent="0.15">
      <c r="A25" s="187"/>
      <c r="B25" s="609"/>
      <c r="C25" s="610"/>
      <c r="D25" s="611"/>
      <c r="E25" s="519" t="s">
        <v>175</v>
      </c>
      <c r="F25" s="499"/>
      <c r="G25" s="499"/>
      <c r="H25" s="499"/>
      <c r="I25" s="499"/>
      <c r="J25" s="499"/>
      <c r="K25" s="500"/>
      <c r="L25" s="520">
        <v>1</v>
      </c>
      <c r="M25" s="521"/>
      <c r="N25" s="521"/>
      <c r="O25" s="521"/>
      <c r="P25" s="563"/>
      <c r="Q25" s="520">
        <v>5200</v>
      </c>
      <c r="R25" s="521"/>
      <c r="S25" s="521"/>
      <c r="T25" s="521"/>
      <c r="U25" s="521"/>
      <c r="V25" s="563"/>
      <c r="W25" s="622"/>
      <c r="X25" s="610"/>
      <c r="Y25" s="611"/>
      <c r="Z25" s="519" t="s">
        <v>176</v>
      </c>
      <c r="AA25" s="499"/>
      <c r="AB25" s="499"/>
      <c r="AC25" s="499"/>
      <c r="AD25" s="499"/>
      <c r="AE25" s="499"/>
      <c r="AF25" s="499"/>
      <c r="AG25" s="500"/>
      <c r="AH25" s="520" t="s">
        <v>140</v>
      </c>
      <c r="AI25" s="521"/>
      <c r="AJ25" s="521"/>
      <c r="AK25" s="521"/>
      <c r="AL25" s="563"/>
      <c r="AM25" s="520" t="s">
        <v>140</v>
      </c>
      <c r="AN25" s="521"/>
      <c r="AO25" s="521"/>
      <c r="AP25" s="521"/>
      <c r="AQ25" s="521"/>
      <c r="AR25" s="563"/>
      <c r="AS25" s="520" t="s">
        <v>140</v>
      </c>
      <c r="AT25" s="521"/>
      <c r="AU25" s="521"/>
      <c r="AV25" s="521"/>
      <c r="AW25" s="521"/>
      <c r="AX25" s="522"/>
      <c r="AY25" s="429" t="s">
        <v>177</v>
      </c>
      <c r="AZ25" s="430"/>
      <c r="BA25" s="430"/>
      <c r="BB25" s="430"/>
      <c r="BC25" s="430"/>
      <c r="BD25" s="430"/>
      <c r="BE25" s="430"/>
      <c r="BF25" s="430"/>
      <c r="BG25" s="430"/>
      <c r="BH25" s="430"/>
      <c r="BI25" s="430"/>
      <c r="BJ25" s="430"/>
      <c r="BK25" s="430"/>
      <c r="BL25" s="430"/>
      <c r="BM25" s="431"/>
      <c r="BN25" s="432">
        <v>120550</v>
      </c>
      <c r="BO25" s="433"/>
      <c r="BP25" s="433"/>
      <c r="BQ25" s="433"/>
      <c r="BR25" s="433"/>
      <c r="BS25" s="433"/>
      <c r="BT25" s="433"/>
      <c r="BU25" s="434"/>
      <c r="BV25" s="432">
        <v>40000</v>
      </c>
      <c r="BW25" s="433"/>
      <c r="BX25" s="433"/>
      <c r="BY25" s="433"/>
      <c r="BZ25" s="433"/>
      <c r="CA25" s="433"/>
      <c r="CB25" s="433"/>
      <c r="CC25" s="434"/>
      <c r="CD25" s="201"/>
      <c r="CE25" s="579"/>
      <c r="CF25" s="579"/>
      <c r="CG25" s="579"/>
      <c r="CH25" s="579"/>
      <c r="CI25" s="579"/>
      <c r="CJ25" s="579"/>
      <c r="CK25" s="579"/>
      <c r="CL25" s="579"/>
      <c r="CM25" s="579"/>
      <c r="CN25" s="579"/>
      <c r="CO25" s="579"/>
      <c r="CP25" s="579"/>
      <c r="CQ25" s="579"/>
      <c r="CR25" s="579"/>
      <c r="CS25" s="580"/>
      <c r="CT25" s="466"/>
      <c r="CU25" s="467"/>
      <c r="CV25" s="467"/>
      <c r="CW25" s="467"/>
      <c r="CX25" s="467"/>
      <c r="CY25" s="467"/>
      <c r="CZ25" s="467"/>
      <c r="DA25" s="468"/>
      <c r="DB25" s="466"/>
      <c r="DC25" s="467"/>
      <c r="DD25" s="467"/>
      <c r="DE25" s="467"/>
      <c r="DF25" s="467"/>
      <c r="DG25" s="467"/>
      <c r="DH25" s="467"/>
      <c r="DI25" s="468"/>
    </row>
    <row r="26" spans="1:119" s="186" customFormat="1" ht="18.75" customHeight="1" x14ac:dyDescent="0.15">
      <c r="A26" s="187"/>
      <c r="B26" s="609"/>
      <c r="C26" s="610"/>
      <c r="D26" s="611"/>
      <c r="E26" s="519" t="s">
        <v>178</v>
      </c>
      <c r="F26" s="499"/>
      <c r="G26" s="499"/>
      <c r="H26" s="499"/>
      <c r="I26" s="499"/>
      <c r="J26" s="499"/>
      <c r="K26" s="500"/>
      <c r="L26" s="520">
        <v>1</v>
      </c>
      <c r="M26" s="521"/>
      <c r="N26" s="521"/>
      <c r="O26" s="521"/>
      <c r="P26" s="563"/>
      <c r="Q26" s="520">
        <v>4580</v>
      </c>
      <c r="R26" s="521"/>
      <c r="S26" s="521"/>
      <c r="T26" s="521"/>
      <c r="U26" s="521"/>
      <c r="V26" s="563"/>
      <c r="W26" s="622"/>
      <c r="X26" s="610"/>
      <c r="Y26" s="611"/>
      <c r="Z26" s="519" t="s">
        <v>179</v>
      </c>
      <c r="AA26" s="632"/>
      <c r="AB26" s="632"/>
      <c r="AC26" s="632"/>
      <c r="AD26" s="632"/>
      <c r="AE26" s="632"/>
      <c r="AF26" s="632"/>
      <c r="AG26" s="633"/>
      <c r="AH26" s="520">
        <v>15</v>
      </c>
      <c r="AI26" s="521"/>
      <c r="AJ26" s="521"/>
      <c r="AK26" s="521"/>
      <c r="AL26" s="563"/>
      <c r="AM26" s="520">
        <v>33405</v>
      </c>
      <c r="AN26" s="521"/>
      <c r="AO26" s="521"/>
      <c r="AP26" s="521"/>
      <c r="AQ26" s="521"/>
      <c r="AR26" s="563"/>
      <c r="AS26" s="520">
        <v>2227</v>
      </c>
      <c r="AT26" s="521"/>
      <c r="AU26" s="521"/>
      <c r="AV26" s="521"/>
      <c r="AW26" s="521"/>
      <c r="AX26" s="522"/>
      <c r="AY26" s="472" t="s">
        <v>180</v>
      </c>
      <c r="AZ26" s="473"/>
      <c r="BA26" s="473"/>
      <c r="BB26" s="473"/>
      <c r="BC26" s="473"/>
      <c r="BD26" s="473"/>
      <c r="BE26" s="473"/>
      <c r="BF26" s="473"/>
      <c r="BG26" s="473"/>
      <c r="BH26" s="473"/>
      <c r="BI26" s="473"/>
      <c r="BJ26" s="473"/>
      <c r="BK26" s="473"/>
      <c r="BL26" s="473"/>
      <c r="BM26" s="474"/>
      <c r="BN26" s="469" t="s">
        <v>140</v>
      </c>
      <c r="BO26" s="470"/>
      <c r="BP26" s="470"/>
      <c r="BQ26" s="470"/>
      <c r="BR26" s="470"/>
      <c r="BS26" s="470"/>
      <c r="BT26" s="470"/>
      <c r="BU26" s="471"/>
      <c r="BV26" s="469" t="s">
        <v>140</v>
      </c>
      <c r="BW26" s="470"/>
      <c r="BX26" s="470"/>
      <c r="BY26" s="470"/>
      <c r="BZ26" s="470"/>
      <c r="CA26" s="470"/>
      <c r="CB26" s="470"/>
      <c r="CC26" s="471"/>
      <c r="CD26" s="201"/>
      <c r="CE26" s="579"/>
      <c r="CF26" s="579"/>
      <c r="CG26" s="579"/>
      <c r="CH26" s="579"/>
      <c r="CI26" s="579"/>
      <c r="CJ26" s="579"/>
      <c r="CK26" s="579"/>
      <c r="CL26" s="579"/>
      <c r="CM26" s="579"/>
      <c r="CN26" s="579"/>
      <c r="CO26" s="579"/>
      <c r="CP26" s="579"/>
      <c r="CQ26" s="579"/>
      <c r="CR26" s="579"/>
      <c r="CS26" s="580"/>
      <c r="CT26" s="466"/>
      <c r="CU26" s="467"/>
      <c r="CV26" s="467"/>
      <c r="CW26" s="467"/>
      <c r="CX26" s="467"/>
      <c r="CY26" s="467"/>
      <c r="CZ26" s="467"/>
      <c r="DA26" s="468"/>
      <c r="DB26" s="466"/>
      <c r="DC26" s="467"/>
      <c r="DD26" s="467"/>
      <c r="DE26" s="467"/>
      <c r="DF26" s="467"/>
      <c r="DG26" s="467"/>
      <c r="DH26" s="467"/>
      <c r="DI26" s="468"/>
    </row>
    <row r="27" spans="1:119" ht="18.75" customHeight="1" thickBot="1" x14ac:dyDescent="0.2">
      <c r="A27" s="187"/>
      <c r="B27" s="609"/>
      <c r="C27" s="610"/>
      <c r="D27" s="611"/>
      <c r="E27" s="519" t="s">
        <v>181</v>
      </c>
      <c r="F27" s="499"/>
      <c r="G27" s="499"/>
      <c r="H27" s="499"/>
      <c r="I27" s="499"/>
      <c r="J27" s="499"/>
      <c r="K27" s="500"/>
      <c r="L27" s="520">
        <v>1</v>
      </c>
      <c r="M27" s="521"/>
      <c r="N27" s="521"/>
      <c r="O27" s="521"/>
      <c r="P27" s="563"/>
      <c r="Q27" s="520">
        <v>2730</v>
      </c>
      <c r="R27" s="521"/>
      <c r="S27" s="521"/>
      <c r="T27" s="521"/>
      <c r="U27" s="521"/>
      <c r="V27" s="563"/>
      <c r="W27" s="622"/>
      <c r="X27" s="610"/>
      <c r="Y27" s="611"/>
      <c r="Z27" s="519" t="s">
        <v>182</v>
      </c>
      <c r="AA27" s="499"/>
      <c r="AB27" s="499"/>
      <c r="AC27" s="499"/>
      <c r="AD27" s="499"/>
      <c r="AE27" s="499"/>
      <c r="AF27" s="499"/>
      <c r="AG27" s="500"/>
      <c r="AH27" s="520">
        <v>20</v>
      </c>
      <c r="AI27" s="521"/>
      <c r="AJ27" s="521"/>
      <c r="AK27" s="521"/>
      <c r="AL27" s="563"/>
      <c r="AM27" s="520">
        <v>56680</v>
      </c>
      <c r="AN27" s="521"/>
      <c r="AO27" s="521"/>
      <c r="AP27" s="521"/>
      <c r="AQ27" s="521"/>
      <c r="AR27" s="563"/>
      <c r="AS27" s="520">
        <v>2834</v>
      </c>
      <c r="AT27" s="521"/>
      <c r="AU27" s="521"/>
      <c r="AV27" s="521"/>
      <c r="AW27" s="521"/>
      <c r="AX27" s="522"/>
      <c r="AY27" s="564" t="s">
        <v>183</v>
      </c>
      <c r="AZ27" s="565"/>
      <c r="BA27" s="565"/>
      <c r="BB27" s="565"/>
      <c r="BC27" s="565"/>
      <c r="BD27" s="565"/>
      <c r="BE27" s="565"/>
      <c r="BF27" s="565"/>
      <c r="BG27" s="565"/>
      <c r="BH27" s="565"/>
      <c r="BI27" s="565"/>
      <c r="BJ27" s="565"/>
      <c r="BK27" s="565"/>
      <c r="BL27" s="565"/>
      <c r="BM27" s="566"/>
      <c r="BN27" s="645">
        <v>200000</v>
      </c>
      <c r="BO27" s="646"/>
      <c r="BP27" s="646"/>
      <c r="BQ27" s="646"/>
      <c r="BR27" s="646"/>
      <c r="BS27" s="646"/>
      <c r="BT27" s="646"/>
      <c r="BU27" s="647"/>
      <c r="BV27" s="645">
        <v>200000</v>
      </c>
      <c r="BW27" s="646"/>
      <c r="BX27" s="646"/>
      <c r="BY27" s="646"/>
      <c r="BZ27" s="646"/>
      <c r="CA27" s="646"/>
      <c r="CB27" s="646"/>
      <c r="CC27" s="647"/>
      <c r="CD27" s="203"/>
      <c r="CE27" s="579"/>
      <c r="CF27" s="579"/>
      <c r="CG27" s="579"/>
      <c r="CH27" s="579"/>
      <c r="CI27" s="579"/>
      <c r="CJ27" s="579"/>
      <c r="CK27" s="579"/>
      <c r="CL27" s="579"/>
      <c r="CM27" s="579"/>
      <c r="CN27" s="579"/>
      <c r="CO27" s="579"/>
      <c r="CP27" s="579"/>
      <c r="CQ27" s="579"/>
      <c r="CR27" s="579"/>
      <c r="CS27" s="580"/>
      <c r="CT27" s="466"/>
      <c r="CU27" s="467"/>
      <c r="CV27" s="467"/>
      <c r="CW27" s="467"/>
      <c r="CX27" s="467"/>
      <c r="CY27" s="467"/>
      <c r="CZ27" s="467"/>
      <c r="DA27" s="468"/>
      <c r="DB27" s="466"/>
      <c r="DC27" s="467"/>
      <c r="DD27" s="467"/>
      <c r="DE27" s="467"/>
      <c r="DF27" s="467"/>
      <c r="DG27" s="467"/>
      <c r="DH27" s="467"/>
      <c r="DI27" s="468"/>
      <c r="DJ27" s="186"/>
      <c r="DK27" s="186"/>
      <c r="DL27" s="186"/>
      <c r="DM27" s="186"/>
      <c r="DN27" s="186"/>
      <c r="DO27" s="186"/>
    </row>
    <row r="28" spans="1:119" ht="18.75" customHeight="1" x14ac:dyDescent="0.15">
      <c r="A28" s="187"/>
      <c r="B28" s="609"/>
      <c r="C28" s="610"/>
      <c r="D28" s="611"/>
      <c r="E28" s="519" t="s">
        <v>184</v>
      </c>
      <c r="F28" s="499"/>
      <c r="G28" s="499"/>
      <c r="H28" s="499"/>
      <c r="I28" s="499"/>
      <c r="J28" s="499"/>
      <c r="K28" s="500"/>
      <c r="L28" s="520">
        <v>1</v>
      </c>
      <c r="M28" s="521"/>
      <c r="N28" s="521"/>
      <c r="O28" s="521"/>
      <c r="P28" s="563"/>
      <c r="Q28" s="520">
        <v>2080</v>
      </c>
      <c r="R28" s="521"/>
      <c r="S28" s="521"/>
      <c r="T28" s="521"/>
      <c r="U28" s="521"/>
      <c r="V28" s="563"/>
      <c r="W28" s="622"/>
      <c r="X28" s="610"/>
      <c r="Y28" s="611"/>
      <c r="Z28" s="519" t="s">
        <v>185</v>
      </c>
      <c r="AA28" s="499"/>
      <c r="AB28" s="499"/>
      <c r="AC28" s="499"/>
      <c r="AD28" s="499"/>
      <c r="AE28" s="499"/>
      <c r="AF28" s="499"/>
      <c r="AG28" s="500"/>
      <c r="AH28" s="520" t="s">
        <v>140</v>
      </c>
      <c r="AI28" s="521"/>
      <c r="AJ28" s="521"/>
      <c r="AK28" s="521"/>
      <c r="AL28" s="563"/>
      <c r="AM28" s="520" t="s">
        <v>140</v>
      </c>
      <c r="AN28" s="521"/>
      <c r="AO28" s="521"/>
      <c r="AP28" s="521"/>
      <c r="AQ28" s="521"/>
      <c r="AR28" s="563"/>
      <c r="AS28" s="520" t="s">
        <v>130</v>
      </c>
      <c r="AT28" s="521"/>
      <c r="AU28" s="521"/>
      <c r="AV28" s="521"/>
      <c r="AW28" s="521"/>
      <c r="AX28" s="522"/>
      <c r="AY28" s="648" t="s">
        <v>186</v>
      </c>
      <c r="AZ28" s="649"/>
      <c r="BA28" s="649"/>
      <c r="BB28" s="650"/>
      <c r="BC28" s="429" t="s">
        <v>48</v>
      </c>
      <c r="BD28" s="430"/>
      <c r="BE28" s="430"/>
      <c r="BF28" s="430"/>
      <c r="BG28" s="430"/>
      <c r="BH28" s="430"/>
      <c r="BI28" s="430"/>
      <c r="BJ28" s="430"/>
      <c r="BK28" s="430"/>
      <c r="BL28" s="430"/>
      <c r="BM28" s="431"/>
      <c r="BN28" s="432">
        <v>2250643</v>
      </c>
      <c r="BO28" s="433"/>
      <c r="BP28" s="433"/>
      <c r="BQ28" s="433"/>
      <c r="BR28" s="433"/>
      <c r="BS28" s="433"/>
      <c r="BT28" s="433"/>
      <c r="BU28" s="434"/>
      <c r="BV28" s="432">
        <v>2441298</v>
      </c>
      <c r="BW28" s="433"/>
      <c r="BX28" s="433"/>
      <c r="BY28" s="433"/>
      <c r="BZ28" s="433"/>
      <c r="CA28" s="433"/>
      <c r="CB28" s="433"/>
      <c r="CC28" s="434"/>
      <c r="CD28" s="201"/>
      <c r="CE28" s="579"/>
      <c r="CF28" s="579"/>
      <c r="CG28" s="579"/>
      <c r="CH28" s="579"/>
      <c r="CI28" s="579"/>
      <c r="CJ28" s="579"/>
      <c r="CK28" s="579"/>
      <c r="CL28" s="579"/>
      <c r="CM28" s="579"/>
      <c r="CN28" s="579"/>
      <c r="CO28" s="579"/>
      <c r="CP28" s="579"/>
      <c r="CQ28" s="579"/>
      <c r="CR28" s="579"/>
      <c r="CS28" s="580"/>
      <c r="CT28" s="466"/>
      <c r="CU28" s="467"/>
      <c r="CV28" s="467"/>
      <c r="CW28" s="467"/>
      <c r="CX28" s="467"/>
      <c r="CY28" s="467"/>
      <c r="CZ28" s="467"/>
      <c r="DA28" s="468"/>
      <c r="DB28" s="466"/>
      <c r="DC28" s="467"/>
      <c r="DD28" s="467"/>
      <c r="DE28" s="467"/>
      <c r="DF28" s="467"/>
      <c r="DG28" s="467"/>
      <c r="DH28" s="467"/>
      <c r="DI28" s="468"/>
      <c r="DJ28" s="186"/>
      <c r="DK28" s="186"/>
      <c r="DL28" s="186"/>
      <c r="DM28" s="186"/>
      <c r="DN28" s="186"/>
      <c r="DO28" s="186"/>
    </row>
    <row r="29" spans="1:119" ht="18.75" customHeight="1" x14ac:dyDescent="0.15">
      <c r="A29" s="187"/>
      <c r="B29" s="609"/>
      <c r="C29" s="610"/>
      <c r="D29" s="611"/>
      <c r="E29" s="519" t="s">
        <v>187</v>
      </c>
      <c r="F29" s="499"/>
      <c r="G29" s="499"/>
      <c r="H29" s="499"/>
      <c r="I29" s="499"/>
      <c r="J29" s="499"/>
      <c r="K29" s="500"/>
      <c r="L29" s="520">
        <v>8</v>
      </c>
      <c r="M29" s="521"/>
      <c r="N29" s="521"/>
      <c r="O29" s="521"/>
      <c r="P29" s="563"/>
      <c r="Q29" s="520">
        <v>1870</v>
      </c>
      <c r="R29" s="521"/>
      <c r="S29" s="521"/>
      <c r="T29" s="521"/>
      <c r="U29" s="521"/>
      <c r="V29" s="563"/>
      <c r="W29" s="623"/>
      <c r="X29" s="624"/>
      <c r="Y29" s="625"/>
      <c r="Z29" s="519" t="s">
        <v>188</v>
      </c>
      <c r="AA29" s="499"/>
      <c r="AB29" s="499"/>
      <c r="AC29" s="499"/>
      <c r="AD29" s="499"/>
      <c r="AE29" s="499"/>
      <c r="AF29" s="499"/>
      <c r="AG29" s="500"/>
      <c r="AH29" s="520">
        <v>110</v>
      </c>
      <c r="AI29" s="521"/>
      <c r="AJ29" s="521"/>
      <c r="AK29" s="521"/>
      <c r="AL29" s="563"/>
      <c r="AM29" s="520">
        <v>329920</v>
      </c>
      <c r="AN29" s="521"/>
      <c r="AO29" s="521"/>
      <c r="AP29" s="521"/>
      <c r="AQ29" s="521"/>
      <c r="AR29" s="563"/>
      <c r="AS29" s="520">
        <v>2999</v>
      </c>
      <c r="AT29" s="521"/>
      <c r="AU29" s="521"/>
      <c r="AV29" s="521"/>
      <c r="AW29" s="521"/>
      <c r="AX29" s="522"/>
      <c r="AY29" s="651"/>
      <c r="AZ29" s="652"/>
      <c r="BA29" s="652"/>
      <c r="BB29" s="653"/>
      <c r="BC29" s="503" t="s">
        <v>189</v>
      </c>
      <c r="BD29" s="504"/>
      <c r="BE29" s="504"/>
      <c r="BF29" s="504"/>
      <c r="BG29" s="504"/>
      <c r="BH29" s="504"/>
      <c r="BI29" s="504"/>
      <c r="BJ29" s="504"/>
      <c r="BK29" s="504"/>
      <c r="BL29" s="504"/>
      <c r="BM29" s="505"/>
      <c r="BN29" s="469">
        <v>2188</v>
      </c>
      <c r="BO29" s="470"/>
      <c r="BP29" s="470"/>
      <c r="BQ29" s="470"/>
      <c r="BR29" s="470"/>
      <c r="BS29" s="470"/>
      <c r="BT29" s="470"/>
      <c r="BU29" s="471"/>
      <c r="BV29" s="469">
        <v>2188</v>
      </c>
      <c r="BW29" s="470"/>
      <c r="BX29" s="470"/>
      <c r="BY29" s="470"/>
      <c r="BZ29" s="470"/>
      <c r="CA29" s="470"/>
      <c r="CB29" s="470"/>
      <c r="CC29" s="471"/>
      <c r="CD29" s="203"/>
      <c r="CE29" s="579"/>
      <c r="CF29" s="579"/>
      <c r="CG29" s="579"/>
      <c r="CH29" s="579"/>
      <c r="CI29" s="579"/>
      <c r="CJ29" s="579"/>
      <c r="CK29" s="579"/>
      <c r="CL29" s="579"/>
      <c r="CM29" s="579"/>
      <c r="CN29" s="579"/>
      <c r="CO29" s="579"/>
      <c r="CP29" s="579"/>
      <c r="CQ29" s="579"/>
      <c r="CR29" s="579"/>
      <c r="CS29" s="580"/>
      <c r="CT29" s="466"/>
      <c r="CU29" s="467"/>
      <c r="CV29" s="467"/>
      <c r="CW29" s="467"/>
      <c r="CX29" s="467"/>
      <c r="CY29" s="467"/>
      <c r="CZ29" s="467"/>
      <c r="DA29" s="468"/>
      <c r="DB29" s="466"/>
      <c r="DC29" s="467"/>
      <c r="DD29" s="467"/>
      <c r="DE29" s="467"/>
      <c r="DF29" s="467"/>
      <c r="DG29" s="467"/>
      <c r="DH29" s="467"/>
      <c r="DI29" s="468"/>
      <c r="DJ29" s="186"/>
      <c r="DK29" s="186"/>
      <c r="DL29" s="186"/>
      <c r="DM29" s="186"/>
      <c r="DN29" s="186"/>
      <c r="DO29" s="186"/>
    </row>
    <row r="30" spans="1:119" ht="18.75" customHeight="1" thickBot="1" x14ac:dyDescent="0.2">
      <c r="A30" s="187"/>
      <c r="B30" s="612"/>
      <c r="C30" s="613"/>
      <c r="D30" s="614"/>
      <c r="E30" s="523"/>
      <c r="F30" s="524"/>
      <c r="G30" s="524"/>
      <c r="H30" s="524"/>
      <c r="I30" s="524"/>
      <c r="J30" s="524"/>
      <c r="K30" s="525"/>
      <c r="L30" s="626"/>
      <c r="M30" s="627"/>
      <c r="N30" s="627"/>
      <c r="O30" s="627"/>
      <c r="P30" s="628"/>
      <c r="Q30" s="626"/>
      <c r="R30" s="627"/>
      <c r="S30" s="627"/>
      <c r="T30" s="627"/>
      <c r="U30" s="627"/>
      <c r="V30" s="628"/>
      <c r="W30" s="629" t="s">
        <v>190</v>
      </c>
      <c r="X30" s="630"/>
      <c r="Y30" s="630"/>
      <c r="Z30" s="630"/>
      <c r="AA30" s="630"/>
      <c r="AB30" s="630"/>
      <c r="AC30" s="630"/>
      <c r="AD30" s="630"/>
      <c r="AE30" s="630"/>
      <c r="AF30" s="630"/>
      <c r="AG30" s="631"/>
      <c r="AH30" s="588">
        <v>96.1</v>
      </c>
      <c r="AI30" s="589"/>
      <c r="AJ30" s="589"/>
      <c r="AK30" s="589"/>
      <c r="AL30" s="589"/>
      <c r="AM30" s="589"/>
      <c r="AN30" s="589"/>
      <c r="AO30" s="589"/>
      <c r="AP30" s="589"/>
      <c r="AQ30" s="589"/>
      <c r="AR30" s="589"/>
      <c r="AS30" s="589"/>
      <c r="AT30" s="589"/>
      <c r="AU30" s="589"/>
      <c r="AV30" s="589"/>
      <c r="AW30" s="589"/>
      <c r="AX30" s="591"/>
      <c r="AY30" s="654"/>
      <c r="AZ30" s="655"/>
      <c r="BA30" s="655"/>
      <c r="BB30" s="656"/>
      <c r="BC30" s="642" t="s">
        <v>50</v>
      </c>
      <c r="BD30" s="643"/>
      <c r="BE30" s="643"/>
      <c r="BF30" s="643"/>
      <c r="BG30" s="643"/>
      <c r="BH30" s="643"/>
      <c r="BI30" s="643"/>
      <c r="BJ30" s="643"/>
      <c r="BK30" s="643"/>
      <c r="BL30" s="643"/>
      <c r="BM30" s="644"/>
      <c r="BN30" s="645">
        <v>4550161</v>
      </c>
      <c r="BO30" s="646"/>
      <c r="BP30" s="646"/>
      <c r="BQ30" s="646"/>
      <c r="BR30" s="646"/>
      <c r="BS30" s="646"/>
      <c r="BT30" s="646"/>
      <c r="BU30" s="647"/>
      <c r="BV30" s="645">
        <v>4006265</v>
      </c>
      <c r="BW30" s="646"/>
      <c r="BX30" s="646"/>
      <c r="BY30" s="646"/>
      <c r="BZ30" s="646"/>
      <c r="CA30" s="646"/>
      <c r="CB30" s="646"/>
      <c r="CC30" s="647"/>
      <c r="CD30" s="204"/>
      <c r="CE30" s="205"/>
      <c r="CF30" s="205"/>
      <c r="CG30" s="205"/>
      <c r="CH30" s="205"/>
      <c r="CI30" s="205"/>
      <c r="CJ30" s="205"/>
      <c r="CK30" s="205"/>
      <c r="CL30" s="205"/>
      <c r="CM30" s="205"/>
      <c r="CN30" s="205"/>
      <c r="CO30" s="205"/>
      <c r="CP30" s="205"/>
      <c r="CQ30" s="205"/>
      <c r="CR30" s="205"/>
      <c r="CS30" s="206"/>
      <c r="CT30" s="207"/>
      <c r="CU30" s="208"/>
      <c r="CV30" s="208"/>
      <c r="CW30" s="208"/>
      <c r="CX30" s="208"/>
      <c r="CY30" s="208"/>
      <c r="CZ30" s="208"/>
      <c r="DA30" s="209"/>
      <c r="DB30" s="207"/>
      <c r="DC30" s="208"/>
      <c r="DD30" s="208"/>
      <c r="DE30" s="208"/>
      <c r="DF30" s="208"/>
      <c r="DG30" s="208"/>
      <c r="DH30" s="208"/>
      <c r="DI30" s="209"/>
      <c r="DJ30" s="186"/>
      <c r="DK30" s="186"/>
      <c r="DL30" s="186"/>
      <c r="DM30" s="186"/>
      <c r="DN30" s="186"/>
      <c r="DO30" s="186"/>
    </row>
    <row r="31" spans="1:119" ht="13.5" customHeight="1" x14ac:dyDescent="0.15">
      <c r="A31" s="187"/>
      <c r="B31" s="210"/>
      <c r="C31" s="211"/>
      <c r="D31" s="211"/>
      <c r="E31" s="211"/>
      <c r="F31" s="211"/>
      <c r="G31" s="211"/>
      <c r="H31" s="211"/>
      <c r="I31" s="211"/>
      <c r="J31" s="211"/>
      <c r="K31" s="211"/>
      <c r="L31" s="211"/>
      <c r="M31" s="211"/>
      <c r="N31" s="211"/>
      <c r="O31" s="211"/>
      <c r="P31" s="211"/>
      <c r="Q31" s="211"/>
      <c r="R31" s="211"/>
      <c r="S31" s="211"/>
      <c r="T31" s="211"/>
      <c r="U31" s="211"/>
      <c r="V31" s="211"/>
      <c r="W31" s="211"/>
      <c r="X31" s="211"/>
      <c r="Y31" s="211"/>
      <c r="Z31" s="211"/>
      <c r="AA31" s="211"/>
      <c r="AB31" s="211"/>
      <c r="AC31" s="211"/>
      <c r="AD31" s="211"/>
      <c r="AE31" s="211"/>
      <c r="AF31" s="211"/>
      <c r="AG31" s="211"/>
      <c r="AH31" s="211"/>
      <c r="AI31" s="211"/>
      <c r="AJ31" s="211"/>
      <c r="AK31" s="211"/>
      <c r="AL31" s="211"/>
      <c r="AM31" s="211"/>
      <c r="AN31" s="211"/>
      <c r="AO31" s="211"/>
      <c r="AP31" s="211"/>
      <c r="AQ31" s="211"/>
      <c r="AR31" s="211"/>
      <c r="AS31" s="211"/>
      <c r="AT31" s="211"/>
      <c r="AU31" s="211"/>
      <c r="AV31" s="211"/>
      <c r="AW31" s="211"/>
      <c r="AX31" s="211"/>
      <c r="AY31" s="211"/>
      <c r="AZ31" s="211"/>
      <c r="BA31" s="211"/>
      <c r="BB31" s="211"/>
      <c r="BC31" s="211"/>
      <c r="BD31" s="211"/>
      <c r="BE31" s="211"/>
      <c r="BF31" s="211"/>
      <c r="BG31" s="211"/>
      <c r="BH31" s="211"/>
      <c r="BI31" s="211"/>
      <c r="BJ31" s="211"/>
      <c r="BK31" s="211"/>
      <c r="BL31" s="211"/>
      <c r="BM31" s="211"/>
      <c r="BN31" s="211"/>
      <c r="BO31" s="211"/>
      <c r="BP31" s="211"/>
      <c r="BQ31" s="211"/>
      <c r="BR31" s="211"/>
      <c r="BS31" s="211"/>
      <c r="BT31" s="211"/>
      <c r="BU31" s="211"/>
      <c r="BV31" s="211"/>
      <c r="BW31" s="211"/>
      <c r="BX31" s="211"/>
      <c r="BY31" s="211"/>
      <c r="BZ31" s="211"/>
      <c r="CA31" s="211"/>
      <c r="CB31" s="211"/>
      <c r="CC31" s="211"/>
      <c r="CD31" s="211"/>
      <c r="CE31" s="211"/>
      <c r="CF31" s="211"/>
      <c r="CG31" s="211"/>
      <c r="CH31" s="211"/>
      <c r="CI31" s="211"/>
      <c r="CJ31" s="211"/>
      <c r="CK31" s="211"/>
      <c r="CL31" s="211"/>
      <c r="CM31" s="211"/>
      <c r="CN31" s="211"/>
      <c r="CO31" s="211"/>
      <c r="CP31" s="211"/>
      <c r="CQ31" s="211"/>
      <c r="CR31" s="211"/>
      <c r="CS31" s="211"/>
      <c r="CT31" s="211"/>
      <c r="CU31" s="211"/>
      <c r="CV31" s="211"/>
      <c r="CW31" s="211"/>
      <c r="CX31" s="211"/>
      <c r="CY31" s="211"/>
      <c r="CZ31" s="211"/>
      <c r="DA31" s="211"/>
      <c r="DB31" s="211"/>
      <c r="DC31" s="211"/>
      <c r="DD31" s="211"/>
      <c r="DE31" s="211"/>
      <c r="DF31" s="211"/>
      <c r="DG31" s="211"/>
      <c r="DH31" s="211"/>
      <c r="DI31" s="212"/>
      <c r="DJ31" s="186"/>
      <c r="DK31" s="186"/>
      <c r="DL31" s="186"/>
      <c r="DM31" s="186"/>
      <c r="DN31" s="186"/>
      <c r="DO31" s="186"/>
    </row>
    <row r="32" spans="1:119" ht="13.5" customHeight="1" x14ac:dyDescent="0.15">
      <c r="A32" s="187"/>
      <c r="B32" s="213"/>
      <c r="C32" s="214" t="s">
        <v>191</v>
      </c>
      <c r="D32" s="214"/>
      <c r="E32" s="214"/>
      <c r="F32" s="211"/>
      <c r="G32" s="211"/>
      <c r="H32" s="211"/>
      <c r="I32" s="211"/>
      <c r="J32" s="211"/>
      <c r="K32" s="211"/>
      <c r="L32" s="211"/>
      <c r="M32" s="211"/>
      <c r="N32" s="211"/>
      <c r="O32" s="211"/>
      <c r="P32" s="211"/>
      <c r="Q32" s="211"/>
      <c r="R32" s="211"/>
      <c r="S32" s="211"/>
      <c r="T32" s="211"/>
      <c r="U32" s="211" t="s">
        <v>192</v>
      </c>
      <c r="V32" s="211"/>
      <c r="W32" s="211"/>
      <c r="X32" s="211"/>
      <c r="Y32" s="211"/>
      <c r="Z32" s="211"/>
      <c r="AA32" s="211"/>
      <c r="AB32" s="211"/>
      <c r="AC32" s="211"/>
      <c r="AD32" s="211"/>
      <c r="AE32" s="211"/>
      <c r="AF32" s="211"/>
      <c r="AG32" s="211"/>
      <c r="AH32" s="211"/>
      <c r="AI32" s="211"/>
      <c r="AJ32" s="211"/>
      <c r="AK32" s="211"/>
      <c r="AL32" s="211"/>
      <c r="AM32" s="215" t="s">
        <v>193</v>
      </c>
      <c r="AN32" s="211"/>
      <c r="AO32" s="211"/>
      <c r="AP32" s="211"/>
      <c r="AQ32" s="211"/>
      <c r="AR32" s="211"/>
      <c r="AS32" s="215"/>
      <c r="AT32" s="215"/>
      <c r="AU32" s="215"/>
      <c r="AV32" s="215"/>
      <c r="AW32" s="215"/>
      <c r="AX32" s="215"/>
      <c r="AY32" s="215"/>
      <c r="AZ32" s="215"/>
      <c r="BA32" s="215"/>
      <c r="BB32" s="211"/>
      <c r="BC32" s="215"/>
      <c r="BD32" s="211"/>
      <c r="BE32" s="215" t="s">
        <v>194</v>
      </c>
      <c r="BF32" s="211"/>
      <c r="BG32" s="211"/>
      <c r="BH32" s="211"/>
      <c r="BI32" s="211"/>
      <c r="BJ32" s="215"/>
      <c r="BK32" s="215"/>
      <c r="BL32" s="215"/>
      <c r="BM32" s="215"/>
      <c r="BN32" s="215"/>
      <c r="BO32" s="215"/>
      <c r="BP32" s="215"/>
      <c r="BQ32" s="215"/>
      <c r="BR32" s="211"/>
      <c r="BS32" s="211"/>
      <c r="BT32" s="211"/>
      <c r="BU32" s="211"/>
      <c r="BV32" s="211"/>
      <c r="BW32" s="211" t="s">
        <v>195</v>
      </c>
      <c r="BX32" s="211"/>
      <c r="BY32" s="211"/>
      <c r="BZ32" s="211"/>
      <c r="CA32" s="211"/>
      <c r="CB32" s="215"/>
      <c r="CC32" s="215"/>
      <c r="CD32" s="215"/>
      <c r="CE32" s="215"/>
      <c r="CF32" s="215"/>
      <c r="CG32" s="215"/>
      <c r="CH32" s="215"/>
      <c r="CI32" s="215"/>
      <c r="CJ32" s="215"/>
      <c r="CK32" s="215"/>
      <c r="CL32" s="215"/>
      <c r="CM32" s="215"/>
      <c r="CN32" s="215"/>
      <c r="CO32" s="215" t="s">
        <v>196</v>
      </c>
      <c r="CP32" s="215"/>
      <c r="CQ32" s="215"/>
      <c r="CR32" s="215"/>
      <c r="CS32" s="215"/>
      <c r="CT32" s="215"/>
      <c r="CU32" s="215"/>
      <c r="CV32" s="215"/>
      <c r="CW32" s="215"/>
      <c r="CX32" s="215"/>
      <c r="CY32" s="215"/>
      <c r="CZ32" s="215"/>
      <c r="DA32" s="215"/>
      <c r="DB32" s="215"/>
      <c r="DC32" s="215"/>
      <c r="DD32" s="215"/>
      <c r="DE32" s="215"/>
      <c r="DF32" s="215"/>
      <c r="DG32" s="215"/>
      <c r="DH32" s="215"/>
      <c r="DI32" s="212"/>
      <c r="DJ32" s="186"/>
      <c r="DK32" s="186"/>
      <c r="DL32" s="186"/>
      <c r="DM32" s="186"/>
      <c r="DN32" s="186"/>
      <c r="DO32" s="186"/>
    </row>
    <row r="33" spans="1:119" ht="13.5" customHeight="1" x14ac:dyDescent="0.15">
      <c r="A33" s="187"/>
      <c r="B33" s="213"/>
      <c r="C33" s="493" t="s">
        <v>197</v>
      </c>
      <c r="D33" s="493"/>
      <c r="E33" s="458" t="s">
        <v>198</v>
      </c>
      <c r="F33" s="458"/>
      <c r="G33" s="458"/>
      <c r="H33" s="458"/>
      <c r="I33" s="458"/>
      <c r="J33" s="458"/>
      <c r="K33" s="458"/>
      <c r="L33" s="458"/>
      <c r="M33" s="458"/>
      <c r="N33" s="458"/>
      <c r="O33" s="458"/>
      <c r="P33" s="458"/>
      <c r="Q33" s="458"/>
      <c r="R33" s="458"/>
      <c r="S33" s="458"/>
      <c r="T33" s="216"/>
      <c r="U33" s="493" t="s">
        <v>197</v>
      </c>
      <c r="V33" s="493"/>
      <c r="W33" s="458" t="s">
        <v>198</v>
      </c>
      <c r="X33" s="458"/>
      <c r="Y33" s="458"/>
      <c r="Z33" s="458"/>
      <c r="AA33" s="458"/>
      <c r="AB33" s="458"/>
      <c r="AC33" s="458"/>
      <c r="AD33" s="458"/>
      <c r="AE33" s="458"/>
      <c r="AF33" s="458"/>
      <c r="AG33" s="458"/>
      <c r="AH33" s="458"/>
      <c r="AI33" s="458"/>
      <c r="AJ33" s="458"/>
      <c r="AK33" s="458"/>
      <c r="AL33" s="216"/>
      <c r="AM33" s="493" t="s">
        <v>197</v>
      </c>
      <c r="AN33" s="493"/>
      <c r="AO33" s="458" t="s">
        <v>198</v>
      </c>
      <c r="AP33" s="458"/>
      <c r="AQ33" s="458"/>
      <c r="AR33" s="458"/>
      <c r="AS33" s="458"/>
      <c r="AT33" s="458"/>
      <c r="AU33" s="458"/>
      <c r="AV33" s="458"/>
      <c r="AW33" s="458"/>
      <c r="AX33" s="458"/>
      <c r="AY33" s="458"/>
      <c r="AZ33" s="458"/>
      <c r="BA33" s="458"/>
      <c r="BB33" s="458"/>
      <c r="BC33" s="458"/>
      <c r="BD33" s="217"/>
      <c r="BE33" s="458" t="s">
        <v>199</v>
      </c>
      <c r="BF33" s="458"/>
      <c r="BG33" s="458" t="s">
        <v>200</v>
      </c>
      <c r="BH33" s="458"/>
      <c r="BI33" s="458"/>
      <c r="BJ33" s="458"/>
      <c r="BK33" s="458"/>
      <c r="BL33" s="458"/>
      <c r="BM33" s="458"/>
      <c r="BN33" s="458"/>
      <c r="BO33" s="458"/>
      <c r="BP33" s="458"/>
      <c r="BQ33" s="458"/>
      <c r="BR33" s="458"/>
      <c r="BS33" s="458"/>
      <c r="BT33" s="458"/>
      <c r="BU33" s="458"/>
      <c r="BV33" s="217"/>
      <c r="BW33" s="493" t="s">
        <v>199</v>
      </c>
      <c r="BX33" s="493"/>
      <c r="BY33" s="458" t="s">
        <v>201</v>
      </c>
      <c r="BZ33" s="458"/>
      <c r="CA33" s="458"/>
      <c r="CB33" s="458"/>
      <c r="CC33" s="458"/>
      <c r="CD33" s="458"/>
      <c r="CE33" s="458"/>
      <c r="CF33" s="458"/>
      <c r="CG33" s="458"/>
      <c r="CH33" s="458"/>
      <c r="CI33" s="458"/>
      <c r="CJ33" s="458"/>
      <c r="CK33" s="458"/>
      <c r="CL33" s="458"/>
      <c r="CM33" s="458"/>
      <c r="CN33" s="216"/>
      <c r="CO33" s="493" t="s">
        <v>202</v>
      </c>
      <c r="CP33" s="493"/>
      <c r="CQ33" s="458" t="s">
        <v>203</v>
      </c>
      <c r="CR33" s="458"/>
      <c r="CS33" s="458"/>
      <c r="CT33" s="458"/>
      <c r="CU33" s="458"/>
      <c r="CV33" s="458"/>
      <c r="CW33" s="458"/>
      <c r="CX33" s="458"/>
      <c r="CY33" s="458"/>
      <c r="CZ33" s="458"/>
      <c r="DA33" s="458"/>
      <c r="DB33" s="458"/>
      <c r="DC33" s="458"/>
      <c r="DD33" s="458"/>
      <c r="DE33" s="458"/>
      <c r="DF33" s="216"/>
      <c r="DG33" s="657" t="s">
        <v>204</v>
      </c>
      <c r="DH33" s="657"/>
      <c r="DI33" s="218"/>
      <c r="DJ33" s="186"/>
      <c r="DK33" s="186"/>
      <c r="DL33" s="186"/>
      <c r="DM33" s="186"/>
      <c r="DN33" s="186"/>
      <c r="DO33" s="186"/>
    </row>
    <row r="34" spans="1:119" ht="32.25" customHeight="1" x14ac:dyDescent="0.15">
      <c r="A34" s="187"/>
      <c r="B34" s="213"/>
      <c r="C34" s="658">
        <f>IF(E34="","",1)</f>
        <v>1</v>
      </c>
      <c r="D34" s="658"/>
      <c r="E34" s="659" t="str">
        <f>IF('各会計、関係団体の財政状況及び健全化判断比率'!B7="","",'各会計、関係団体の財政状況及び健全化判断比率'!B7)</f>
        <v>一般会計</v>
      </c>
      <c r="F34" s="659"/>
      <c r="G34" s="659"/>
      <c r="H34" s="659"/>
      <c r="I34" s="659"/>
      <c r="J34" s="659"/>
      <c r="K34" s="659"/>
      <c r="L34" s="659"/>
      <c r="M34" s="659"/>
      <c r="N34" s="659"/>
      <c r="O34" s="659"/>
      <c r="P34" s="659"/>
      <c r="Q34" s="659"/>
      <c r="R34" s="659"/>
      <c r="S34" s="659"/>
      <c r="T34" s="214"/>
      <c r="U34" s="658">
        <f>IF(W34="","",MAX(C34:D43)+1)</f>
        <v>2</v>
      </c>
      <c r="V34" s="658"/>
      <c r="W34" s="659" t="str">
        <f>IF('各会計、関係団体の財政状況及び健全化判断比率'!B28="","",'各会計、関係団体の財政状況及び健全化判断比率'!B28)</f>
        <v>国民健康保険特別会計</v>
      </c>
      <c r="X34" s="659"/>
      <c r="Y34" s="659"/>
      <c r="Z34" s="659"/>
      <c r="AA34" s="659"/>
      <c r="AB34" s="659"/>
      <c r="AC34" s="659"/>
      <c r="AD34" s="659"/>
      <c r="AE34" s="659"/>
      <c r="AF34" s="659"/>
      <c r="AG34" s="659"/>
      <c r="AH34" s="659"/>
      <c r="AI34" s="659"/>
      <c r="AJ34" s="659"/>
      <c r="AK34" s="659"/>
      <c r="AL34" s="214"/>
      <c r="AM34" s="658">
        <f>IF(AO34="","",MAX(C34:D43,U34:V43)+1)</f>
        <v>5</v>
      </c>
      <c r="AN34" s="658"/>
      <c r="AO34" s="659" t="str">
        <f>IF('各会計、関係団体の財政状況及び健全化判断比率'!B31="","",'各会計、関係団体の財政状況及び健全化判断比率'!B31)</f>
        <v>水道事業会計</v>
      </c>
      <c r="AP34" s="659"/>
      <c r="AQ34" s="659"/>
      <c r="AR34" s="659"/>
      <c r="AS34" s="659"/>
      <c r="AT34" s="659"/>
      <c r="AU34" s="659"/>
      <c r="AV34" s="659"/>
      <c r="AW34" s="659"/>
      <c r="AX34" s="659"/>
      <c r="AY34" s="659"/>
      <c r="AZ34" s="659"/>
      <c r="BA34" s="659"/>
      <c r="BB34" s="659"/>
      <c r="BC34" s="659"/>
      <c r="BD34" s="214"/>
      <c r="BE34" s="658" t="str">
        <f>IF(BG34="","",MAX(C34:D43,U34:V43,AM34:AN43)+1)</f>
        <v/>
      </c>
      <c r="BF34" s="658"/>
      <c r="BG34" s="659"/>
      <c r="BH34" s="659"/>
      <c r="BI34" s="659"/>
      <c r="BJ34" s="659"/>
      <c r="BK34" s="659"/>
      <c r="BL34" s="659"/>
      <c r="BM34" s="659"/>
      <c r="BN34" s="659"/>
      <c r="BO34" s="659"/>
      <c r="BP34" s="659"/>
      <c r="BQ34" s="659"/>
      <c r="BR34" s="659"/>
      <c r="BS34" s="659"/>
      <c r="BT34" s="659"/>
      <c r="BU34" s="659"/>
      <c r="BV34" s="214"/>
      <c r="BW34" s="658">
        <f>IF(BY34="","",MAX(C34:D43,U34:V43,AM34:AN43,BE34:BF43)+1)</f>
        <v>7</v>
      </c>
      <c r="BX34" s="658"/>
      <c r="BY34" s="659" t="str">
        <f>IF('各会計、関係団体の財政状況及び健全化判断比率'!B68="","",'各会計、関係団体の財政状況及び健全化判断比率'!B68)</f>
        <v>静岡県市町総合事務組合</v>
      </c>
      <c r="BZ34" s="659"/>
      <c r="CA34" s="659"/>
      <c r="CB34" s="659"/>
      <c r="CC34" s="659"/>
      <c r="CD34" s="659"/>
      <c r="CE34" s="659"/>
      <c r="CF34" s="659"/>
      <c r="CG34" s="659"/>
      <c r="CH34" s="659"/>
      <c r="CI34" s="659"/>
      <c r="CJ34" s="659"/>
      <c r="CK34" s="659"/>
      <c r="CL34" s="659"/>
      <c r="CM34" s="659"/>
      <c r="CN34" s="214"/>
      <c r="CO34" s="658" t="str">
        <f>IF(CQ34="","",MAX(C34:D43,U34:V43,AM34:AN43,BE34:BF43,BW34:BX43)+1)</f>
        <v/>
      </c>
      <c r="CP34" s="658"/>
      <c r="CQ34" s="659" t="str">
        <f>IF('各会計、関係団体の財政状況及び健全化判断比率'!BS7="","",'各会計、関係団体の財政状況及び健全化判断比率'!BS7)</f>
        <v/>
      </c>
      <c r="CR34" s="659"/>
      <c r="CS34" s="659"/>
      <c r="CT34" s="659"/>
      <c r="CU34" s="659"/>
      <c r="CV34" s="659"/>
      <c r="CW34" s="659"/>
      <c r="CX34" s="659"/>
      <c r="CY34" s="659"/>
      <c r="CZ34" s="659"/>
      <c r="DA34" s="659"/>
      <c r="DB34" s="659"/>
      <c r="DC34" s="659"/>
      <c r="DD34" s="659"/>
      <c r="DE34" s="659"/>
      <c r="DF34" s="211"/>
      <c r="DG34" s="660" t="str">
        <f>IF('各会計、関係団体の財政状況及び健全化判断比率'!BR7="","",'各会計、関係団体の財政状況及び健全化判断比率'!BR7)</f>
        <v/>
      </c>
      <c r="DH34" s="660"/>
      <c r="DI34" s="218"/>
      <c r="DJ34" s="186"/>
      <c r="DK34" s="186"/>
      <c r="DL34" s="186"/>
      <c r="DM34" s="186"/>
      <c r="DN34" s="186"/>
      <c r="DO34" s="186"/>
    </row>
    <row r="35" spans="1:119" ht="32.25" customHeight="1" x14ac:dyDescent="0.15">
      <c r="A35" s="187"/>
      <c r="B35" s="213"/>
      <c r="C35" s="658" t="str">
        <f>IF(E35="","",C34+1)</f>
        <v/>
      </c>
      <c r="D35" s="658"/>
      <c r="E35" s="659" t="str">
        <f>IF('各会計、関係団体の財政状況及び健全化判断比率'!B8="","",'各会計、関係団体の財政状況及び健全化判断比率'!B8)</f>
        <v/>
      </c>
      <c r="F35" s="659"/>
      <c r="G35" s="659"/>
      <c r="H35" s="659"/>
      <c r="I35" s="659"/>
      <c r="J35" s="659"/>
      <c r="K35" s="659"/>
      <c r="L35" s="659"/>
      <c r="M35" s="659"/>
      <c r="N35" s="659"/>
      <c r="O35" s="659"/>
      <c r="P35" s="659"/>
      <c r="Q35" s="659"/>
      <c r="R35" s="659"/>
      <c r="S35" s="659"/>
      <c r="T35" s="214"/>
      <c r="U35" s="658">
        <f>IF(W35="","",U34+1)</f>
        <v>3</v>
      </c>
      <c r="V35" s="658"/>
      <c r="W35" s="659" t="str">
        <f>IF('各会計、関係団体の財政状況及び健全化判断比率'!B29="","",'各会計、関係団体の財政状況及び健全化判断比率'!B29)</f>
        <v>介護保険事業特別会計</v>
      </c>
      <c r="X35" s="659"/>
      <c r="Y35" s="659"/>
      <c r="Z35" s="659"/>
      <c r="AA35" s="659"/>
      <c r="AB35" s="659"/>
      <c r="AC35" s="659"/>
      <c r="AD35" s="659"/>
      <c r="AE35" s="659"/>
      <c r="AF35" s="659"/>
      <c r="AG35" s="659"/>
      <c r="AH35" s="659"/>
      <c r="AI35" s="659"/>
      <c r="AJ35" s="659"/>
      <c r="AK35" s="659"/>
      <c r="AL35" s="214"/>
      <c r="AM35" s="658">
        <f t="shared" ref="AM35:AM43" si="0">IF(AO35="","",AM34+1)</f>
        <v>6</v>
      </c>
      <c r="AN35" s="658"/>
      <c r="AO35" s="659" t="str">
        <f>IF('各会計、関係団体の財政状況及び健全化判断比率'!B32="","",'各会計、関係団体の財政状況及び健全化判断比率'!B32)</f>
        <v>温泉事業会計</v>
      </c>
      <c r="AP35" s="659"/>
      <c r="AQ35" s="659"/>
      <c r="AR35" s="659"/>
      <c r="AS35" s="659"/>
      <c r="AT35" s="659"/>
      <c r="AU35" s="659"/>
      <c r="AV35" s="659"/>
      <c r="AW35" s="659"/>
      <c r="AX35" s="659"/>
      <c r="AY35" s="659"/>
      <c r="AZ35" s="659"/>
      <c r="BA35" s="659"/>
      <c r="BB35" s="659"/>
      <c r="BC35" s="659"/>
      <c r="BD35" s="214"/>
      <c r="BE35" s="658" t="str">
        <f t="shared" ref="BE35:BE43" si="1">IF(BG35="","",BE34+1)</f>
        <v/>
      </c>
      <c r="BF35" s="658"/>
      <c r="BG35" s="659"/>
      <c r="BH35" s="659"/>
      <c r="BI35" s="659"/>
      <c r="BJ35" s="659"/>
      <c r="BK35" s="659"/>
      <c r="BL35" s="659"/>
      <c r="BM35" s="659"/>
      <c r="BN35" s="659"/>
      <c r="BO35" s="659"/>
      <c r="BP35" s="659"/>
      <c r="BQ35" s="659"/>
      <c r="BR35" s="659"/>
      <c r="BS35" s="659"/>
      <c r="BT35" s="659"/>
      <c r="BU35" s="659"/>
      <c r="BV35" s="214"/>
      <c r="BW35" s="658">
        <f t="shared" ref="BW35:BW43" si="2">IF(BY35="","",BW34+1)</f>
        <v>8</v>
      </c>
      <c r="BX35" s="658"/>
      <c r="BY35" s="659" t="str">
        <f>IF('各会計、関係団体の財政状況及び健全化判断比率'!B69="","",'各会計、関係団体の財政状況及び健全化判断比率'!B69)</f>
        <v>西豆衛生プラント組合</v>
      </c>
      <c r="BZ35" s="659"/>
      <c r="CA35" s="659"/>
      <c r="CB35" s="659"/>
      <c r="CC35" s="659"/>
      <c r="CD35" s="659"/>
      <c r="CE35" s="659"/>
      <c r="CF35" s="659"/>
      <c r="CG35" s="659"/>
      <c r="CH35" s="659"/>
      <c r="CI35" s="659"/>
      <c r="CJ35" s="659"/>
      <c r="CK35" s="659"/>
      <c r="CL35" s="659"/>
      <c r="CM35" s="659"/>
      <c r="CN35" s="214"/>
      <c r="CO35" s="658" t="str">
        <f t="shared" ref="CO35:CO43" si="3">IF(CQ35="","",CO34+1)</f>
        <v/>
      </c>
      <c r="CP35" s="658"/>
      <c r="CQ35" s="659" t="str">
        <f>IF('各会計、関係団体の財政状況及び健全化判断比率'!BS8="","",'各会計、関係団体の財政状況及び健全化判断比率'!BS8)</f>
        <v/>
      </c>
      <c r="CR35" s="659"/>
      <c r="CS35" s="659"/>
      <c r="CT35" s="659"/>
      <c r="CU35" s="659"/>
      <c r="CV35" s="659"/>
      <c r="CW35" s="659"/>
      <c r="CX35" s="659"/>
      <c r="CY35" s="659"/>
      <c r="CZ35" s="659"/>
      <c r="DA35" s="659"/>
      <c r="DB35" s="659"/>
      <c r="DC35" s="659"/>
      <c r="DD35" s="659"/>
      <c r="DE35" s="659"/>
      <c r="DF35" s="211"/>
      <c r="DG35" s="660" t="str">
        <f>IF('各会計、関係団体の財政状況及び健全化判断比率'!BR8="","",'各会計、関係団体の財政状況及び健全化判断比率'!BR8)</f>
        <v/>
      </c>
      <c r="DH35" s="660"/>
      <c r="DI35" s="218"/>
      <c r="DJ35" s="186"/>
      <c r="DK35" s="186"/>
      <c r="DL35" s="186"/>
      <c r="DM35" s="186"/>
      <c r="DN35" s="186"/>
      <c r="DO35" s="186"/>
    </row>
    <row r="36" spans="1:119" ht="32.25" customHeight="1" x14ac:dyDescent="0.15">
      <c r="A36" s="187"/>
      <c r="B36" s="213"/>
      <c r="C36" s="658" t="str">
        <f>IF(E36="","",C35+1)</f>
        <v/>
      </c>
      <c r="D36" s="658"/>
      <c r="E36" s="659" t="str">
        <f>IF('各会計、関係団体の財政状況及び健全化判断比率'!B9="","",'各会計、関係団体の財政状況及び健全化判断比率'!B9)</f>
        <v/>
      </c>
      <c r="F36" s="659"/>
      <c r="G36" s="659"/>
      <c r="H36" s="659"/>
      <c r="I36" s="659"/>
      <c r="J36" s="659"/>
      <c r="K36" s="659"/>
      <c r="L36" s="659"/>
      <c r="M36" s="659"/>
      <c r="N36" s="659"/>
      <c r="O36" s="659"/>
      <c r="P36" s="659"/>
      <c r="Q36" s="659"/>
      <c r="R36" s="659"/>
      <c r="S36" s="659"/>
      <c r="T36" s="214"/>
      <c r="U36" s="658">
        <f t="shared" ref="U36:U43" si="4">IF(W36="","",U35+1)</f>
        <v>4</v>
      </c>
      <c r="V36" s="658"/>
      <c r="W36" s="659" t="str">
        <f>IF('各会計、関係団体の財政状況及び健全化判断比率'!B30="","",'各会計、関係団体の財政状況及び健全化判断比率'!B30)</f>
        <v>後期高齢者医療特別会計</v>
      </c>
      <c r="X36" s="659"/>
      <c r="Y36" s="659"/>
      <c r="Z36" s="659"/>
      <c r="AA36" s="659"/>
      <c r="AB36" s="659"/>
      <c r="AC36" s="659"/>
      <c r="AD36" s="659"/>
      <c r="AE36" s="659"/>
      <c r="AF36" s="659"/>
      <c r="AG36" s="659"/>
      <c r="AH36" s="659"/>
      <c r="AI36" s="659"/>
      <c r="AJ36" s="659"/>
      <c r="AK36" s="659"/>
      <c r="AL36" s="214"/>
      <c r="AM36" s="658" t="str">
        <f t="shared" si="0"/>
        <v/>
      </c>
      <c r="AN36" s="658"/>
      <c r="AO36" s="659"/>
      <c r="AP36" s="659"/>
      <c r="AQ36" s="659"/>
      <c r="AR36" s="659"/>
      <c r="AS36" s="659"/>
      <c r="AT36" s="659"/>
      <c r="AU36" s="659"/>
      <c r="AV36" s="659"/>
      <c r="AW36" s="659"/>
      <c r="AX36" s="659"/>
      <c r="AY36" s="659"/>
      <c r="AZ36" s="659"/>
      <c r="BA36" s="659"/>
      <c r="BB36" s="659"/>
      <c r="BC36" s="659"/>
      <c r="BD36" s="214"/>
      <c r="BE36" s="658" t="str">
        <f t="shared" si="1"/>
        <v/>
      </c>
      <c r="BF36" s="658"/>
      <c r="BG36" s="659"/>
      <c r="BH36" s="659"/>
      <c r="BI36" s="659"/>
      <c r="BJ36" s="659"/>
      <c r="BK36" s="659"/>
      <c r="BL36" s="659"/>
      <c r="BM36" s="659"/>
      <c r="BN36" s="659"/>
      <c r="BO36" s="659"/>
      <c r="BP36" s="659"/>
      <c r="BQ36" s="659"/>
      <c r="BR36" s="659"/>
      <c r="BS36" s="659"/>
      <c r="BT36" s="659"/>
      <c r="BU36" s="659"/>
      <c r="BV36" s="214"/>
      <c r="BW36" s="658">
        <f t="shared" si="2"/>
        <v>9</v>
      </c>
      <c r="BX36" s="658"/>
      <c r="BY36" s="659" t="str">
        <f>IF('各会計、関係団体の財政状況及び健全化判断比率'!B70="","",'各会計、関係団体の財政状況及び健全化判断比率'!B70)</f>
        <v>下田地区消防組合</v>
      </c>
      <c r="BZ36" s="659"/>
      <c r="CA36" s="659"/>
      <c r="CB36" s="659"/>
      <c r="CC36" s="659"/>
      <c r="CD36" s="659"/>
      <c r="CE36" s="659"/>
      <c r="CF36" s="659"/>
      <c r="CG36" s="659"/>
      <c r="CH36" s="659"/>
      <c r="CI36" s="659"/>
      <c r="CJ36" s="659"/>
      <c r="CK36" s="659"/>
      <c r="CL36" s="659"/>
      <c r="CM36" s="659"/>
      <c r="CN36" s="214"/>
      <c r="CO36" s="658" t="str">
        <f t="shared" si="3"/>
        <v/>
      </c>
      <c r="CP36" s="658"/>
      <c r="CQ36" s="659" t="str">
        <f>IF('各会計、関係団体の財政状況及び健全化判断比率'!BS9="","",'各会計、関係団体の財政状況及び健全化判断比率'!BS9)</f>
        <v/>
      </c>
      <c r="CR36" s="659"/>
      <c r="CS36" s="659"/>
      <c r="CT36" s="659"/>
      <c r="CU36" s="659"/>
      <c r="CV36" s="659"/>
      <c r="CW36" s="659"/>
      <c r="CX36" s="659"/>
      <c r="CY36" s="659"/>
      <c r="CZ36" s="659"/>
      <c r="DA36" s="659"/>
      <c r="DB36" s="659"/>
      <c r="DC36" s="659"/>
      <c r="DD36" s="659"/>
      <c r="DE36" s="659"/>
      <c r="DF36" s="211"/>
      <c r="DG36" s="660" t="str">
        <f>IF('各会計、関係団体の財政状況及び健全化判断比率'!BR9="","",'各会計、関係団体の財政状況及び健全化判断比率'!BR9)</f>
        <v/>
      </c>
      <c r="DH36" s="660"/>
      <c r="DI36" s="218"/>
      <c r="DJ36" s="186"/>
      <c r="DK36" s="186"/>
      <c r="DL36" s="186"/>
      <c r="DM36" s="186"/>
      <c r="DN36" s="186"/>
      <c r="DO36" s="186"/>
    </row>
    <row r="37" spans="1:119" ht="32.25" customHeight="1" x14ac:dyDescent="0.15">
      <c r="A37" s="187"/>
      <c r="B37" s="213"/>
      <c r="C37" s="658" t="str">
        <f>IF(E37="","",C36+1)</f>
        <v/>
      </c>
      <c r="D37" s="658"/>
      <c r="E37" s="659" t="str">
        <f>IF('各会計、関係団体の財政状況及び健全化判断比率'!B10="","",'各会計、関係団体の財政状況及び健全化判断比率'!B10)</f>
        <v/>
      </c>
      <c r="F37" s="659"/>
      <c r="G37" s="659"/>
      <c r="H37" s="659"/>
      <c r="I37" s="659"/>
      <c r="J37" s="659"/>
      <c r="K37" s="659"/>
      <c r="L37" s="659"/>
      <c r="M37" s="659"/>
      <c r="N37" s="659"/>
      <c r="O37" s="659"/>
      <c r="P37" s="659"/>
      <c r="Q37" s="659"/>
      <c r="R37" s="659"/>
      <c r="S37" s="659"/>
      <c r="T37" s="214"/>
      <c r="U37" s="658" t="str">
        <f t="shared" si="4"/>
        <v/>
      </c>
      <c r="V37" s="658"/>
      <c r="W37" s="659"/>
      <c r="X37" s="659"/>
      <c r="Y37" s="659"/>
      <c r="Z37" s="659"/>
      <c r="AA37" s="659"/>
      <c r="AB37" s="659"/>
      <c r="AC37" s="659"/>
      <c r="AD37" s="659"/>
      <c r="AE37" s="659"/>
      <c r="AF37" s="659"/>
      <c r="AG37" s="659"/>
      <c r="AH37" s="659"/>
      <c r="AI37" s="659"/>
      <c r="AJ37" s="659"/>
      <c r="AK37" s="659"/>
      <c r="AL37" s="214"/>
      <c r="AM37" s="658" t="str">
        <f t="shared" si="0"/>
        <v/>
      </c>
      <c r="AN37" s="658"/>
      <c r="AO37" s="659"/>
      <c r="AP37" s="659"/>
      <c r="AQ37" s="659"/>
      <c r="AR37" s="659"/>
      <c r="AS37" s="659"/>
      <c r="AT37" s="659"/>
      <c r="AU37" s="659"/>
      <c r="AV37" s="659"/>
      <c r="AW37" s="659"/>
      <c r="AX37" s="659"/>
      <c r="AY37" s="659"/>
      <c r="AZ37" s="659"/>
      <c r="BA37" s="659"/>
      <c r="BB37" s="659"/>
      <c r="BC37" s="659"/>
      <c r="BD37" s="214"/>
      <c r="BE37" s="658" t="str">
        <f t="shared" si="1"/>
        <v/>
      </c>
      <c r="BF37" s="658"/>
      <c r="BG37" s="659"/>
      <c r="BH37" s="659"/>
      <c r="BI37" s="659"/>
      <c r="BJ37" s="659"/>
      <c r="BK37" s="659"/>
      <c r="BL37" s="659"/>
      <c r="BM37" s="659"/>
      <c r="BN37" s="659"/>
      <c r="BO37" s="659"/>
      <c r="BP37" s="659"/>
      <c r="BQ37" s="659"/>
      <c r="BR37" s="659"/>
      <c r="BS37" s="659"/>
      <c r="BT37" s="659"/>
      <c r="BU37" s="659"/>
      <c r="BV37" s="214"/>
      <c r="BW37" s="658">
        <f t="shared" si="2"/>
        <v>10</v>
      </c>
      <c r="BX37" s="658"/>
      <c r="BY37" s="659" t="str">
        <f>IF('各会計、関係団体の財政状況及び健全化判断比率'!B71="","",'各会計、関係団体の財政状況及び健全化判断比率'!B71)</f>
        <v>下田メディカルセンター（普通会計分）</v>
      </c>
      <c r="BZ37" s="659"/>
      <c r="CA37" s="659"/>
      <c r="CB37" s="659"/>
      <c r="CC37" s="659"/>
      <c r="CD37" s="659"/>
      <c r="CE37" s="659"/>
      <c r="CF37" s="659"/>
      <c r="CG37" s="659"/>
      <c r="CH37" s="659"/>
      <c r="CI37" s="659"/>
      <c r="CJ37" s="659"/>
      <c r="CK37" s="659"/>
      <c r="CL37" s="659"/>
      <c r="CM37" s="659"/>
      <c r="CN37" s="214"/>
      <c r="CO37" s="658" t="str">
        <f t="shared" si="3"/>
        <v/>
      </c>
      <c r="CP37" s="658"/>
      <c r="CQ37" s="659" t="str">
        <f>IF('各会計、関係団体の財政状況及び健全化判断比率'!BS10="","",'各会計、関係団体の財政状況及び健全化判断比率'!BS10)</f>
        <v/>
      </c>
      <c r="CR37" s="659"/>
      <c r="CS37" s="659"/>
      <c r="CT37" s="659"/>
      <c r="CU37" s="659"/>
      <c r="CV37" s="659"/>
      <c r="CW37" s="659"/>
      <c r="CX37" s="659"/>
      <c r="CY37" s="659"/>
      <c r="CZ37" s="659"/>
      <c r="DA37" s="659"/>
      <c r="DB37" s="659"/>
      <c r="DC37" s="659"/>
      <c r="DD37" s="659"/>
      <c r="DE37" s="659"/>
      <c r="DF37" s="211"/>
      <c r="DG37" s="660" t="str">
        <f>IF('各会計、関係団体の財政状況及び健全化判断比率'!BR10="","",'各会計、関係団体の財政状況及び健全化判断比率'!BR10)</f>
        <v/>
      </c>
      <c r="DH37" s="660"/>
      <c r="DI37" s="218"/>
      <c r="DJ37" s="186"/>
      <c r="DK37" s="186"/>
      <c r="DL37" s="186"/>
      <c r="DM37" s="186"/>
      <c r="DN37" s="186"/>
      <c r="DO37" s="186"/>
    </row>
    <row r="38" spans="1:119" ht="32.25" customHeight="1" x14ac:dyDescent="0.15">
      <c r="A38" s="187"/>
      <c r="B38" s="213"/>
      <c r="C38" s="658" t="str">
        <f t="shared" ref="C38:C43" si="5">IF(E38="","",C37+1)</f>
        <v/>
      </c>
      <c r="D38" s="658"/>
      <c r="E38" s="659" t="str">
        <f>IF('各会計、関係団体の財政状況及び健全化判断比率'!B11="","",'各会計、関係団体の財政状況及び健全化判断比率'!B11)</f>
        <v/>
      </c>
      <c r="F38" s="659"/>
      <c r="G38" s="659"/>
      <c r="H38" s="659"/>
      <c r="I38" s="659"/>
      <c r="J38" s="659"/>
      <c r="K38" s="659"/>
      <c r="L38" s="659"/>
      <c r="M38" s="659"/>
      <c r="N38" s="659"/>
      <c r="O38" s="659"/>
      <c r="P38" s="659"/>
      <c r="Q38" s="659"/>
      <c r="R38" s="659"/>
      <c r="S38" s="659"/>
      <c r="T38" s="214"/>
      <c r="U38" s="658" t="str">
        <f t="shared" si="4"/>
        <v/>
      </c>
      <c r="V38" s="658"/>
      <c r="W38" s="659"/>
      <c r="X38" s="659"/>
      <c r="Y38" s="659"/>
      <c r="Z38" s="659"/>
      <c r="AA38" s="659"/>
      <c r="AB38" s="659"/>
      <c r="AC38" s="659"/>
      <c r="AD38" s="659"/>
      <c r="AE38" s="659"/>
      <c r="AF38" s="659"/>
      <c r="AG38" s="659"/>
      <c r="AH38" s="659"/>
      <c r="AI38" s="659"/>
      <c r="AJ38" s="659"/>
      <c r="AK38" s="659"/>
      <c r="AL38" s="214"/>
      <c r="AM38" s="658" t="str">
        <f t="shared" si="0"/>
        <v/>
      </c>
      <c r="AN38" s="658"/>
      <c r="AO38" s="659"/>
      <c r="AP38" s="659"/>
      <c r="AQ38" s="659"/>
      <c r="AR38" s="659"/>
      <c r="AS38" s="659"/>
      <c r="AT38" s="659"/>
      <c r="AU38" s="659"/>
      <c r="AV38" s="659"/>
      <c r="AW38" s="659"/>
      <c r="AX38" s="659"/>
      <c r="AY38" s="659"/>
      <c r="AZ38" s="659"/>
      <c r="BA38" s="659"/>
      <c r="BB38" s="659"/>
      <c r="BC38" s="659"/>
      <c r="BD38" s="214"/>
      <c r="BE38" s="658" t="str">
        <f t="shared" si="1"/>
        <v/>
      </c>
      <c r="BF38" s="658"/>
      <c r="BG38" s="659"/>
      <c r="BH38" s="659"/>
      <c r="BI38" s="659"/>
      <c r="BJ38" s="659"/>
      <c r="BK38" s="659"/>
      <c r="BL38" s="659"/>
      <c r="BM38" s="659"/>
      <c r="BN38" s="659"/>
      <c r="BO38" s="659"/>
      <c r="BP38" s="659"/>
      <c r="BQ38" s="659"/>
      <c r="BR38" s="659"/>
      <c r="BS38" s="659"/>
      <c r="BT38" s="659"/>
      <c r="BU38" s="659"/>
      <c r="BV38" s="214"/>
      <c r="BW38" s="658">
        <f t="shared" si="2"/>
        <v>11</v>
      </c>
      <c r="BX38" s="658"/>
      <c r="BY38" s="659" t="str">
        <f>IF('各会計、関係団体の財政状況及び健全化判断比率'!B72="","",'各会計、関係団体の財政状況及び健全化判断比率'!B72)</f>
        <v>下田メディカルセンター（事業会計分）</v>
      </c>
      <c r="BZ38" s="659"/>
      <c r="CA38" s="659"/>
      <c r="CB38" s="659"/>
      <c r="CC38" s="659"/>
      <c r="CD38" s="659"/>
      <c r="CE38" s="659"/>
      <c r="CF38" s="659"/>
      <c r="CG38" s="659"/>
      <c r="CH38" s="659"/>
      <c r="CI38" s="659"/>
      <c r="CJ38" s="659"/>
      <c r="CK38" s="659"/>
      <c r="CL38" s="659"/>
      <c r="CM38" s="659"/>
      <c r="CN38" s="214"/>
      <c r="CO38" s="658" t="str">
        <f t="shared" si="3"/>
        <v/>
      </c>
      <c r="CP38" s="658"/>
      <c r="CQ38" s="659" t="str">
        <f>IF('各会計、関係団体の財政状況及び健全化判断比率'!BS11="","",'各会計、関係団体の財政状況及び健全化判断比率'!BS11)</f>
        <v/>
      </c>
      <c r="CR38" s="659"/>
      <c r="CS38" s="659"/>
      <c r="CT38" s="659"/>
      <c r="CU38" s="659"/>
      <c r="CV38" s="659"/>
      <c r="CW38" s="659"/>
      <c r="CX38" s="659"/>
      <c r="CY38" s="659"/>
      <c r="CZ38" s="659"/>
      <c r="DA38" s="659"/>
      <c r="DB38" s="659"/>
      <c r="DC38" s="659"/>
      <c r="DD38" s="659"/>
      <c r="DE38" s="659"/>
      <c r="DF38" s="211"/>
      <c r="DG38" s="660" t="str">
        <f>IF('各会計、関係団体の財政状況及び健全化判断比率'!BR11="","",'各会計、関係団体の財政状況及び健全化判断比率'!BR11)</f>
        <v/>
      </c>
      <c r="DH38" s="660"/>
      <c r="DI38" s="218"/>
      <c r="DJ38" s="186"/>
      <c r="DK38" s="186"/>
      <c r="DL38" s="186"/>
      <c r="DM38" s="186"/>
      <c r="DN38" s="186"/>
      <c r="DO38" s="186"/>
    </row>
    <row r="39" spans="1:119" ht="32.25" customHeight="1" x14ac:dyDescent="0.15">
      <c r="A39" s="187"/>
      <c r="B39" s="213"/>
      <c r="C39" s="658" t="str">
        <f t="shared" si="5"/>
        <v/>
      </c>
      <c r="D39" s="658"/>
      <c r="E39" s="659" t="str">
        <f>IF('各会計、関係団体の財政状況及び健全化判断比率'!B12="","",'各会計、関係団体の財政状況及び健全化判断比率'!B12)</f>
        <v/>
      </c>
      <c r="F39" s="659"/>
      <c r="G39" s="659"/>
      <c r="H39" s="659"/>
      <c r="I39" s="659"/>
      <c r="J39" s="659"/>
      <c r="K39" s="659"/>
      <c r="L39" s="659"/>
      <c r="M39" s="659"/>
      <c r="N39" s="659"/>
      <c r="O39" s="659"/>
      <c r="P39" s="659"/>
      <c r="Q39" s="659"/>
      <c r="R39" s="659"/>
      <c r="S39" s="659"/>
      <c r="T39" s="214"/>
      <c r="U39" s="658" t="str">
        <f t="shared" si="4"/>
        <v/>
      </c>
      <c r="V39" s="658"/>
      <c r="W39" s="659"/>
      <c r="X39" s="659"/>
      <c r="Y39" s="659"/>
      <c r="Z39" s="659"/>
      <c r="AA39" s="659"/>
      <c r="AB39" s="659"/>
      <c r="AC39" s="659"/>
      <c r="AD39" s="659"/>
      <c r="AE39" s="659"/>
      <c r="AF39" s="659"/>
      <c r="AG39" s="659"/>
      <c r="AH39" s="659"/>
      <c r="AI39" s="659"/>
      <c r="AJ39" s="659"/>
      <c r="AK39" s="659"/>
      <c r="AL39" s="214"/>
      <c r="AM39" s="658" t="str">
        <f t="shared" si="0"/>
        <v/>
      </c>
      <c r="AN39" s="658"/>
      <c r="AO39" s="659"/>
      <c r="AP39" s="659"/>
      <c r="AQ39" s="659"/>
      <c r="AR39" s="659"/>
      <c r="AS39" s="659"/>
      <c r="AT39" s="659"/>
      <c r="AU39" s="659"/>
      <c r="AV39" s="659"/>
      <c r="AW39" s="659"/>
      <c r="AX39" s="659"/>
      <c r="AY39" s="659"/>
      <c r="AZ39" s="659"/>
      <c r="BA39" s="659"/>
      <c r="BB39" s="659"/>
      <c r="BC39" s="659"/>
      <c r="BD39" s="214"/>
      <c r="BE39" s="658" t="str">
        <f t="shared" si="1"/>
        <v/>
      </c>
      <c r="BF39" s="658"/>
      <c r="BG39" s="659"/>
      <c r="BH39" s="659"/>
      <c r="BI39" s="659"/>
      <c r="BJ39" s="659"/>
      <c r="BK39" s="659"/>
      <c r="BL39" s="659"/>
      <c r="BM39" s="659"/>
      <c r="BN39" s="659"/>
      <c r="BO39" s="659"/>
      <c r="BP39" s="659"/>
      <c r="BQ39" s="659"/>
      <c r="BR39" s="659"/>
      <c r="BS39" s="659"/>
      <c r="BT39" s="659"/>
      <c r="BU39" s="659"/>
      <c r="BV39" s="214"/>
      <c r="BW39" s="658">
        <f t="shared" si="2"/>
        <v>12</v>
      </c>
      <c r="BX39" s="658"/>
      <c r="BY39" s="659" t="str">
        <f>IF('各会計、関係団体の財政状況及び健全化判断比率'!B73="","",'各会計、関係団体の財政状況及び健全化判断比率'!B73)</f>
        <v>静岡県後期高齢者医療広域連合（普通会計分）</v>
      </c>
      <c r="BZ39" s="659"/>
      <c r="CA39" s="659"/>
      <c r="CB39" s="659"/>
      <c r="CC39" s="659"/>
      <c r="CD39" s="659"/>
      <c r="CE39" s="659"/>
      <c r="CF39" s="659"/>
      <c r="CG39" s="659"/>
      <c r="CH39" s="659"/>
      <c r="CI39" s="659"/>
      <c r="CJ39" s="659"/>
      <c r="CK39" s="659"/>
      <c r="CL39" s="659"/>
      <c r="CM39" s="659"/>
      <c r="CN39" s="214"/>
      <c r="CO39" s="658" t="str">
        <f t="shared" si="3"/>
        <v/>
      </c>
      <c r="CP39" s="658"/>
      <c r="CQ39" s="659" t="str">
        <f>IF('各会計、関係団体の財政状況及び健全化判断比率'!BS12="","",'各会計、関係団体の財政状況及び健全化判断比率'!BS12)</f>
        <v/>
      </c>
      <c r="CR39" s="659"/>
      <c r="CS39" s="659"/>
      <c r="CT39" s="659"/>
      <c r="CU39" s="659"/>
      <c r="CV39" s="659"/>
      <c r="CW39" s="659"/>
      <c r="CX39" s="659"/>
      <c r="CY39" s="659"/>
      <c r="CZ39" s="659"/>
      <c r="DA39" s="659"/>
      <c r="DB39" s="659"/>
      <c r="DC39" s="659"/>
      <c r="DD39" s="659"/>
      <c r="DE39" s="659"/>
      <c r="DF39" s="211"/>
      <c r="DG39" s="660" t="str">
        <f>IF('各会計、関係団体の財政状況及び健全化判断比率'!BR12="","",'各会計、関係団体の財政状況及び健全化判断比率'!BR12)</f>
        <v/>
      </c>
      <c r="DH39" s="660"/>
      <c r="DI39" s="218"/>
      <c r="DJ39" s="186"/>
      <c r="DK39" s="186"/>
      <c r="DL39" s="186"/>
      <c r="DM39" s="186"/>
      <c r="DN39" s="186"/>
      <c r="DO39" s="186"/>
    </row>
    <row r="40" spans="1:119" ht="32.25" customHeight="1" x14ac:dyDescent="0.15">
      <c r="A40" s="187"/>
      <c r="B40" s="213"/>
      <c r="C40" s="658" t="str">
        <f t="shared" si="5"/>
        <v/>
      </c>
      <c r="D40" s="658"/>
      <c r="E40" s="659" t="str">
        <f>IF('各会計、関係団体の財政状況及び健全化判断比率'!B13="","",'各会計、関係団体の財政状況及び健全化判断比率'!B13)</f>
        <v/>
      </c>
      <c r="F40" s="659"/>
      <c r="G40" s="659"/>
      <c r="H40" s="659"/>
      <c r="I40" s="659"/>
      <c r="J40" s="659"/>
      <c r="K40" s="659"/>
      <c r="L40" s="659"/>
      <c r="M40" s="659"/>
      <c r="N40" s="659"/>
      <c r="O40" s="659"/>
      <c r="P40" s="659"/>
      <c r="Q40" s="659"/>
      <c r="R40" s="659"/>
      <c r="S40" s="659"/>
      <c r="T40" s="214"/>
      <c r="U40" s="658" t="str">
        <f t="shared" si="4"/>
        <v/>
      </c>
      <c r="V40" s="658"/>
      <c r="W40" s="659"/>
      <c r="X40" s="659"/>
      <c r="Y40" s="659"/>
      <c r="Z40" s="659"/>
      <c r="AA40" s="659"/>
      <c r="AB40" s="659"/>
      <c r="AC40" s="659"/>
      <c r="AD40" s="659"/>
      <c r="AE40" s="659"/>
      <c r="AF40" s="659"/>
      <c r="AG40" s="659"/>
      <c r="AH40" s="659"/>
      <c r="AI40" s="659"/>
      <c r="AJ40" s="659"/>
      <c r="AK40" s="659"/>
      <c r="AL40" s="214"/>
      <c r="AM40" s="658" t="str">
        <f t="shared" si="0"/>
        <v/>
      </c>
      <c r="AN40" s="658"/>
      <c r="AO40" s="659"/>
      <c r="AP40" s="659"/>
      <c r="AQ40" s="659"/>
      <c r="AR40" s="659"/>
      <c r="AS40" s="659"/>
      <c r="AT40" s="659"/>
      <c r="AU40" s="659"/>
      <c r="AV40" s="659"/>
      <c r="AW40" s="659"/>
      <c r="AX40" s="659"/>
      <c r="AY40" s="659"/>
      <c r="AZ40" s="659"/>
      <c r="BA40" s="659"/>
      <c r="BB40" s="659"/>
      <c r="BC40" s="659"/>
      <c r="BD40" s="214"/>
      <c r="BE40" s="658" t="str">
        <f t="shared" si="1"/>
        <v/>
      </c>
      <c r="BF40" s="658"/>
      <c r="BG40" s="659"/>
      <c r="BH40" s="659"/>
      <c r="BI40" s="659"/>
      <c r="BJ40" s="659"/>
      <c r="BK40" s="659"/>
      <c r="BL40" s="659"/>
      <c r="BM40" s="659"/>
      <c r="BN40" s="659"/>
      <c r="BO40" s="659"/>
      <c r="BP40" s="659"/>
      <c r="BQ40" s="659"/>
      <c r="BR40" s="659"/>
      <c r="BS40" s="659"/>
      <c r="BT40" s="659"/>
      <c r="BU40" s="659"/>
      <c r="BV40" s="214"/>
      <c r="BW40" s="658">
        <f t="shared" si="2"/>
        <v>13</v>
      </c>
      <c r="BX40" s="658"/>
      <c r="BY40" s="659" t="str">
        <f>IF('各会計、関係団体の財政状況及び健全化判断比率'!B74="","",'各会計、関係団体の財政状況及び健全化判断比率'!B74)</f>
        <v>静岡県後期高齢者医療広域連合（事業会計分）</v>
      </c>
      <c r="BZ40" s="659"/>
      <c r="CA40" s="659"/>
      <c r="CB40" s="659"/>
      <c r="CC40" s="659"/>
      <c r="CD40" s="659"/>
      <c r="CE40" s="659"/>
      <c r="CF40" s="659"/>
      <c r="CG40" s="659"/>
      <c r="CH40" s="659"/>
      <c r="CI40" s="659"/>
      <c r="CJ40" s="659"/>
      <c r="CK40" s="659"/>
      <c r="CL40" s="659"/>
      <c r="CM40" s="659"/>
      <c r="CN40" s="214"/>
      <c r="CO40" s="658" t="str">
        <f t="shared" si="3"/>
        <v/>
      </c>
      <c r="CP40" s="658"/>
      <c r="CQ40" s="659" t="str">
        <f>IF('各会計、関係団体の財政状況及び健全化判断比率'!BS13="","",'各会計、関係団体の財政状況及び健全化判断比率'!BS13)</f>
        <v/>
      </c>
      <c r="CR40" s="659"/>
      <c r="CS40" s="659"/>
      <c r="CT40" s="659"/>
      <c r="CU40" s="659"/>
      <c r="CV40" s="659"/>
      <c r="CW40" s="659"/>
      <c r="CX40" s="659"/>
      <c r="CY40" s="659"/>
      <c r="CZ40" s="659"/>
      <c r="DA40" s="659"/>
      <c r="DB40" s="659"/>
      <c r="DC40" s="659"/>
      <c r="DD40" s="659"/>
      <c r="DE40" s="659"/>
      <c r="DF40" s="211"/>
      <c r="DG40" s="660" t="str">
        <f>IF('各会計、関係団体の財政状況及び健全化判断比率'!BR13="","",'各会計、関係団体の財政状況及び健全化判断比率'!BR13)</f>
        <v/>
      </c>
      <c r="DH40" s="660"/>
      <c r="DI40" s="218"/>
      <c r="DJ40" s="186"/>
      <c r="DK40" s="186"/>
      <c r="DL40" s="186"/>
      <c r="DM40" s="186"/>
      <c r="DN40" s="186"/>
      <c r="DO40" s="186"/>
    </row>
    <row r="41" spans="1:119" ht="32.25" customHeight="1" x14ac:dyDescent="0.15">
      <c r="A41" s="187"/>
      <c r="B41" s="213"/>
      <c r="C41" s="658" t="str">
        <f t="shared" si="5"/>
        <v/>
      </c>
      <c r="D41" s="658"/>
      <c r="E41" s="659" t="str">
        <f>IF('各会計、関係団体の財政状況及び健全化判断比率'!B14="","",'各会計、関係団体の財政状況及び健全化判断比率'!B14)</f>
        <v/>
      </c>
      <c r="F41" s="659"/>
      <c r="G41" s="659"/>
      <c r="H41" s="659"/>
      <c r="I41" s="659"/>
      <c r="J41" s="659"/>
      <c r="K41" s="659"/>
      <c r="L41" s="659"/>
      <c r="M41" s="659"/>
      <c r="N41" s="659"/>
      <c r="O41" s="659"/>
      <c r="P41" s="659"/>
      <c r="Q41" s="659"/>
      <c r="R41" s="659"/>
      <c r="S41" s="659"/>
      <c r="T41" s="214"/>
      <c r="U41" s="658" t="str">
        <f t="shared" si="4"/>
        <v/>
      </c>
      <c r="V41" s="658"/>
      <c r="W41" s="659"/>
      <c r="X41" s="659"/>
      <c r="Y41" s="659"/>
      <c r="Z41" s="659"/>
      <c r="AA41" s="659"/>
      <c r="AB41" s="659"/>
      <c r="AC41" s="659"/>
      <c r="AD41" s="659"/>
      <c r="AE41" s="659"/>
      <c r="AF41" s="659"/>
      <c r="AG41" s="659"/>
      <c r="AH41" s="659"/>
      <c r="AI41" s="659"/>
      <c r="AJ41" s="659"/>
      <c r="AK41" s="659"/>
      <c r="AL41" s="214"/>
      <c r="AM41" s="658" t="str">
        <f t="shared" si="0"/>
        <v/>
      </c>
      <c r="AN41" s="658"/>
      <c r="AO41" s="659"/>
      <c r="AP41" s="659"/>
      <c r="AQ41" s="659"/>
      <c r="AR41" s="659"/>
      <c r="AS41" s="659"/>
      <c r="AT41" s="659"/>
      <c r="AU41" s="659"/>
      <c r="AV41" s="659"/>
      <c r="AW41" s="659"/>
      <c r="AX41" s="659"/>
      <c r="AY41" s="659"/>
      <c r="AZ41" s="659"/>
      <c r="BA41" s="659"/>
      <c r="BB41" s="659"/>
      <c r="BC41" s="659"/>
      <c r="BD41" s="214"/>
      <c r="BE41" s="658" t="str">
        <f t="shared" si="1"/>
        <v/>
      </c>
      <c r="BF41" s="658"/>
      <c r="BG41" s="659"/>
      <c r="BH41" s="659"/>
      <c r="BI41" s="659"/>
      <c r="BJ41" s="659"/>
      <c r="BK41" s="659"/>
      <c r="BL41" s="659"/>
      <c r="BM41" s="659"/>
      <c r="BN41" s="659"/>
      <c r="BO41" s="659"/>
      <c r="BP41" s="659"/>
      <c r="BQ41" s="659"/>
      <c r="BR41" s="659"/>
      <c r="BS41" s="659"/>
      <c r="BT41" s="659"/>
      <c r="BU41" s="659"/>
      <c r="BV41" s="214"/>
      <c r="BW41" s="658">
        <f t="shared" si="2"/>
        <v>14</v>
      </c>
      <c r="BX41" s="658"/>
      <c r="BY41" s="659" t="str">
        <f>IF('各会計、関係団体の財政状況及び健全化判断比率'!B75="","",'各会計、関係団体の財政状況及び健全化判断比率'!B75)</f>
        <v>静岡地方税滞納整理機構</v>
      </c>
      <c r="BZ41" s="659"/>
      <c r="CA41" s="659"/>
      <c r="CB41" s="659"/>
      <c r="CC41" s="659"/>
      <c r="CD41" s="659"/>
      <c r="CE41" s="659"/>
      <c r="CF41" s="659"/>
      <c r="CG41" s="659"/>
      <c r="CH41" s="659"/>
      <c r="CI41" s="659"/>
      <c r="CJ41" s="659"/>
      <c r="CK41" s="659"/>
      <c r="CL41" s="659"/>
      <c r="CM41" s="659"/>
      <c r="CN41" s="214"/>
      <c r="CO41" s="658" t="str">
        <f t="shared" si="3"/>
        <v/>
      </c>
      <c r="CP41" s="658"/>
      <c r="CQ41" s="659" t="str">
        <f>IF('各会計、関係団体の財政状況及び健全化判断比率'!BS14="","",'各会計、関係団体の財政状況及び健全化判断比率'!BS14)</f>
        <v/>
      </c>
      <c r="CR41" s="659"/>
      <c r="CS41" s="659"/>
      <c r="CT41" s="659"/>
      <c r="CU41" s="659"/>
      <c r="CV41" s="659"/>
      <c r="CW41" s="659"/>
      <c r="CX41" s="659"/>
      <c r="CY41" s="659"/>
      <c r="CZ41" s="659"/>
      <c r="DA41" s="659"/>
      <c r="DB41" s="659"/>
      <c r="DC41" s="659"/>
      <c r="DD41" s="659"/>
      <c r="DE41" s="659"/>
      <c r="DF41" s="211"/>
      <c r="DG41" s="660" t="str">
        <f>IF('各会計、関係団体の財政状況及び健全化判断比率'!BR14="","",'各会計、関係団体の財政状況及び健全化判断比率'!BR14)</f>
        <v/>
      </c>
      <c r="DH41" s="660"/>
      <c r="DI41" s="218"/>
      <c r="DJ41" s="186"/>
      <c r="DK41" s="186"/>
      <c r="DL41" s="186"/>
      <c r="DM41" s="186"/>
      <c r="DN41" s="186"/>
      <c r="DO41" s="186"/>
    </row>
    <row r="42" spans="1:119" ht="32.25" customHeight="1" x14ac:dyDescent="0.15">
      <c r="A42" s="186"/>
      <c r="B42" s="213"/>
      <c r="C42" s="658" t="str">
        <f t="shared" si="5"/>
        <v/>
      </c>
      <c r="D42" s="658"/>
      <c r="E42" s="659" t="str">
        <f>IF('各会計、関係団体の財政状況及び健全化判断比率'!B15="","",'各会計、関係団体の財政状況及び健全化判断比率'!B15)</f>
        <v/>
      </c>
      <c r="F42" s="659"/>
      <c r="G42" s="659"/>
      <c r="H42" s="659"/>
      <c r="I42" s="659"/>
      <c r="J42" s="659"/>
      <c r="K42" s="659"/>
      <c r="L42" s="659"/>
      <c r="M42" s="659"/>
      <c r="N42" s="659"/>
      <c r="O42" s="659"/>
      <c r="P42" s="659"/>
      <c r="Q42" s="659"/>
      <c r="R42" s="659"/>
      <c r="S42" s="659"/>
      <c r="T42" s="214"/>
      <c r="U42" s="658" t="str">
        <f t="shared" si="4"/>
        <v/>
      </c>
      <c r="V42" s="658"/>
      <c r="W42" s="659"/>
      <c r="X42" s="659"/>
      <c r="Y42" s="659"/>
      <c r="Z42" s="659"/>
      <c r="AA42" s="659"/>
      <c r="AB42" s="659"/>
      <c r="AC42" s="659"/>
      <c r="AD42" s="659"/>
      <c r="AE42" s="659"/>
      <c r="AF42" s="659"/>
      <c r="AG42" s="659"/>
      <c r="AH42" s="659"/>
      <c r="AI42" s="659"/>
      <c r="AJ42" s="659"/>
      <c r="AK42" s="659"/>
      <c r="AL42" s="214"/>
      <c r="AM42" s="658" t="str">
        <f t="shared" si="0"/>
        <v/>
      </c>
      <c r="AN42" s="658"/>
      <c r="AO42" s="659"/>
      <c r="AP42" s="659"/>
      <c r="AQ42" s="659"/>
      <c r="AR42" s="659"/>
      <c r="AS42" s="659"/>
      <c r="AT42" s="659"/>
      <c r="AU42" s="659"/>
      <c r="AV42" s="659"/>
      <c r="AW42" s="659"/>
      <c r="AX42" s="659"/>
      <c r="AY42" s="659"/>
      <c r="AZ42" s="659"/>
      <c r="BA42" s="659"/>
      <c r="BB42" s="659"/>
      <c r="BC42" s="659"/>
      <c r="BD42" s="214"/>
      <c r="BE42" s="658" t="str">
        <f t="shared" si="1"/>
        <v/>
      </c>
      <c r="BF42" s="658"/>
      <c r="BG42" s="659"/>
      <c r="BH42" s="659"/>
      <c r="BI42" s="659"/>
      <c r="BJ42" s="659"/>
      <c r="BK42" s="659"/>
      <c r="BL42" s="659"/>
      <c r="BM42" s="659"/>
      <c r="BN42" s="659"/>
      <c r="BO42" s="659"/>
      <c r="BP42" s="659"/>
      <c r="BQ42" s="659"/>
      <c r="BR42" s="659"/>
      <c r="BS42" s="659"/>
      <c r="BT42" s="659"/>
      <c r="BU42" s="659"/>
      <c r="BV42" s="214"/>
      <c r="BW42" s="658" t="str">
        <f t="shared" si="2"/>
        <v/>
      </c>
      <c r="BX42" s="658"/>
      <c r="BY42" s="659" t="str">
        <f>IF('各会計、関係団体の財政状況及び健全化判断比率'!B76="","",'各会計、関係団体の財政状況及び健全化判断比率'!B76)</f>
        <v/>
      </c>
      <c r="BZ42" s="659"/>
      <c r="CA42" s="659"/>
      <c r="CB42" s="659"/>
      <c r="CC42" s="659"/>
      <c r="CD42" s="659"/>
      <c r="CE42" s="659"/>
      <c r="CF42" s="659"/>
      <c r="CG42" s="659"/>
      <c r="CH42" s="659"/>
      <c r="CI42" s="659"/>
      <c r="CJ42" s="659"/>
      <c r="CK42" s="659"/>
      <c r="CL42" s="659"/>
      <c r="CM42" s="659"/>
      <c r="CN42" s="214"/>
      <c r="CO42" s="658" t="str">
        <f t="shared" si="3"/>
        <v/>
      </c>
      <c r="CP42" s="658"/>
      <c r="CQ42" s="659" t="str">
        <f>IF('各会計、関係団体の財政状況及び健全化判断比率'!BS15="","",'各会計、関係団体の財政状況及び健全化判断比率'!BS15)</f>
        <v/>
      </c>
      <c r="CR42" s="659"/>
      <c r="CS42" s="659"/>
      <c r="CT42" s="659"/>
      <c r="CU42" s="659"/>
      <c r="CV42" s="659"/>
      <c r="CW42" s="659"/>
      <c r="CX42" s="659"/>
      <c r="CY42" s="659"/>
      <c r="CZ42" s="659"/>
      <c r="DA42" s="659"/>
      <c r="DB42" s="659"/>
      <c r="DC42" s="659"/>
      <c r="DD42" s="659"/>
      <c r="DE42" s="659"/>
      <c r="DF42" s="211"/>
      <c r="DG42" s="660" t="str">
        <f>IF('各会計、関係団体の財政状況及び健全化判断比率'!BR15="","",'各会計、関係団体の財政状況及び健全化判断比率'!BR15)</f>
        <v/>
      </c>
      <c r="DH42" s="660"/>
      <c r="DI42" s="218"/>
      <c r="DJ42" s="186"/>
      <c r="DK42" s="186"/>
      <c r="DL42" s="186"/>
      <c r="DM42" s="186"/>
      <c r="DN42" s="186"/>
      <c r="DO42" s="186"/>
    </row>
    <row r="43" spans="1:119" ht="32.25" customHeight="1" x14ac:dyDescent="0.15">
      <c r="A43" s="186"/>
      <c r="B43" s="213"/>
      <c r="C43" s="658" t="str">
        <f t="shared" si="5"/>
        <v/>
      </c>
      <c r="D43" s="658"/>
      <c r="E43" s="659" t="str">
        <f>IF('各会計、関係団体の財政状況及び健全化判断比率'!B16="","",'各会計、関係団体の財政状況及び健全化判断比率'!B16)</f>
        <v/>
      </c>
      <c r="F43" s="659"/>
      <c r="G43" s="659"/>
      <c r="H43" s="659"/>
      <c r="I43" s="659"/>
      <c r="J43" s="659"/>
      <c r="K43" s="659"/>
      <c r="L43" s="659"/>
      <c r="M43" s="659"/>
      <c r="N43" s="659"/>
      <c r="O43" s="659"/>
      <c r="P43" s="659"/>
      <c r="Q43" s="659"/>
      <c r="R43" s="659"/>
      <c r="S43" s="659"/>
      <c r="T43" s="214"/>
      <c r="U43" s="658" t="str">
        <f t="shared" si="4"/>
        <v/>
      </c>
      <c r="V43" s="658"/>
      <c r="W43" s="659"/>
      <c r="X43" s="659"/>
      <c r="Y43" s="659"/>
      <c r="Z43" s="659"/>
      <c r="AA43" s="659"/>
      <c r="AB43" s="659"/>
      <c r="AC43" s="659"/>
      <c r="AD43" s="659"/>
      <c r="AE43" s="659"/>
      <c r="AF43" s="659"/>
      <c r="AG43" s="659"/>
      <c r="AH43" s="659"/>
      <c r="AI43" s="659"/>
      <c r="AJ43" s="659"/>
      <c r="AK43" s="659"/>
      <c r="AL43" s="214"/>
      <c r="AM43" s="658" t="str">
        <f t="shared" si="0"/>
        <v/>
      </c>
      <c r="AN43" s="658"/>
      <c r="AO43" s="659"/>
      <c r="AP43" s="659"/>
      <c r="AQ43" s="659"/>
      <c r="AR43" s="659"/>
      <c r="AS43" s="659"/>
      <c r="AT43" s="659"/>
      <c r="AU43" s="659"/>
      <c r="AV43" s="659"/>
      <c r="AW43" s="659"/>
      <c r="AX43" s="659"/>
      <c r="AY43" s="659"/>
      <c r="AZ43" s="659"/>
      <c r="BA43" s="659"/>
      <c r="BB43" s="659"/>
      <c r="BC43" s="659"/>
      <c r="BD43" s="214"/>
      <c r="BE43" s="658" t="str">
        <f t="shared" si="1"/>
        <v/>
      </c>
      <c r="BF43" s="658"/>
      <c r="BG43" s="659"/>
      <c r="BH43" s="659"/>
      <c r="BI43" s="659"/>
      <c r="BJ43" s="659"/>
      <c r="BK43" s="659"/>
      <c r="BL43" s="659"/>
      <c r="BM43" s="659"/>
      <c r="BN43" s="659"/>
      <c r="BO43" s="659"/>
      <c r="BP43" s="659"/>
      <c r="BQ43" s="659"/>
      <c r="BR43" s="659"/>
      <c r="BS43" s="659"/>
      <c r="BT43" s="659"/>
      <c r="BU43" s="659"/>
      <c r="BV43" s="214"/>
      <c r="BW43" s="658" t="str">
        <f t="shared" si="2"/>
        <v/>
      </c>
      <c r="BX43" s="658"/>
      <c r="BY43" s="659" t="str">
        <f>IF('各会計、関係団体の財政状況及び健全化判断比率'!B77="","",'各会計、関係団体の財政状況及び健全化判断比率'!B77)</f>
        <v/>
      </c>
      <c r="BZ43" s="659"/>
      <c r="CA43" s="659"/>
      <c r="CB43" s="659"/>
      <c r="CC43" s="659"/>
      <c r="CD43" s="659"/>
      <c r="CE43" s="659"/>
      <c r="CF43" s="659"/>
      <c r="CG43" s="659"/>
      <c r="CH43" s="659"/>
      <c r="CI43" s="659"/>
      <c r="CJ43" s="659"/>
      <c r="CK43" s="659"/>
      <c r="CL43" s="659"/>
      <c r="CM43" s="659"/>
      <c r="CN43" s="214"/>
      <c r="CO43" s="658" t="str">
        <f t="shared" si="3"/>
        <v/>
      </c>
      <c r="CP43" s="658"/>
      <c r="CQ43" s="659" t="str">
        <f>IF('各会計、関係団体の財政状況及び健全化判断比率'!BS16="","",'各会計、関係団体の財政状況及び健全化判断比率'!BS16)</f>
        <v/>
      </c>
      <c r="CR43" s="659"/>
      <c r="CS43" s="659"/>
      <c r="CT43" s="659"/>
      <c r="CU43" s="659"/>
      <c r="CV43" s="659"/>
      <c r="CW43" s="659"/>
      <c r="CX43" s="659"/>
      <c r="CY43" s="659"/>
      <c r="CZ43" s="659"/>
      <c r="DA43" s="659"/>
      <c r="DB43" s="659"/>
      <c r="DC43" s="659"/>
      <c r="DD43" s="659"/>
      <c r="DE43" s="659"/>
      <c r="DF43" s="211"/>
      <c r="DG43" s="660" t="str">
        <f>IF('各会計、関係団体の財政状況及び健全化判断比率'!BR16="","",'各会計、関係団体の財政状況及び健全化判断比率'!BR16)</f>
        <v/>
      </c>
      <c r="DH43" s="660"/>
      <c r="DI43" s="218"/>
      <c r="DJ43" s="186"/>
      <c r="DK43" s="186"/>
      <c r="DL43" s="186"/>
      <c r="DM43" s="186"/>
      <c r="DN43" s="186"/>
      <c r="DO43" s="186"/>
    </row>
    <row r="44" spans="1:119" ht="13.5" customHeight="1" thickBot="1" x14ac:dyDescent="0.2">
      <c r="A44" s="186"/>
      <c r="B44" s="219"/>
      <c r="C44" s="220"/>
      <c r="D44" s="220"/>
      <c r="E44" s="220"/>
      <c r="F44" s="220"/>
      <c r="G44" s="220"/>
      <c r="H44" s="220"/>
      <c r="I44" s="220"/>
      <c r="J44" s="220"/>
      <c r="K44" s="220"/>
      <c r="L44" s="220"/>
      <c r="M44" s="220"/>
      <c r="N44" s="220"/>
      <c r="O44" s="220"/>
      <c r="P44" s="220"/>
      <c r="Q44" s="220"/>
      <c r="R44" s="220"/>
      <c r="S44" s="220"/>
      <c r="T44" s="220"/>
      <c r="U44" s="220"/>
      <c r="V44" s="220"/>
      <c r="W44" s="220"/>
      <c r="X44" s="220"/>
      <c r="Y44" s="220"/>
      <c r="Z44" s="220"/>
      <c r="AA44" s="220"/>
      <c r="AB44" s="220"/>
      <c r="AC44" s="220"/>
      <c r="AD44" s="220"/>
      <c r="AE44" s="220"/>
      <c r="AF44" s="220"/>
      <c r="AG44" s="220"/>
      <c r="AH44" s="220"/>
      <c r="AI44" s="220"/>
      <c r="AJ44" s="220"/>
      <c r="AK44" s="220"/>
      <c r="AL44" s="220"/>
      <c r="AM44" s="220"/>
      <c r="AN44" s="220"/>
      <c r="AO44" s="220"/>
      <c r="AP44" s="220"/>
      <c r="AQ44" s="220"/>
      <c r="AR44" s="220"/>
      <c r="AS44" s="220"/>
      <c r="AT44" s="220"/>
      <c r="AU44" s="220"/>
      <c r="AV44" s="220"/>
      <c r="AW44" s="220"/>
      <c r="AX44" s="220"/>
      <c r="AY44" s="220"/>
      <c r="AZ44" s="220"/>
      <c r="BA44" s="220"/>
      <c r="BB44" s="220"/>
      <c r="BC44" s="220"/>
      <c r="BD44" s="220"/>
      <c r="BE44" s="220"/>
      <c r="BF44" s="220"/>
      <c r="BG44" s="220"/>
      <c r="BH44" s="220"/>
      <c r="BI44" s="220"/>
      <c r="BJ44" s="220"/>
      <c r="BK44" s="220"/>
      <c r="BL44" s="220"/>
      <c r="BM44" s="220"/>
      <c r="BN44" s="220"/>
      <c r="BO44" s="220"/>
      <c r="BP44" s="220"/>
      <c r="BQ44" s="220"/>
      <c r="BR44" s="220"/>
      <c r="BS44" s="220"/>
      <c r="BT44" s="220"/>
      <c r="BU44" s="220"/>
      <c r="BV44" s="220"/>
      <c r="BW44" s="220"/>
      <c r="BX44" s="220"/>
      <c r="BY44" s="220"/>
      <c r="BZ44" s="220"/>
      <c r="CA44" s="220"/>
      <c r="CB44" s="220"/>
      <c r="CC44" s="220"/>
      <c r="CD44" s="220"/>
      <c r="CE44" s="220"/>
      <c r="CF44" s="220"/>
      <c r="CG44" s="220"/>
      <c r="CH44" s="220"/>
      <c r="CI44" s="220"/>
      <c r="CJ44" s="220"/>
      <c r="CK44" s="220"/>
      <c r="CL44" s="220"/>
      <c r="CM44" s="220"/>
      <c r="CN44" s="220"/>
      <c r="CO44" s="220"/>
      <c r="CP44" s="220"/>
      <c r="CQ44" s="220"/>
      <c r="CR44" s="220"/>
      <c r="CS44" s="220"/>
      <c r="CT44" s="220"/>
      <c r="CU44" s="220"/>
      <c r="CV44" s="220"/>
      <c r="CW44" s="220"/>
      <c r="CX44" s="220"/>
      <c r="CY44" s="220"/>
      <c r="CZ44" s="220"/>
      <c r="DA44" s="220"/>
      <c r="DB44" s="220"/>
      <c r="DC44" s="220"/>
      <c r="DD44" s="220"/>
      <c r="DE44" s="220"/>
      <c r="DF44" s="220"/>
      <c r="DG44" s="220"/>
      <c r="DH44" s="220"/>
      <c r="DI44" s="221"/>
      <c r="DJ44" s="186"/>
      <c r="DK44" s="186"/>
      <c r="DL44" s="186"/>
      <c r="DM44" s="186"/>
      <c r="DN44" s="186"/>
      <c r="DO44" s="186"/>
    </row>
    <row r="45" spans="1:119" x14ac:dyDescent="0.15">
      <c r="A45" s="186"/>
      <c r="B45" s="186"/>
      <c r="C45" s="186"/>
      <c r="D45" s="186"/>
      <c r="E45" s="186"/>
      <c r="F45" s="186"/>
      <c r="G45" s="186"/>
      <c r="H45" s="186"/>
      <c r="I45" s="186"/>
      <c r="J45" s="186"/>
      <c r="K45" s="186"/>
      <c r="L45" s="186"/>
      <c r="M45" s="186"/>
      <c r="N45" s="186"/>
      <c r="O45" s="186"/>
      <c r="P45" s="186"/>
      <c r="Q45" s="186"/>
      <c r="R45" s="186"/>
      <c r="S45" s="186"/>
      <c r="T45" s="186"/>
      <c r="U45" s="186"/>
      <c r="V45" s="186"/>
      <c r="W45" s="186"/>
      <c r="X45" s="186"/>
      <c r="Y45" s="186"/>
      <c r="Z45" s="186"/>
      <c r="AA45" s="186"/>
      <c r="AB45" s="186"/>
      <c r="AC45" s="186"/>
      <c r="AD45" s="186"/>
      <c r="AE45" s="186"/>
      <c r="AF45" s="186"/>
      <c r="AG45" s="186"/>
      <c r="AH45" s="186"/>
      <c r="AI45" s="186"/>
      <c r="AJ45" s="186"/>
      <c r="AK45" s="186"/>
      <c r="AL45" s="186"/>
      <c r="AM45" s="186"/>
      <c r="AN45" s="186"/>
      <c r="AO45" s="186"/>
      <c r="AP45" s="186"/>
      <c r="AQ45" s="186"/>
      <c r="AR45" s="186"/>
      <c r="AS45" s="186"/>
      <c r="AT45" s="186"/>
      <c r="AU45" s="186"/>
      <c r="AV45" s="186"/>
      <c r="AW45" s="186"/>
      <c r="AX45" s="186"/>
      <c r="AY45" s="186"/>
      <c r="AZ45" s="186"/>
      <c r="BA45" s="186"/>
      <c r="BB45" s="186"/>
      <c r="BC45" s="186"/>
      <c r="BD45" s="186"/>
      <c r="BE45" s="186"/>
      <c r="BF45" s="186"/>
      <c r="BG45" s="186"/>
      <c r="BH45" s="186"/>
      <c r="BI45" s="186"/>
      <c r="BJ45" s="186"/>
      <c r="BK45" s="186"/>
      <c r="BL45" s="186"/>
      <c r="BM45" s="186"/>
      <c r="BN45" s="186"/>
      <c r="BO45" s="186"/>
      <c r="BP45" s="186"/>
      <c r="BQ45" s="186"/>
      <c r="BR45" s="186"/>
      <c r="BS45" s="186"/>
      <c r="BT45" s="186"/>
      <c r="BU45" s="186"/>
      <c r="BV45" s="186"/>
      <c r="BW45" s="186"/>
      <c r="BX45" s="186"/>
      <c r="BY45" s="186"/>
      <c r="BZ45" s="186"/>
      <c r="CA45" s="186"/>
      <c r="CB45" s="186"/>
      <c r="CC45" s="186"/>
      <c r="CD45" s="186"/>
      <c r="CE45" s="186"/>
      <c r="CF45" s="186"/>
      <c r="CG45" s="186"/>
      <c r="CH45" s="186"/>
      <c r="CI45" s="186"/>
      <c r="CJ45" s="186"/>
      <c r="CK45" s="186"/>
      <c r="CL45" s="186"/>
      <c r="CM45" s="186"/>
      <c r="CN45" s="186"/>
      <c r="CO45" s="186"/>
      <c r="CP45" s="186"/>
      <c r="CQ45" s="186"/>
      <c r="CR45" s="186"/>
      <c r="CS45" s="186"/>
      <c r="CT45" s="186"/>
      <c r="CU45" s="186"/>
      <c r="CV45" s="186"/>
      <c r="CW45" s="186"/>
      <c r="CX45" s="186"/>
      <c r="CY45" s="186"/>
      <c r="CZ45" s="186"/>
      <c r="DA45" s="186"/>
      <c r="DB45" s="186"/>
      <c r="DC45" s="186"/>
      <c r="DD45" s="186"/>
      <c r="DE45" s="186"/>
      <c r="DF45" s="186"/>
      <c r="DG45" s="186"/>
      <c r="DH45" s="186"/>
      <c r="DI45" s="186"/>
      <c r="DJ45" s="186"/>
      <c r="DK45" s="186"/>
      <c r="DL45" s="186"/>
      <c r="DM45" s="186"/>
      <c r="DN45" s="186"/>
      <c r="DO45" s="186"/>
    </row>
    <row r="46" spans="1:119" x14ac:dyDescent="0.15">
      <c r="B46" s="186" t="s">
        <v>205</v>
      </c>
      <c r="C46" s="186"/>
      <c r="D46" s="186"/>
      <c r="E46" s="186" t="s">
        <v>206</v>
      </c>
      <c r="F46" s="186"/>
      <c r="G46" s="186"/>
      <c r="H46" s="186"/>
      <c r="I46" s="186"/>
      <c r="J46" s="186"/>
      <c r="K46" s="186"/>
      <c r="L46" s="186"/>
      <c r="M46" s="186"/>
      <c r="N46" s="186"/>
      <c r="O46" s="186"/>
      <c r="P46" s="186"/>
      <c r="Q46" s="186"/>
      <c r="R46" s="186"/>
      <c r="S46" s="186"/>
      <c r="T46" s="186"/>
      <c r="U46" s="186"/>
      <c r="V46" s="186"/>
      <c r="W46" s="186"/>
      <c r="X46" s="186"/>
      <c r="Y46" s="186"/>
      <c r="Z46" s="186"/>
      <c r="AA46" s="186"/>
      <c r="AB46" s="186"/>
      <c r="AC46" s="186"/>
      <c r="AD46" s="186"/>
      <c r="AE46" s="186"/>
      <c r="AF46" s="186"/>
      <c r="AG46" s="186"/>
      <c r="AH46" s="186"/>
      <c r="AI46" s="186"/>
      <c r="AJ46" s="186"/>
      <c r="AK46" s="186"/>
      <c r="AL46" s="186"/>
      <c r="AM46" s="186"/>
      <c r="AN46" s="186"/>
      <c r="AO46" s="186"/>
      <c r="AP46" s="186"/>
      <c r="AQ46" s="186"/>
      <c r="AR46" s="186"/>
      <c r="AS46" s="186"/>
      <c r="AT46" s="186"/>
      <c r="AU46" s="186"/>
      <c r="AV46" s="186"/>
      <c r="AW46" s="186"/>
      <c r="AX46" s="186"/>
      <c r="AY46" s="186"/>
      <c r="AZ46" s="186"/>
      <c r="BA46" s="186"/>
      <c r="BB46" s="186"/>
      <c r="BC46" s="186"/>
      <c r="BD46" s="186"/>
      <c r="BE46" s="186"/>
      <c r="BF46" s="186"/>
      <c r="BG46" s="186"/>
      <c r="BH46" s="186"/>
      <c r="BI46" s="186"/>
      <c r="BJ46" s="186"/>
      <c r="BK46" s="186"/>
      <c r="BL46" s="186"/>
      <c r="BM46" s="186"/>
      <c r="BN46" s="186"/>
      <c r="BO46" s="186"/>
      <c r="BP46" s="186"/>
      <c r="BQ46" s="186"/>
      <c r="BR46" s="186"/>
      <c r="BS46" s="186"/>
      <c r="BT46" s="186"/>
      <c r="BU46" s="186"/>
      <c r="BV46" s="186"/>
      <c r="BW46" s="186"/>
      <c r="BX46" s="186"/>
      <c r="BY46" s="186"/>
      <c r="BZ46" s="186"/>
      <c r="CA46" s="186"/>
      <c r="CB46" s="186"/>
      <c r="CC46" s="186"/>
      <c r="CD46" s="186"/>
      <c r="CE46" s="186"/>
      <c r="CF46" s="186"/>
      <c r="CG46" s="186"/>
      <c r="CH46" s="186"/>
      <c r="CI46" s="186"/>
      <c r="CJ46" s="186"/>
      <c r="CK46" s="186"/>
      <c r="CL46" s="186"/>
      <c r="CM46" s="186"/>
      <c r="CN46" s="186"/>
      <c r="CO46" s="186"/>
      <c r="CP46" s="186"/>
      <c r="CQ46" s="186"/>
      <c r="CR46" s="186"/>
      <c r="CS46" s="186"/>
      <c r="CT46" s="186"/>
      <c r="CU46" s="186"/>
      <c r="CV46" s="186"/>
      <c r="CW46" s="186"/>
      <c r="CX46" s="186"/>
      <c r="CY46" s="186"/>
      <c r="CZ46" s="186"/>
      <c r="DA46" s="186"/>
      <c r="DB46" s="186"/>
      <c r="DC46" s="186"/>
      <c r="DD46" s="186"/>
      <c r="DE46" s="186"/>
      <c r="DF46" s="186"/>
      <c r="DG46" s="186"/>
      <c r="DH46" s="186"/>
      <c r="DI46" s="186"/>
    </row>
    <row r="47" spans="1:119" x14ac:dyDescent="0.15">
      <c r="B47" s="186"/>
      <c r="C47" s="186"/>
      <c r="D47" s="186"/>
      <c r="E47" s="186" t="s">
        <v>207</v>
      </c>
      <c r="F47" s="186"/>
      <c r="G47" s="186"/>
      <c r="H47" s="186"/>
      <c r="I47" s="186"/>
      <c r="J47" s="186"/>
      <c r="K47" s="186"/>
      <c r="L47" s="186"/>
      <c r="M47" s="186"/>
      <c r="N47" s="186"/>
      <c r="O47" s="186"/>
      <c r="P47" s="186"/>
      <c r="Q47" s="186"/>
      <c r="R47" s="186"/>
      <c r="S47" s="186"/>
      <c r="T47" s="186"/>
      <c r="U47" s="186"/>
      <c r="V47" s="186"/>
      <c r="W47" s="186"/>
      <c r="X47" s="186"/>
      <c r="Y47" s="186"/>
      <c r="Z47" s="186"/>
      <c r="AA47" s="186"/>
      <c r="AB47" s="186"/>
      <c r="AC47" s="186"/>
      <c r="AD47" s="186"/>
      <c r="AE47" s="186"/>
      <c r="AF47" s="186"/>
      <c r="AG47" s="186"/>
      <c r="AH47" s="186"/>
      <c r="AI47" s="186"/>
      <c r="AJ47" s="186"/>
      <c r="AK47" s="186"/>
      <c r="AL47" s="186"/>
      <c r="AM47" s="186"/>
      <c r="AN47" s="186"/>
      <c r="AO47" s="186"/>
      <c r="AP47" s="186"/>
      <c r="AQ47" s="186"/>
      <c r="AR47" s="186"/>
      <c r="AS47" s="186"/>
      <c r="AT47" s="186"/>
      <c r="AU47" s="186"/>
      <c r="AV47" s="186"/>
      <c r="AW47" s="186"/>
      <c r="AX47" s="186"/>
      <c r="AY47" s="186"/>
      <c r="AZ47" s="186"/>
      <c r="BA47" s="186"/>
      <c r="BB47" s="186"/>
      <c r="BC47" s="186"/>
      <c r="BD47" s="186"/>
      <c r="BE47" s="186"/>
      <c r="BF47" s="186"/>
      <c r="BG47" s="186"/>
      <c r="BH47" s="186"/>
      <c r="BI47" s="186"/>
      <c r="BJ47" s="186"/>
      <c r="BK47" s="186"/>
      <c r="BL47" s="186"/>
      <c r="BM47" s="186"/>
      <c r="BN47" s="186"/>
      <c r="BO47" s="186"/>
      <c r="BP47" s="186"/>
      <c r="BQ47" s="186"/>
      <c r="BR47" s="186"/>
      <c r="BS47" s="186"/>
      <c r="BT47" s="186"/>
      <c r="BU47" s="186"/>
      <c r="BV47" s="186"/>
      <c r="BW47" s="186"/>
      <c r="BX47" s="186"/>
      <c r="BY47" s="186"/>
      <c r="BZ47" s="186"/>
      <c r="CA47" s="186"/>
      <c r="CB47" s="186"/>
      <c r="CC47" s="186"/>
      <c r="CD47" s="186"/>
      <c r="CE47" s="186"/>
      <c r="CF47" s="186"/>
      <c r="CG47" s="186"/>
      <c r="CH47" s="186"/>
      <c r="CI47" s="186"/>
      <c r="CJ47" s="186"/>
      <c r="CK47" s="186"/>
      <c r="CL47" s="186"/>
      <c r="CM47" s="186"/>
      <c r="CN47" s="186"/>
      <c r="CO47" s="186"/>
      <c r="CP47" s="186"/>
      <c r="CQ47" s="186"/>
      <c r="CR47" s="186"/>
      <c r="CS47" s="186"/>
      <c r="CT47" s="186"/>
      <c r="CU47" s="186"/>
      <c r="CV47" s="186"/>
      <c r="CW47" s="186"/>
      <c r="CX47" s="186"/>
      <c r="CY47" s="186"/>
      <c r="CZ47" s="186"/>
      <c r="DA47" s="186"/>
      <c r="DB47" s="186"/>
      <c r="DC47" s="186"/>
      <c r="DD47" s="186"/>
      <c r="DE47" s="186"/>
      <c r="DF47" s="186"/>
      <c r="DG47" s="186"/>
      <c r="DH47" s="186"/>
      <c r="DI47" s="186"/>
    </row>
    <row r="48" spans="1:119" x14ac:dyDescent="0.15">
      <c r="B48" s="186"/>
      <c r="C48" s="186"/>
      <c r="D48" s="186"/>
      <c r="E48" s="186" t="s">
        <v>208</v>
      </c>
      <c r="F48" s="186"/>
      <c r="G48" s="186"/>
      <c r="H48" s="186"/>
      <c r="I48" s="186"/>
      <c r="J48" s="186"/>
      <c r="K48" s="186"/>
      <c r="L48" s="186"/>
      <c r="M48" s="186"/>
      <c r="N48" s="186"/>
      <c r="O48" s="186"/>
      <c r="P48" s="186"/>
      <c r="Q48" s="186"/>
      <c r="R48" s="186"/>
      <c r="S48" s="186"/>
      <c r="T48" s="186"/>
      <c r="U48" s="186"/>
      <c r="V48" s="186"/>
      <c r="W48" s="186"/>
      <c r="X48" s="186"/>
      <c r="Y48" s="186"/>
      <c r="Z48" s="186"/>
      <c r="AA48" s="186"/>
      <c r="AB48" s="186"/>
      <c r="AC48" s="186"/>
      <c r="AD48" s="186"/>
      <c r="AE48" s="186"/>
      <c r="AF48" s="186"/>
      <c r="AG48" s="186"/>
      <c r="AH48" s="186"/>
      <c r="AI48" s="186"/>
      <c r="AJ48" s="186"/>
      <c r="AK48" s="186"/>
      <c r="AL48" s="186"/>
      <c r="AM48" s="186"/>
      <c r="AN48" s="186"/>
      <c r="AO48" s="186"/>
      <c r="AP48" s="186"/>
      <c r="AQ48" s="186"/>
      <c r="AR48" s="186"/>
      <c r="AS48" s="186"/>
      <c r="AT48" s="186"/>
      <c r="AU48" s="186"/>
      <c r="AV48" s="186"/>
      <c r="AW48" s="186"/>
      <c r="AX48" s="186"/>
      <c r="AY48" s="186"/>
      <c r="AZ48" s="186"/>
      <c r="BA48" s="186"/>
      <c r="BB48" s="186"/>
      <c r="BC48" s="186"/>
      <c r="BD48" s="186"/>
      <c r="BE48" s="186"/>
      <c r="BF48" s="186"/>
      <c r="BG48" s="186"/>
      <c r="BH48" s="186"/>
      <c r="BI48" s="186"/>
      <c r="BJ48" s="186"/>
      <c r="BK48" s="186"/>
      <c r="BL48" s="186"/>
      <c r="BM48" s="186"/>
      <c r="BN48" s="186"/>
      <c r="BO48" s="186"/>
      <c r="BP48" s="186"/>
      <c r="BQ48" s="186"/>
      <c r="BR48" s="186"/>
      <c r="BS48" s="186"/>
      <c r="BT48" s="186"/>
      <c r="BU48" s="186"/>
      <c r="BV48" s="186"/>
      <c r="BW48" s="186"/>
      <c r="BX48" s="186"/>
      <c r="BY48" s="186"/>
      <c r="BZ48" s="186"/>
      <c r="CA48" s="186"/>
      <c r="CB48" s="186"/>
      <c r="CC48" s="186"/>
      <c r="CD48" s="186"/>
      <c r="CE48" s="186"/>
      <c r="CF48" s="186"/>
      <c r="CG48" s="186"/>
      <c r="CH48" s="186"/>
      <c r="CI48" s="186"/>
      <c r="CJ48" s="186"/>
      <c r="CK48" s="186"/>
      <c r="CL48" s="186"/>
      <c r="CM48" s="186"/>
      <c r="CN48" s="186"/>
      <c r="CO48" s="186"/>
      <c r="CP48" s="186"/>
      <c r="CQ48" s="186"/>
      <c r="CR48" s="186"/>
      <c r="CS48" s="186"/>
      <c r="CT48" s="186"/>
      <c r="CU48" s="186"/>
      <c r="CV48" s="186"/>
      <c r="CW48" s="186"/>
      <c r="CX48" s="186"/>
      <c r="CY48" s="186"/>
      <c r="CZ48" s="186"/>
      <c r="DA48" s="186"/>
      <c r="DB48" s="186"/>
      <c r="DC48" s="186"/>
      <c r="DD48" s="186"/>
      <c r="DE48" s="186"/>
      <c r="DF48" s="186"/>
      <c r="DG48" s="186"/>
      <c r="DH48" s="186"/>
      <c r="DI48" s="186"/>
    </row>
    <row r="49" spans="5:5" x14ac:dyDescent="0.15">
      <c r="E49" s="222" t="s">
        <v>209</v>
      </c>
    </row>
    <row r="50" spans="5:5" x14ac:dyDescent="0.15">
      <c r="E50" s="188" t="s">
        <v>210</v>
      </c>
    </row>
    <row r="51" spans="5:5" x14ac:dyDescent="0.15">
      <c r="E51" s="188" t="s">
        <v>211</v>
      </c>
    </row>
    <row r="52" spans="5:5" x14ac:dyDescent="0.15">
      <c r="E52" s="188" t="s">
        <v>212</v>
      </c>
    </row>
    <row r="53" spans="5:5" x14ac:dyDescent="0.15"/>
    <row r="54" spans="5:5" x14ac:dyDescent="0.15"/>
    <row r="55" spans="5:5" x14ac:dyDescent="0.15"/>
    <row r="56" spans="5:5" x14ac:dyDescent="0.15"/>
  </sheetData>
  <sheetProtection algorithmName="SHA-512" hashValue="GHJrJiI/2X0dwZJmz/Be0ncDt0ETQdX9IeNvQD9YP/93Zrf5rpkETB0GkelUprfz6WUy2X9t+JpzhlJF7Wb90w==" saltValue="oVhAT/wIwr5OHQzO4Zsukg==" spinCount="100000" sheet="1" objects="1" scenarios="1"/>
  <mergeCells count="432">
    <mergeCell ref="BG43:BU43"/>
    <mergeCell ref="BW43:BX43"/>
    <mergeCell ref="BY43:CM43"/>
    <mergeCell ref="CO43:CP43"/>
    <mergeCell ref="CQ43:DE43"/>
    <mergeCell ref="BY42:CM42"/>
    <mergeCell ref="CO42:CP42"/>
    <mergeCell ref="CQ42:DE42"/>
    <mergeCell ref="DG42:DH42"/>
    <mergeCell ref="C43:D43"/>
    <mergeCell ref="E43:S43"/>
    <mergeCell ref="U43:V43"/>
    <mergeCell ref="W43:AK43"/>
    <mergeCell ref="AM43:AN43"/>
    <mergeCell ref="AO43:BC43"/>
    <mergeCell ref="DG41:DH41"/>
    <mergeCell ref="C42:D42"/>
    <mergeCell ref="E42:S42"/>
    <mergeCell ref="U42:V42"/>
    <mergeCell ref="W42:AK42"/>
    <mergeCell ref="AM42:AN42"/>
    <mergeCell ref="AO42:BC42"/>
    <mergeCell ref="BE42:BF42"/>
    <mergeCell ref="BG42:BU42"/>
    <mergeCell ref="BW42:BX42"/>
    <mergeCell ref="BE41:BF41"/>
    <mergeCell ref="BG41:BU41"/>
    <mergeCell ref="BW41:BX41"/>
    <mergeCell ref="BY41:CM41"/>
    <mergeCell ref="CO41:CP41"/>
    <mergeCell ref="CQ41:DE41"/>
    <mergeCell ref="DG43:DH43"/>
    <mergeCell ref="BE43:BF43"/>
    <mergeCell ref="BY40:CM40"/>
    <mergeCell ref="CO40:CP40"/>
    <mergeCell ref="CQ40:DE40"/>
    <mergeCell ref="DG40:DH40"/>
    <mergeCell ref="C41:D41"/>
    <mergeCell ref="E41:S41"/>
    <mergeCell ref="U41:V41"/>
    <mergeCell ref="W41:AK41"/>
    <mergeCell ref="AM41:AN41"/>
    <mergeCell ref="AO41:BC41"/>
    <mergeCell ref="C40:D40"/>
    <mergeCell ref="E40:S40"/>
    <mergeCell ref="U40:V40"/>
    <mergeCell ref="W40:AK40"/>
    <mergeCell ref="AM40:AN40"/>
    <mergeCell ref="AO40:BC40"/>
    <mergeCell ref="BE40:BF40"/>
    <mergeCell ref="BG40:BU40"/>
    <mergeCell ref="BW40:BX40"/>
    <mergeCell ref="BY38:CM38"/>
    <mergeCell ref="CO38:CP38"/>
    <mergeCell ref="CQ38:DE38"/>
    <mergeCell ref="DG38:DH38"/>
    <mergeCell ref="C39:D39"/>
    <mergeCell ref="E39:S39"/>
    <mergeCell ref="U39:V39"/>
    <mergeCell ref="W39:AK39"/>
    <mergeCell ref="AM39:AN39"/>
    <mergeCell ref="AO39:BC39"/>
    <mergeCell ref="DG39:DH39"/>
    <mergeCell ref="BE39:BF39"/>
    <mergeCell ref="BG39:BU39"/>
    <mergeCell ref="BW39:BX39"/>
    <mergeCell ref="BY39:CM39"/>
    <mergeCell ref="CO39:CP39"/>
    <mergeCell ref="CQ39:DE39"/>
    <mergeCell ref="C38:D38"/>
    <mergeCell ref="E38:S38"/>
    <mergeCell ref="U38:V38"/>
    <mergeCell ref="W38:AK38"/>
    <mergeCell ref="AM38:AN38"/>
    <mergeCell ref="AO38:BC38"/>
    <mergeCell ref="BE38:BF38"/>
    <mergeCell ref="BG38:BU38"/>
    <mergeCell ref="BW38:BX38"/>
    <mergeCell ref="BY36:CM36"/>
    <mergeCell ref="CO36:CP36"/>
    <mergeCell ref="CQ36:DE36"/>
    <mergeCell ref="DG36:DH36"/>
    <mergeCell ref="C37:D37"/>
    <mergeCell ref="E37:S37"/>
    <mergeCell ref="U37:V37"/>
    <mergeCell ref="W37:AK37"/>
    <mergeCell ref="AM37:AN37"/>
    <mergeCell ref="AO37:BC37"/>
    <mergeCell ref="DG37:DH37"/>
    <mergeCell ref="BE37:BF37"/>
    <mergeCell ref="BG37:BU37"/>
    <mergeCell ref="BW37:BX37"/>
    <mergeCell ref="BY37:CM37"/>
    <mergeCell ref="CO37:CP37"/>
    <mergeCell ref="CQ37:DE37"/>
    <mergeCell ref="C36:D36"/>
    <mergeCell ref="E36:S36"/>
    <mergeCell ref="U36:V36"/>
    <mergeCell ref="W36:AK36"/>
    <mergeCell ref="AM36:AN36"/>
    <mergeCell ref="AO36:BC36"/>
    <mergeCell ref="BE36:BF36"/>
    <mergeCell ref="BG36:BU36"/>
    <mergeCell ref="BW36:BX36"/>
    <mergeCell ref="CQ34:DE34"/>
    <mergeCell ref="DG34:DH34"/>
    <mergeCell ref="C35:D35"/>
    <mergeCell ref="E35:S35"/>
    <mergeCell ref="U35:V35"/>
    <mergeCell ref="W35:AK35"/>
    <mergeCell ref="AM35:AN35"/>
    <mergeCell ref="AO35:BC35"/>
    <mergeCell ref="DG35:DH35"/>
    <mergeCell ref="BE35:BF35"/>
    <mergeCell ref="BG35:BU35"/>
    <mergeCell ref="BW35:BX35"/>
    <mergeCell ref="BY35:CM35"/>
    <mergeCell ref="CO35:CP35"/>
    <mergeCell ref="CQ35:DE35"/>
    <mergeCell ref="DG33:DH33"/>
    <mergeCell ref="C34:D34"/>
    <mergeCell ref="E34:S34"/>
    <mergeCell ref="U34:V34"/>
    <mergeCell ref="W34:AK34"/>
    <mergeCell ref="AM34:AN34"/>
    <mergeCell ref="AO34:BC34"/>
    <mergeCell ref="BE34:BF34"/>
    <mergeCell ref="BG34:BU34"/>
    <mergeCell ref="BW34:BX34"/>
    <mergeCell ref="BE33:BF33"/>
    <mergeCell ref="BG33:BU33"/>
    <mergeCell ref="BW33:BX33"/>
    <mergeCell ref="BY33:CM33"/>
    <mergeCell ref="CO33:CP33"/>
    <mergeCell ref="CQ33:DE33"/>
    <mergeCell ref="C33:D33"/>
    <mergeCell ref="E33:S33"/>
    <mergeCell ref="U33:V33"/>
    <mergeCell ref="W33:AK33"/>
    <mergeCell ref="AM33:AN33"/>
    <mergeCell ref="AO33:BC33"/>
    <mergeCell ref="BY34:CM34"/>
    <mergeCell ref="CO34:CP34"/>
    <mergeCell ref="AH30:AX30"/>
    <mergeCell ref="BC30:BM30"/>
    <mergeCell ref="CT28:DA29"/>
    <mergeCell ref="DB28:DI29"/>
    <mergeCell ref="E29:K29"/>
    <mergeCell ref="L29:P29"/>
    <mergeCell ref="Q29:V29"/>
    <mergeCell ref="Z29:AG29"/>
    <mergeCell ref="AH29:AL29"/>
    <mergeCell ref="AM29:AR29"/>
    <mergeCell ref="AS29:AX29"/>
    <mergeCell ref="BC29:BM29"/>
    <mergeCell ref="AS28:AX28"/>
    <mergeCell ref="AY28:BB30"/>
    <mergeCell ref="BC28:BM28"/>
    <mergeCell ref="BN28:BU28"/>
    <mergeCell ref="BV28:CC28"/>
    <mergeCell ref="CE28:CS29"/>
    <mergeCell ref="BN29:BU29"/>
    <mergeCell ref="BV29:CC29"/>
    <mergeCell ref="BN30:BU30"/>
    <mergeCell ref="BV30:CC30"/>
    <mergeCell ref="E28:K28"/>
    <mergeCell ref="L28:P28"/>
    <mergeCell ref="AH28:AL28"/>
    <mergeCell ref="AM28:AR28"/>
    <mergeCell ref="DB26:DI27"/>
    <mergeCell ref="E27:K27"/>
    <mergeCell ref="L27:P27"/>
    <mergeCell ref="Q27:V27"/>
    <mergeCell ref="Z27:AG27"/>
    <mergeCell ref="AH27:AL27"/>
    <mergeCell ref="AM27:AR27"/>
    <mergeCell ref="AS27:AX27"/>
    <mergeCell ref="AY27:BM27"/>
    <mergeCell ref="BN27:BU27"/>
    <mergeCell ref="AS26:AX26"/>
    <mergeCell ref="AY26:BM26"/>
    <mergeCell ref="BN26:BU26"/>
    <mergeCell ref="BV26:CC26"/>
    <mergeCell ref="CE26:CS27"/>
    <mergeCell ref="CT26:DA27"/>
    <mergeCell ref="BV27:CC27"/>
    <mergeCell ref="E26:K26"/>
    <mergeCell ref="L26:P26"/>
    <mergeCell ref="Q26:V26"/>
    <mergeCell ref="AH26:AL26"/>
    <mergeCell ref="AM26:AR26"/>
    <mergeCell ref="DB24:DI25"/>
    <mergeCell ref="E25:K25"/>
    <mergeCell ref="L25:P25"/>
    <mergeCell ref="Q25:V25"/>
    <mergeCell ref="Z25:AG25"/>
    <mergeCell ref="AH25:AL25"/>
    <mergeCell ref="AM25:AR25"/>
    <mergeCell ref="AS25:AX25"/>
    <mergeCell ref="AY25:BM25"/>
    <mergeCell ref="BN25:BU25"/>
    <mergeCell ref="AS24:AX24"/>
    <mergeCell ref="AY24:BM24"/>
    <mergeCell ref="BN24:BU24"/>
    <mergeCell ref="BV24:CC24"/>
    <mergeCell ref="CE24:CS25"/>
    <mergeCell ref="CT24:DA25"/>
    <mergeCell ref="BV25:CC25"/>
    <mergeCell ref="AH24:AL24"/>
    <mergeCell ref="AM24:AR24"/>
    <mergeCell ref="CE22:CS23"/>
    <mergeCell ref="CT22:DA23"/>
    <mergeCell ref="DB22:DI23"/>
    <mergeCell ref="AY23:BM23"/>
    <mergeCell ref="BN23:BU23"/>
    <mergeCell ref="BV23:CC23"/>
    <mergeCell ref="AH22:AL23"/>
    <mergeCell ref="AM22:AR23"/>
    <mergeCell ref="AS22:AX23"/>
    <mergeCell ref="AY22:BM22"/>
    <mergeCell ref="BN22:BU22"/>
    <mergeCell ref="BV22:CC22"/>
    <mergeCell ref="B22:D30"/>
    <mergeCell ref="E22:K23"/>
    <mergeCell ref="L22:P23"/>
    <mergeCell ref="Q22:V23"/>
    <mergeCell ref="W22:Y29"/>
    <mergeCell ref="Z22:AG23"/>
    <mergeCell ref="E24:K24"/>
    <mergeCell ref="L24:P24"/>
    <mergeCell ref="Q24:V24"/>
    <mergeCell ref="Z24:AG24"/>
    <mergeCell ref="E30:K30"/>
    <mergeCell ref="L30:P30"/>
    <mergeCell ref="Q30:V30"/>
    <mergeCell ref="W30:AG30"/>
    <mergeCell ref="Z26:AG26"/>
    <mergeCell ref="Q28:V28"/>
    <mergeCell ref="Z28:AG28"/>
    <mergeCell ref="AY20:BM20"/>
    <mergeCell ref="BN20:BU20"/>
    <mergeCell ref="BV20:CC20"/>
    <mergeCell ref="CE20:CS21"/>
    <mergeCell ref="CT20:DA21"/>
    <mergeCell ref="DB20:DI21"/>
    <mergeCell ref="AU19:AX19"/>
    <mergeCell ref="AY19:BM19"/>
    <mergeCell ref="BN19:BU19"/>
    <mergeCell ref="BV19:CC19"/>
    <mergeCell ref="B21:AX21"/>
    <mergeCell ref="AY21:BM21"/>
    <mergeCell ref="BN21:BU21"/>
    <mergeCell ref="BV21:CC21"/>
    <mergeCell ref="B18:K18"/>
    <mergeCell ref="L18:V18"/>
    <mergeCell ref="AC18:AG18"/>
    <mergeCell ref="AH18:AL18"/>
    <mergeCell ref="AM18:AT18"/>
    <mergeCell ref="AU18:AX18"/>
    <mergeCell ref="B20:K20"/>
    <mergeCell ref="L20:V20"/>
    <mergeCell ref="AC20:AG20"/>
    <mergeCell ref="AH20:AL20"/>
    <mergeCell ref="AM20:AT20"/>
    <mergeCell ref="AU20:AX20"/>
    <mergeCell ref="B19:K19"/>
    <mergeCell ref="L19:V19"/>
    <mergeCell ref="W19:AB20"/>
    <mergeCell ref="AC19:AG19"/>
    <mergeCell ref="AH19:AL19"/>
    <mergeCell ref="AM19:AT19"/>
    <mergeCell ref="DB16:DI17"/>
    <mergeCell ref="M17:Q17"/>
    <mergeCell ref="R17:V17"/>
    <mergeCell ref="W17:AB18"/>
    <mergeCell ref="AC17:AG17"/>
    <mergeCell ref="AH17:AL17"/>
    <mergeCell ref="AM17:AT17"/>
    <mergeCell ref="AU17:AX17"/>
    <mergeCell ref="AY17:BM17"/>
    <mergeCell ref="BN17:BU17"/>
    <mergeCell ref="AU16:AX16"/>
    <mergeCell ref="AY16:BM16"/>
    <mergeCell ref="BN16:BU16"/>
    <mergeCell ref="BV16:CC16"/>
    <mergeCell ref="CE16:CS17"/>
    <mergeCell ref="CT16:DA17"/>
    <mergeCell ref="BV17:CC17"/>
    <mergeCell ref="AY18:BM18"/>
    <mergeCell ref="BN18:BU18"/>
    <mergeCell ref="BV18:CC18"/>
    <mergeCell ref="CE18:CS19"/>
    <mergeCell ref="CT18:DA19"/>
    <mergeCell ref="DB18:DI19"/>
    <mergeCell ref="L16:Q16"/>
    <mergeCell ref="R16:V16"/>
    <mergeCell ref="AC16:AG16"/>
    <mergeCell ref="AH16:AL16"/>
    <mergeCell ref="AM16:AT16"/>
    <mergeCell ref="M15:Q15"/>
    <mergeCell ref="R15:V15"/>
    <mergeCell ref="W15:AB16"/>
    <mergeCell ref="AC15:AG15"/>
    <mergeCell ref="AH15:AL15"/>
    <mergeCell ref="AM15:AT15"/>
    <mergeCell ref="DB14:DI14"/>
    <mergeCell ref="BV13:CC13"/>
    <mergeCell ref="CD13:CS13"/>
    <mergeCell ref="CT13:DA13"/>
    <mergeCell ref="DB13:DI13"/>
    <mergeCell ref="AU15:AX15"/>
    <mergeCell ref="AY15:BM15"/>
    <mergeCell ref="BN15:BU15"/>
    <mergeCell ref="BV15:CC15"/>
    <mergeCell ref="CD15:CS15"/>
    <mergeCell ref="AY13:BM13"/>
    <mergeCell ref="BN13:BU13"/>
    <mergeCell ref="AU12:AX12"/>
    <mergeCell ref="AY12:BM12"/>
    <mergeCell ref="BN12:BU12"/>
    <mergeCell ref="BV12:CC12"/>
    <mergeCell ref="CD12:CS12"/>
    <mergeCell ref="CT12:DA12"/>
    <mergeCell ref="AY14:BM14"/>
    <mergeCell ref="BN14:BU14"/>
    <mergeCell ref="BV14:CC14"/>
    <mergeCell ref="CD14:CS14"/>
    <mergeCell ref="CT14:DA14"/>
    <mergeCell ref="CD11:CS11"/>
    <mergeCell ref="CT11:DA11"/>
    <mergeCell ref="DB11:DI11"/>
    <mergeCell ref="B12:K17"/>
    <mergeCell ref="L12:Q12"/>
    <mergeCell ref="R12:V12"/>
    <mergeCell ref="W12:AB12"/>
    <mergeCell ref="AC12:AG12"/>
    <mergeCell ref="AH12:AL12"/>
    <mergeCell ref="AM12:AT12"/>
    <mergeCell ref="L14:Q14"/>
    <mergeCell ref="R14:V14"/>
    <mergeCell ref="AC14:AG14"/>
    <mergeCell ref="AH14:AL14"/>
    <mergeCell ref="AM14:AT14"/>
    <mergeCell ref="AU14:AX14"/>
    <mergeCell ref="DB12:DI12"/>
    <mergeCell ref="M13:Q13"/>
    <mergeCell ref="R13:V13"/>
    <mergeCell ref="W13:AB14"/>
    <mergeCell ref="AC13:AG13"/>
    <mergeCell ref="AH13:AL13"/>
    <mergeCell ref="AM13:AT13"/>
    <mergeCell ref="AU13:AX13"/>
    <mergeCell ref="AY10:BM10"/>
    <mergeCell ref="BN10:BU10"/>
    <mergeCell ref="BV10:CC10"/>
    <mergeCell ref="L11:Q11"/>
    <mergeCell ref="R11:V11"/>
    <mergeCell ref="AM11:AT11"/>
    <mergeCell ref="AU11:AX11"/>
    <mergeCell ref="AY11:BM11"/>
    <mergeCell ref="BN11:BU11"/>
    <mergeCell ref="BV11:CC11"/>
    <mergeCell ref="B9:K11"/>
    <mergeCell ref="L9:Q9"/>
    <mergeCell ref="R9:V9"/>
    <mergeCell ref="W9:AL11"/>
    <mergeCell ref="AM9:AT9"/>
    <mergeCell ref="AU9:AX9"/>
    <mergeCell ref="L10:Q10"/>
    <mergeCell ref="R10:V10"/>
    <mergeCell ref="AM10:AT10"/>
    <mergeCell ref="AU10:AX10"/>
    <mergeCell ref="BV8:CC8"/>
    <mergeCell ref="CD8:CS8"/>
    <mergeCell ref="CT8:DA8"/>
    <mergeCell ref="DB8:DI8"/>
    <mergeCell ref="AY9:BM9"/>
    <mergeCell ref="BN9:BU9"/>
    <mergeCell ref="BV9:CC9"/>
    <mergeCell ref="CD9:CS9"/>
    <mergeCell ref="CT9:DA9"/>
    <mergeCell ref="DB9:DI9"/>
    <mergeCell ref="BV6:CC6"/>
    <mergeCell ref="CD6:CS6"/>
    <mergeCell ref="CT6:DA6"/>
    <mergeCell ref="DB6:DI6"/>
    <mergeCell ref="AM7:AT7"/>
    <mergeCell ref="AU7:AX7"/>
    <mergeCell ref="AY7:BM7"/>
    <mergeCell ref="BN7:BU7"/>
    <mergeCell ref="BV7:CC7"/>
    <mergeCell ref="CD7:CS7"/>
    <mergeCell ref="CT7:DA7"/>
    <mergeCell ref="DB7:DI7"/>
    <mergeCell ref="B6:K8"/>
    <mergeCell ref="L6:V8"/>
    <mergeCell ref="W6:AB8"/>
    <mergeCell ref="AC6:AL8"/>
    <mergeCell ref="AM6:AT6"/>
    <mergeCell ref="AU6:AX6"/>
    <mergeCell ref="AY6:BM6"/>
    <mergeCell ref="BN6:BU6"/>
    <mergeCell ref="AM5:AT5"/>
    <mergeCell ref="AU5:AX5"/>
    <mergeCell ref="AY5:BM5"/>
    <mergeCell ref="BN5:BU5"/>
    <mergeCell ref="AM8:AT8"/>
    <mergeCell ref="AU8:AX8"/>
    <mergeCell ref="AY8:BM8"/>
    <mergeCell ref="BN8:BU8"/>
    <mergeCell ref="CT3:DA3"/>
    <mergeCell ref="DB3:DI3"/>
    <mergeCell ref="AY4:BM4"/>
    <mergeCell ref="BN4:BU4"/>
    <mergeCell ref="BV4:CC4"/>
    <mergeCell ref="CD4:CS4"/>
    <mergeCell ref="CT4:DA4"/>
    <mergeCell ref="DB4:DI4"/>
    <mergeCell ref="B1:DI1"/>
    <mergeCell ref="B3:K5"/>
    <mergeCell ref="L3:V5"/>
    <mergeCell ref="W3:AB5"/>
    <mergeCell ref="AC3:AL5"/>
    <mergeCell ref="AM3:AX4"/>
    <mergeCell ref="AY3:BM3"/>
    <mergeCell ref="BN3:BU3"/>
    <mergeCell ref="BV3:CC3"/>
    <mergeCell ref="CD3:CS3"/>
    <mergeCell ref="CT5:DA5"/>
    <mergeCell ref="DB5:DI5"/>
    <mergeCell ref="BV5:CC5"/>
    <mergeCell ref="CD5:CS5"/>
  </mergeCells>
  <phoneticPr fontId="2"/>
  <printOptions horizontalCentered="1"/>
  <pageMargins left="0" right="0" top="0.39370078740157483" bottom="0.39370078740157483" header="0.19685039370078741" footer="0.19685039370078741"/>
  <pageSetup paperSize="9" scale="56" orientation="landscape" cellComments="asDisplayed" horizontalDpi="300" verticalDpi="300" r:id="rId1"/>
  <headerFooter>
    <oddFooter>&amp;C&amp;P/&amp;N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B1:EM49"/>
  <sheetViews>
    <sheetView showGridLines="0" workbookViewId="0"/>
  </sheetViews>
  <sheetFormatPr defaultColWidth="0" defaultRowHeight="11.25" customHeight="1" zeroHeight="1" x14ac:dyDescent="0.15"/>
  <cols>
    <col min="1" max="95" width="1.625" style="226" customWidth="1"/>
    <col min="96" max="133" width="1.625" style="243" customWidth="1"/>
    <col min="134" max="143" width="1.625" style="226" customWidth="1"/>
    <col min="144" max="16384" width="0" style="226" hidden="1"/>
  </cols>
  <sheetData>
    <row r="1" spans="2:143" ht="22.5" customHeight="1" thickBot="1" x14ac:dyDescent="0.2">
      <c r="B1" s="223"/>
      <c r="C1" s="224"/>
      <c r="D1" s="224"/>
      <c r="E1" s="224"/>
      <c r="F1" s="224"/>
      <c r="G1" s="224"/>
      <c r="H1" s="224"/>
      <c r="I1" s="224"/>
      <c r="J1" s="224"/>
      <c r="K1" s="224"/>
      <c r="L1" s="224"/>
      <c r="M1" s="224"/>
      <c r="N1" s="224"/>
      <c r="O1" s="224"/>
      <c r="P1" s="224"/>
      <c r="Q1" s="224"/>
      <c r="R1" s="224"/>
      <c r="S1" s="224"/>
      <c r="T1" s="224"/>
      <c r="U1" s="224"/>
      <c r="V1" s="224"/>
      <c r="W1" s="224"/>
      <c r="X1" s="224"/>
      <c r="Y1" s="224"/>
      <c r="Z1" s="224"/>
      <c r="AA1" s="224"/>
      <c r="AB1" s="224"/>
      <c r="AC1" s="224"/>
      <c r="AD1" s="224"/>
      <c r="AE1" s="224"/>
      <c r="AF1" s="224"/>
      <c r="AG1" s="224"/>
      <c r="AH1" s="224"/>
      <c r="AI1" s="224"/>
      <c r="AJ1" s="224"/>
      <c r="AK1" s="224"/>
      <c r="AL1" s="224"/>
      <c r="AM1" s="224"/>
      <c r="AN1" s="224"/>
      <c r="AO1" s="224"/>
      <c r="AP1" s="224"/>
      <c r="AQ1" s="224"/>
      <c r="AR1" s="224"/>
      <c r="AS1" s="224"/>
      <c r="AT1" s="224"/>
      <c r="AU1" s="224"/>
      <c r="AV1" s="224"/>
      <c r="AW1" s="224"/>
      <c r="AX1" s="224"/>
      <c r="AY1" s="224"/>
      <c r="AZ1" s="224"/>
      <c r="BA1" s="224"/>
      <c r="BB1" s="224"/>
      <c r="BC1" s="224"/>
      <c r="BD1" s="224"/>
      <c r="BE1" s="224"/>
      <c r="BF1" s="224"/>
      <c r="BG1" s="224"/>
      <c r="BH1" s="224"/>
      <c r="BI1" s="224"/>
      <c r="BJ1" s="224"/>
      <c r="BK1" s="224"/>
      <c r="BL1" s="224"/>
      <c r="BM1" s="224"/>
      <c r="BN1" s="224"/>
      <c r="BO1" s="224"/>
      <c r="BP1" s="224"/>
      <c r="BQ1" s="224"/>
      <c r="BR1" s="224"/>
      <c r="BS1" s="224"/>
      <c r="BT1" s="224"/>
      <c r="BU1" s="224"/>
      <c r="BV1" s="224"/>
      <c r="BW1" s="224"/>
      <c r="BX1" s="224"/>
      <c r="BY1" s="224"/>
      <c r="BZ1" s="224"/>
      <c r="CA1" s="224"/>
      <c r="CB1" s="224"/>
      <c r="CC1" s="224"/>
      <c r="CD1" s="225"/>
      <c r="CE1" s="225"/>
      <c r="CF1" s="225"/>
      <c r="CG1" s="225"/>
      <c r="CH1" s="225"/>
      <c r="CI1" s="225"/>
      <c r="CJ1" s="225"/>
      <c r="CK1" s="225"/>
      <c r="CL1" s="225"/>
      <c r="CM1" s="225"/>
      <c r="CN1" s="225"/>
      <c r="CO1" s="225"/>
      <c r="CP1" s="225"/>
      <c r="CQ1" s="225"/>
      <c r="CR1" s="225"/>
      <c r="CS1" s="225"/>
      <c r="CT1" s="225"/>
      <c r="CU1" s="225"/>
      <c r="CV1" s="225"/>
      <c r="CW1" s="225"/>
      <c r="CX1" s="225"/>
      <c r="CY1" s="225"/>
      <c r="CZ1" s="225"/>
      <c r="DA1" s="225"/>
      <c r="DB1" s="225"/>
      <c r="DC1" s="225"/>
      <c r="DD1" s="225"/>
      <c r="DE1" s="225"/>
      <c r="DF1" s="225"/>
      <c r="DG1" s="225"/>
      <c r="DH1" s="661" t="s">
        <v>213</v>
      </c>
      <c r="DI1" s="662"/>
      <c r="DJ1" s="662"/>
      <c r="DK1" s="662"/>
      <c r="DL1" s="662"/>
      <c r="DM1" s="662"/>
      <c r="DN1" s="663"/>
      <c r="DO1" s="226"/>
      <c r="DP1" s="661" t="s">
        <v>214</v>
      </c>
      <c r="DQ1" s="662"/>
      <c r="DR1" s="662"/>
      <c r="DS1" s="662"/>
      <c r="DT1" s="662"/>
      <c r="DU1" s="662"/>
      <c r="DV1" s="662"/>
      <c r="DW1" s="662"/>
      <c r="DX1" s="662"/>
      <c r="DY1" s="662"/>
      <c r="DZ1" s="662"/>
      <c r="EA1" s="662"/>
      <c r="EB1" s="662"/>
      <c r="EC1" s="663"/>
      <c r="ED1" s="224"/>
      <c r="EE1" s="224"/>
      <c r="EF1" s="224"/>
      <c r="EG1" s="224"/>
      <c r="EH1" s="224"/>
      <c r="EI1" s="224"/>
      <c r="EJ1" s="224"/>
      <c r="EK1" s="224"/>
      <c r="EL1" s="224"/>
      <c r="EM1" s="224"/>
    </row>
    <row r="2" spans="2:143" ht="22.5" customHeight="1" x14ac:dyDescent="0.15">
      <c r="B2" s="227" t="s">
        <v>215</v>
      </c>
      <c r="R2" s="228"/>
      <c r="S2" s="228"/>
      <c r="T2" s="228"/>
      <c r="U2" s="228"/>
      <c r="V2" s="228"/>
      <c r="W2" s="228"/>
      <c r="X2" s="228"/>
      <c r="Y2" s="228"/>
      <c r="Z2" s="228"/>
      <c r="AA2" s="228"/>
      <c r="AB2" s="228"/>
      <c r="AC2" s="228"/>
      <c r="AE2" s="229"/>
      <c r="AF2" s="229"/>
      <c r="AG2" s="229"/>
      <c r="AH2" s="229"/>
      <c r="AI2" s="229"/>
      <c r="AJ2" s="228"/>
      <c r="AK2" s="228"/>
      <c r="AL2" s="228"/>
      <c r="AM2" s="228"/>
      <c r="AN2" s="228"/>
      <c r="AO2" s="228"/>
      <c r="AP2" s="228"/>
      <c r="CD2" s="225"/>
      <c r="CE2" s="225"/>
      <c r="CF2" s="225"/>
      <c r="CG2" s="225"/>
      <c r="CH2" s="225"/>
      <c r="CI2" s="225"/>
      <c r="CJ2" s="225"/>
      <c r="CK2" s="225"/>
      <c r="CL2" s="225"/>
      <c r="CM2" s="225"/>
      <c r="CN2" s="225"/>
      <c r="CO2" s="225"/>
      <c r="CP2" s="225"/>
      <c r="CQ2" s="225"/>
      <c r="CR2" s="225"/>
      <c r="CS2" s="225"/>
      <c r="CT2" s="225"/>
      <c r="CU2" s="225"/>
      <c r="CV2" s="225"/>
      <c r="CW2" s="225"/>
      <c r="CX2" s="225"/>
      <c r="CY2" s="225"/>
      <c r="CZ2" s="225"/>
      <c r="DA2" s="225"/>
      <c r="DB2" s="225"/>
      <c r="DC2" s="225"/>
      <c r="DD2" s="225"/>
      <c r="DE2" s="225"/>
      <c r="DF2" s="225"/>
      <c r="DG2" s="225"/>
      <c r="DH2" s="225"/>
      <c r="DI2" s="225"/>
      <c r="DJ2" s="225"/>
      <c r="DK2" s="225"/>
      <c r="DL2" s="225"/>
      <c r="DM2" s="225"/>
      <c r="DN2" s="225"/>
      <c r="DO2" s="225"/>
      <c r="DP2" s="225"/>
      <c r="DQ2" s="225"/>
      <c r="DR2" s="225"/>
      <c r="DS2" s="225"/>
      <c r="DT2" s="225"/>
      <c r="DU2" s="225"/>
      <c r="DV2" s="225"/>
      <c r="DW2" s="225"/>
      <c r="DX2" s="225"/>
      <c r="DY2" s="225"/>
      <c r="DZ2" s="225"/>
      <c r="EA2" s="225"/>
      <c r="EB2" s="225"/>
      <c r="EC2" s="225"/>
    </row>
    <row r="3" spans="2:143" ht="11.25" customHeight="1" x14ac:dyDescent="0.15">
      <c r="B3" s="664" t="s">
        <v>216</v>
      </c>
      <c r="C3" s="665"/>
      <c r="D3" s="665"/>
      <c r="E3" s="665"/>
      <c r="F3" s="665"/>
      <c r="G3" s="665"/>
      <c r="H3" s="665"/>
      <c r="I3" s="665"/>
      <c r="J3" s="665"/>
      <c r="K3" s="665"/>
      <c r="L3" s="665"/>
      <c r="M3" s="665"/>
      <c r="N3" s="665"/>
      <c r="O3" s="665"/>
      <c r="P3" s="665"/>
      <c r="Q3" s="665"/>
      <c r="R3" s="665"/>
      <c r="S3" s="665"/>
      <c r="T3" s="665"/>
      <c r="U3" s="665"/>
      <c r="V3" s="665"/>
      <c r="W3" s="665"/>
      <c r="X3" s="665"/>
      <c r="Y3" s="665"/>
      <c r="Z3" s="665"/>
      <c r="AA3" s="665"/>
      <c r="AB3" s="665"/>
      <c r="AC3" s="665"/>
      <c r="AD3" s="665"/>
      <c r="AE3" s="665"/>
      <c r="AF3" s="665"/>
      <c r="AG3" s="665"/>
      <c r="AH3" s="665"/>
      <c r="AI3" s="665"/>
      <c r="AJ3" s="665"/>
      <c r="AK3" s="665"/>
      <c r="AL3" s="665"/>
      <c r="AM3" s="665"/>
      <c r="AN3" s="665"/>
      <c r="AO3" s="665"/>
      <c r="AP3" s="664" t="s">
        <v>217</v>
      </c>
      <c r="AQ3" s="665"/>
      <c r="AR3" s="665"/>
      <c r="AS3" s="665"/>
      <c r="AT3" s="665"/>
      <c r="AU3" s="665"/>
      <c r="AV3" s="665"/>
      <c r="AW3" s="665"/>
      <c r="AX3" s="665"/>
      <c r="AY3" s="665"/>
      <c r="AZ3" s="665"/>
      <c r="BA3" s="665"/>
      <c r="BB3" s="665"/>
      <c r="BC3" s="665"/>
      <c r="BD3" s="665"/>
      <c r="BE3" s="665"/>
      <c r="BF3" s="665"/>
      <c r="BG3" s="665"/>
      <c r="BH3" s="665"/>
      <c r="BI3" s="665"/>
      <c r="BJ3" s="665"/>
      <c r="BK3" s="665"/>
      <c r="BL3" s="665"/>
      <c r="BM3" s="665"/>
      <c r="BN3" s="665"/>
      <c r="BO3" s="665"/>
      <c r="BP3" s="665"/>
      <c r="BQ3" s="665"/>
      <c r="BR3" s="665"/>
      <c r="BS3" s="665"/>
      <c r="BT3" s="665"/>
      <c r="BU3" s="665"/>
      <c r="BV3" s="665"/>
      <c r="BW3" s="665"/>
      <c r="BX3" s="665"/>
      <c r="BY3" s="665"/>
      <c r="BZ3" s="665"/>
      <c r="CA3" s="665"/>
      <c r="CB3" s="666"/>
      <c r="CD3" s="667" t="s">
        <v>218</v>
      </c>
      <c r="CE3" s="668"/>
      <c r="CF3" s="668"/>
      <c r="CG3" s="668"/>
      <c r="CH3" s="668"/>
      <c r="CI3" s="668"/>
      <c r="CJ3" s="668"/>
      <c r="CK3" s="668"/>
      <c r="CL3" s="668"/>
      <c r="CM3" s="668"/>
      <c r="CN3" s="668"/>
      <c r="CO3" s="668"/>
      <c r="CP3" s="668"/>
      <c r="CQ3" s="668"/>
      <c r="CR3" s="668"/>
      <c r="CS3" s="668"/>
      <c r="CT3" s="668"/>
      <c r="CU3" s="668"/>
      <c r="CV3" s="668"/>
      <c r="CW3" s="668"/>
      <c r="CX3" s="668"/>
      <c r="CY3" s="668"/>
      <c r="CZ3" s="668"/>
      <c r="DA3" s="668"/>
      <c r="DB3" s="668"/>
      <c r="DC3" s="668"/>
      <c r="DD3" s="668"/>
      <c r="DE3" s="668"/>
      <c r="DF3" s="668"/>
      <c r="DG3" s="668"/>
      <c r="DH3" s="668"/>
      <c r="DI3" s="668"/>
      <c r="DJ3" s="668"/>
      <c r="DK3" s="668"/>
      <c r="DL3" s="668"/>
      <c r="DM3" s="668"/>
      <c r="DN3" s="668"/>
      <c r="DO3" s="668"/>
      <c r="DP3" s="668"/>
      <c r="DQ3" s="668"/>
      <c r="DR3" s="668"/>
      <c r="DS3" s="668"/>
      <c r="DT3" s="668"/>
      <c r="DU3" s="668"/>
      <c r="DV3" s="668"/>
      <c r="DW3" s="668"/>
      <c r="DX3" s="668"/>
      <c r="DY3" s="668"/>
      <c r="DZ3" s="668"/>
      <c r="EA3" s="668"/>
      <c r="EB3" s="668"/>
      <c r="EC3" s="669"/>
    </row>
    <row r="4" spans="2:143" ht="11.25" customHeight="1" x14ac:dyDescent="0.15">
      <c r="B4" s="664" t="s">
        <v>1</v>
      </c>
      <c r="C4" s="665"/>
      <c r="D4" s="665"/>
      <c r="E4" s="665"/>
      <c r="F4" s="665"/>
      <c r="G4" s="665"/>
      <c r="H4" s="665"/>
      <c r="I4" s="665"/>
      <c r="J4" s="665"/>
      <c r="K4" s="665"/>
      <c r="L4" s="665"/>
      <c r="M4" s="665"/>
      <c r="N4" s="665"/>
      <c r="O4" s="665"/>
      <c r="P4" s="665"/>
      <c r="Q4" s="666"/>
      <c r="R4" s="664" t="s">
        <v>219</v>
      </c>
      <c r="S4" s="665"/>
      <c r="T4" s="665"/>
      <c r="U4" s="665"/>
      <c r="V4" s="665"/>
      <c r="W4" s="665"/>
      <c r="X4" s="665"/>
      <c r="Y4" s="666"/>
      <c r="Z4" s="664" t="s">
        <v>220</v>
      </c>
      <c r="AA4" s="665"/>
      <c r="AB4" s="665"/>
      <c r="AC4" s="666"/>
      <c r="AD4" s="664" t="s">
        <v>221</v>
      </c>
      <c r="AE4" s="665"/>
      <c r="AF4" s="665"/>
      <c r="AG4" s="665"/>
      <c r="AH4" s="665"/>
      <c r="AI4" s="665"/>
      <c r="AJ4" s="665"/>
      <c r="AK4" s="666"/>
      <c r="AL4" s="664" t="s">
        <v>220</v>
      </c>
      <c r="AM4" s="665"/>
      <c r="AN4" s="665"/>
      <c r="AO4" s="666"/>
      <c r="AP4" s="670" t="s">
        <v>222</v>
      </c>
      <c r="AQ4" s="670"/>
      <c r="AR4" s="670"/>
      <c r="AS4" s="670"/>
      <c r="AT4" s="670"/>
      <c r="AU4" s="670"/>
      <c r="AV4" s="670"/>
      <c r="AW4" s="670"/>
      <c r="AX4" s="670"/>
      <c r="AY4" s="670"/>
      <c r="AZ4" s="670"/>
      <c r="BA4" s="670"/>
      <c r="BB4" s="670"/>
      <c r="BC4" s="670"/>
      <c r="BD4" s="670"/>
      <c r="BE4" s="670"/>
      <c r="BF4" s="670"/>
      <c r="BG4" s="670" t="s">
        <v>223</v>
      </c>
      <c r="BH4" s="670"/>
      <c r="BI4" s="670"/>
      <c r="BJ4" s="670"/>
      <c r="BK4" s="670"/>
      <c r="BL4" s="670"/>
      <c r="BM4" s="670"/>
      <c r="BN4" s="670"/>
      <c r="BO4" s="670" t="s">
        <v>220</v>
      </c>
      <c r="BP4" s="670"/>
      <c r="BQ4" s="670"/>
      <c r="BR4" s="670"/>
      <c r="BS4" s="670" t="s">
        <v>224</v>
      </c>
      <c r="BT4" s="670"/>
      <c r="BU4" s="670"/>
      <c r="BV4" s="670"/>
      <c r="BW4" s="670"/>
      <c r="BX4" s="670"/>
      <c r="BY4" s="670"/>
      <c r="BZ4" s="670"/>
      <c r="CA4" s="670"/>
      <c r="CB4" s="670"/>
      <c r="CD4" s="667" t="s">
        <v>225</v>
      </c>
      <c r="CE4" s="668"/>
      <c r="CF4" s="668"/>
      <c r="CG4" s="668"/>
      <c r="CH4" s="668"/>
      <c r="CI4" s="668"/>
      <c r="CJ4" s="668"/>
      <c r="CK4" s="668"/>
      <c r="CL4" s="668"/>
      <c r="CM4" s="668"/>
      <c r="CN4" s="668"/>
      <c r="CO4" s="668"/>
      <c r="CP4" s="668"/>
      <c r="CQ4" s="668"/>
      <c r="CR4" s="668"/>
      <c r="CS4" s="668"/>
      <c r="CT4" s="668"/>
      <c r="CU4" s="668"/>
      <c r="CV4" s="668"/>
      <c r="CW4" s="668"/>
      <c r="CX4" s="668"/>
      <c r="CY4" s="668"/>
      <c r="CZ4" s="668"/>
      <c r="DA4" s="668"/>
      <c r="DB4" s="668"/>
      <c r="DC4" s="668"/>
      <c r="DD4" s="668"/>
      <c r="DE4" s="668"/>
      <c r="DF4" s="668"/>
      <c r="DG4" s="668"/>
      <c r="DH4" s="668"/>
      <c r="DI4" s="668"/>
      <c r="DJ4" s="668"/>
      <c r="DK4" s="668"/>
      <c r="DL4" s="668"/>
      <c r="DM4" s="668"/>
      <c r="DN4" s="668"/>
      <c r="DO4" s="668"/>
      <c r="DP4" s="668"/>
      <c r="DQ4" s="668"/>
      <c r="DR4" s="668"/>
      <c r="DS4" s="668"/>
      <c r="DT4" s="668"/>
      <c r="DU4" s="668"/>
      <c r="DV4" s="668"/>
      <c r="DW4" s="668"/>
      <c r="DX4" s="668"/>
      <c r="DY4" s="668"/>
      <c r="DZ4" s="668"/>
      <c r="EA4" s="668"/>
      <c r="EB4" s="668"/>
      <c r="EC4" s="669"/>
    </row>
    <row r="5" spans="2:143" s="230" customFormat="1" ht="11.25" customHeight="1" x14ac:dyDescent="0.15">
      <c r="B5" s="671" t="s">
        <v>226</v>
      </c>
      <c r="C5" s="672"/>
      <c r="D5" s="672"/>
      <c r="E5" s="672"/>
      <c r="F5" s="672"/>
      <c r="G5" s="672"/>
      <c r="H5" s="672"/>
      <c r="I5" s="672"/>
      <c r="J5" s="672"/>
      <c r="K5" s="672"/>
      <c r="L5" s="672"/>
      <c r="M5" s="672"/>
      <c r="N5" s="672"/>
      <c r="O5" s="672"/>
      <c r="P5" s="672"/>
      <c r="Q5" s="673"/>
      <c r="R5" s="674">
        <v>848143</v>
      </c>
      <c r="S5" s="675"/>
      <c r="T5" s="675"/>
      <c r="U5" s="675"/>
      <c r="V5" s="675"/>
      <c r="W5" s="675"/>
      <c r="X5" s="675"/>
      <c r="Y5" s="676"/>
      <c r="Z5" s="677">
        <v>8.6999999999999993</v>
      </c>
      <c r="AA5" s="677"/>
      <c r="AB5" s="677"/>
      <c r="AC5" s="677"/>
      <c r="AD5" s="678">
        <v>848143</v>
      </c>
      <c r="AE5" s="678"/>
      <c r="AF5" s="678"/>
      <c r="AG5" s="678"/>
      <c r="AH5" s="678"/>
      <c r="AI5" s="678"/>
      <c r="AJ5" s="678"/>
      <c r="AK5" s="678"/>
      <c r="AL5" s="679">
        <v>25.2</v>
      </c>
      <c r="AM5" s="680"/>
      <c r="AN5" s="680"/>
      <c r="AO5" s="681"/>
      <c r="AP5" s="671" t="s">
        <v>227</v>
      </c>
      <c r="AQ5" s="672"/>
      <c r="AR5" s="672"/>
      <c r="AS5" s="672"/>
      <c r="AT5" s="672"/>
      <c r="AU5" s="672"/>
      <c r="AV5" s="672"/>
      <c r="AW5" s="672"/>
      <c r="AX5" s="672"/>
      <c r="AY5" s="672"/>
      <c r="AZ5" s="672"/>
      <c r="BA5" s="672"/>
      <c r="BB5" s="672"/>
      <c r="BC5" s="672"/>
      <c r="BD5" s="672"/>
      <c r="BE5" s="672"/>
      <c r="BF5" s="673"/>
      <c r="BG5" s="685">
        <v>830307</v>
      </c>
      <c r="BH5" s="686"/>
      <c r="BI5" s="686"/>
      <c r="BJ5" s="686"/>
      <c r="BK5" s="686"/>
      <c r="BL5" s="686"/>
      <c r="BM5" s="686"/>
      <c r="BN5" s="687"/>
      <c r="BO5" s="688">
        <v>97.9</v>
      </c>
      <c r="BP5" s="688"/>
      <c r="BQ5" s="688"/>
      <c r="BR5" s="688"/>
      <c r="BS5" s="689" t="s">
        <v>140</v>
      </c>
      <c r="BT5" s="689"/>
      <c r="BU5" s="689"/>
      <c r="BV5" s="689"/>
      <c r="BW5" s="689"/>
      <c r="BX5" s="689"/>
      <c r="BY5" s="689"/>
      <c r="BZ5" s="689"/>
      <c r="CA5" s="689"/>
      <c r="CB5" s="693"/>
      <c r="CD5" s="667" t="s">
        <v>222</v>
      </c>
      <c r="CE5" s="668"/>
      <c r="CF5" s="668"/>
      <c r="CG5" s="668"/>
      <c r="CH5" s="668"/>
      <c r="CI5" s="668"/>
      <c r="CJ5" s="668"/>
      <c r="CK5" s="668"/>
      <c r="CL5" s="668"/>
      <c r="CM5" s="668"/>
      <c r="CN5" s="668"/>
      <c r="CO5" s="668"/>
      <c r="CP5" s="668"/>
      <c r="CQ5" s="669"/>
      <c r="CR5" s="667" t="s">
        <v>228</v>
      </c>
      <c r="CS5" s="668"/>
      <c r="CT5" s="668"/>
      <c r="CU5" s="668"/>
      <c r="CV5" s="668"/>
      <c r="CW5" s="668"/>
      <c r="CX5" s="668"/>
      <c r="CY5" s="669"/>
      <c r="CZ5" s="667" t="s">
        <v>220</v>
      </c>
      <c r="DA5" s="668"/>
      <c r="DB5" s="668"/>
      <c r="DC5" s="669"/>
      <c r="DD5" s="667" t="s">
        <v>229</v>
      </c>
      <c r="DE5" s="668"/>
      <c r="DF5" s="668"/>
      <c r="DG5" s="668"/>
      <c r="DH5" s="668"/>
      <c r="DI5" s="668"/>
      <c r="DJ5" s="668"/>
      <c r="DK5" s="668"/>
      <c r="DL5" s="668"/>
      <c r="DM5" s="668"/>
      <c r="DN5" s="668"/>
      <c r="DO5" s="668"/>
      <c r="DP5" s="669"/>
      <c r="DQ5" s="667" t="s">
        <v>230</v>
      </c>
      <c r="DR5" s="668"/>
      <c r="DS5" s="668"/>
      <c r="DT5" s="668"/>
      <c r="DU5" s="668"/>
      <c r="DV5" s="668"/>
      <c r="DW5" s="668"/>
      <c r="DX5" s="668"/>
      <c r="DY5" s="668"/>
      <c r="DZ5" s="668"/>
      <c r="EA5" s="668"/>
      <c r="EB5" s="668"/>
      <c r="EC5" s="669"/>
    </row>
    <row r="6" spans="2:143" ht="11.25" customHeight="1" x14ac:dyDescent="0.15">
      <c r="B6" s="682" t="s">
        <v>231</v>
      </c>
      <c r="C6" s="683"/>
      <c r="D6" s="683"/>
      <c r="E6" s="683"/>
      <c r="F6" s="683"/>
      <c r="G6" s="683"/>
      <c r="H6" s="683"/>
      <c r="I6" s="683"/>
      <c r="J6" s="683"/>
      <c r="K6" s="683"/>
      <c r="L6" s="683"/>
      <c r="M6" s="683"/>
      <c r="N6" s="683"/>
      <c r="O6" s="683"/>
      <c r="P6" s="683"/>
      <c r="Q6" s="684"/>
      <c r="R6" s="685">
        <v>39613</v>
      </c>
      <c r="S6" s="686"/>
      <c r="T6" s="686"/>
      <c r="U6" s="686"/>
      <c r="V6" s="686"/>
      <c r="W6" s="686"/>
      <c r="X6" s="686"/>
      <c r="Y6" s="687"/>
      <c r="Z6" s="688">
        <v>0.4</v>
      </c>
      <c r="AA6" s="688"/>
      <c r="AB6" s="688"/>
      <c r="AC6" s="688"/>
      <c r="AD6" s="689">
        <v>39613</v>
      </c>
      <c r="AE6" s="689"/>
      <c r="AF6" s="689"/>
      <c r="AG6" s="689"/>
      <c r="AH6" s="689"/>
      <c r="AI6" s="689"/>
      <c r="AJ6" s="689"/>
      <c r="AK6" s="689"/>
      <c r="AL6" s="690">
        <v>1.2</v>
      </c>
      <c r="AM6" s="691"/>
      <c r="AN6" s="691"/>
      <c r="AO6" s="692"/>
      <c r="AP6" s="682" t="s">
        <v>232</v>
      </c>
      <c r="AQ6" s="683"/>
      <c r="AR6" s="683"/>
      <c r="AS6" s="683"/>
      <c r="AT6" s="683"/>
      <c r="AU6" s="683"/>
      <c r="AV6" s="683"/>
      <c r="AW6" s="683"/>
      <c r="AX6" s="683"/>
      <c r="AY6" s="683"/>
      <c r="AZ6" s="683"/>
      <c r="BA6" s="683"/>
      <c r="BB6" s="683"/>
      <c r="BC6" s="683"/>
      <c r="BD6" s="683"/>
      <c r="BE6" s="683"/>
      <c r="BF6" s="684"/>
      <c r="BG6" s="685">
        <v>830307</v>
      </c>
      <c r="BH6" s="686"/>
      <c r="BI6" s="686"/>
      <c r="BJ6" s="686"/>
      <c r="BK6" s="686"/>
      <c r="BL6" s="686"/>
      <c r="BM6" s="686"/>
      <c r="BN6" s="687"/>
      <c r="BO6" s="688">
        <v>97.9</v>
      </c>
      <c r="BP6" s="688"/>
      <c r="BQ6" s="688"/>
      <c r="BR6" s="688"/>
      <c r="BS6" s="689" t="s">
        <v>233</v>
      </c>
      <c r="BT6" s="689"/>
      <c r="BU6" s="689"/>
      <c r="BV6" s="689"/>
      <c r="BW6" s="689"/>
      <c r="BX6" s="689"/>
      <c r="BY6" s="689"/>
      <c r="BZ6" s="689"/>
      <c r="CA6" s="689"/>
      <c r="CB6" s="693"/>
      <c r="CD6" s="696" t="s">
        <v>234</v>
      </c>
      <c r="CE6" s="697"/>
      <c r="CF6" s="697"/>
      <c r="CG6" s="697"/>
      <c r="CH6" s="697"/>
      <c r="CI6" s="697"/>
      <c r="CJ6" s="697"/>
      <c r="CK6" s="697"/>
      <c r="CL6" s="697"/>
      <c r="CM6" s="697"/>
      <c r="CN6" s="697"/>
      <c r="CO6" s="697"/>
      <c r="CP6" s="697"/>
      <c r="CQ6" s="698"/>
      <c r="CR6" s="685">
        <v>59644</v>
      </c>
      <c r="CS6" s="686"/>
      <c r="CT6" s="686"/>
      <c r="CU6" s="686"/>
      <c r="CV6" s="686"/>
      <c r="CW6" s="686"/>
      <c r="CX6" s="686"/>
      <c r="CY6" s="687"/>
      <c r="CZ6" s="679">
        <v>0.6</v>
      </c>
      <c r="DA6" s="680"/>
      <c r="DB6" s="680"/>
      <c r="DC6" s="699"/>
      <c r="DD6" s="694" t="s">
        <v>233</v>
      </c>
      <c r="DE6" s="686"/>
      <c r="DF6" s="686"/>
      <c r="DG6" s="686"/>
      <c r="DH6" s="686"/>
      <c r="DI6" s="686"/>
      <c r="DJ6" s="686"/>
      <c r="DK6" s="686"/>
      <c r="DL6" s="686"/>
      <c r="DM6" s="686"/>
      <c r="DN6" s="686"/>
      <c r="DO6" s="686"/>
      <c r="DP6" s="687"/>
      <c r="DQ6" s="694">
        <v>59644</v>
      </c>
      <c r="DR6" s="686"/>
      <c r="DS6" s="686"/>
      <c r="DT6" s="686"/>
      <c r="DU6" s="686"/>
      <c r="DV6" s="686"/>
      <c r="DW6" s="686"/>
      <c r="DX6" s="686"/>
      <c r="DY6" s="686"/>
      <c r="DZ6" s="686"/>
      <c r="EA6" s="686"/>
      <c r="EB6" s="686"/>
      <c r="EC6" s="695"/>
    </row>
    <row r="7" spans="2:143" ht="11.25" customHeight="1" x14ac:dyDescent="0.15">
      <c r="B7" s="682" t="s">
        <v>235</v>
      </c>
      <c r="C7" s="683"/>
      <c r="D7" s="683"/>
      <c r="E7" s="683"/>
      <c r="F7" s="683"/>
      <c r="G7" s="683"/>
      <c r="H7" s="683"/>
      <c r="I7" s="683"/>
      <c r="J7" s="683"/>
      <c r="K7" s="683"/>
      <c r="L7" s="683"/>
      <c r="M7" s="683"/>
      <c r="N7" s="683"/>
      <c r="O7" s="683"/>
      <c r="P7" s="683"/>
      <c r="Q7" s="684"/>
      <c r="R7" s="685">
        <v>608</v>
      </c>
      <c r="S7" s="686"/>
      <c r="T7" s="686"/>
      <c r="U7" s="686"/>
      <c r="V7" s="686"/>
      <c r="W7" s="686"/>
      <c r="X7" s="686"/>
      <c r="Y7" s="687"/>
      <c r="Z7" s="688">
        <v>0</v>
      </c>
      <c r="AA7" s="688"/>
      <c r="AB7" s="688"/>
      <c r="AC7" s="688"/>
      <c r="AD7" s="689">
        <v>608</v>
      </c>
      <c r="AE7" s="689"/>
      <c r="AF7" s="689"/>
      <c r="AG7" s="689"/>
      <c r="AH7" s="689"/>
      <c r="AI7" s="689"/>
      <c r="AJ7" s="689"/>
      <c r="AK7" s="689"/>
      <c r="AL7" s="690">
        <v>0</v>
      </c>
      <c r="AM7" s="691"/>
      <c r="AN7" s="691"/>
      <c r="AO7" s="692"/>
      <c r="AP7" s="682" t="s">
        <v>236</v>
      </c>
      <c r="AQ7" s="683"/>
      <c r="AR7" s="683"/>
      <c r="AS7" s="683"/>
      <c r="AT7" s="683"/>
      <c r="AU7" s="683"/>
      <c r="AV7" s="683"/>
      <c r="AW7" s="683"/>
      <c r="AX7" s="683"/>
      <c r="AY7" s="683"/>
      <c r="AZ7" s="683"/>
      <c r="BA7" s="683"/>
      <c r="BB7" s="683"/>
      <c r="BC7" s="683"/>
      <c r="BD7" s="683"/>
      <c r="BE7" s="683"/>
      <c r="BF7" s="684"/>
      <c r="BG7" s="685">
        <v>271455</v>
      </c>
      <c r="BH7" s="686"/>
      <c r="BI7" s="686"/>
      <c r="BJ7" s="686"/>
      <c r="BK7" s="686"/>
      <c r="BL7" s="686"/>
      <c r="BM7" s="686"/>
      <c r="BN7" s="687"/>
      <c r="BO7" s="688">
        <v>32</v>
      </c>
      <c r="BP7" s="688"/>
      <c r="BQ7" s="688"/>
      <c r="BR7" s="688"/>
      <c r="BS7" s="689" t="s">
        <v>237</v>
      </c>
      <c r="BT7" s="689"/>
      <c r="BU7" s="689"/>
      <c r="BV7" s="689"/>
      <c r="BW7" s="689"/>
      <c r="BX7" s="689"/>
      <c r="BY7" s="689"/>
      <c r="BZ7" s="689"/>
      <c r="CA7" s="689"/>
      <c r="CB7" s="693"/>
      <c r="CD7" s="700" t="s">
        <v>238</v>
      </c>
      <c r="CE7" s="701"/>
      <c r="CF7" s="701"/>
      <c r="CG7" s="701"/>
      <c r="CH7" s="701"/>
      <c r="CI7" s="701"/>
      <c r="CJ7" s="701"/>
      <c r="CK7" s="701"/>
      <c r="CL7" s="701"/>
      <c r="CM7" s="701"/>
      <c r="CN7" s="701"/>
      <c r="CO7" s="701"/>
      <c r="CP7" s="701"/>
      <c r="CQ7" s="702"/>
      <c r="CR7" s="685">
        <v>3465355</v>
      </c>
      <c r="CS7" s="686"/>
      <c r="CT7" s="686"/>
      <c r="CU7" s="686"/>
      <c r="CV7" s="686"/>
      <c r="CW7" s="686"/>
      <c r="CX7" s="686"/>
      <c r="CY7" s="687"/>
      <c r="CZ7" s="688">
        <v>37</v>
      </c>
      <c r="DA7" s="688"/>
      <c r="DB7" s="688"/>
      <c r="DC7" s="688"/>
      <c r="DD7" s="694">
        <v>12267</v>
      </c>
      <c r="DE7" s="686"/>
      <c r="DF7" s="686"/>
      <c r="DG7" s="686"/>
      <c r="DH7" s="686"/>
      <c r="DI7" s="686"/>
      <c r="DJ7" s="686"/>
      <c r="DK7" s="686"/>
      <c r="DL7" s="686"/>
      <c r="DM7" s="686"/>
      <c r="DN7" s="686"/>
      <c r="DO7" s="686"/>
      <c r="DP7" s="687"/>
      <c r="DQ7" s="694">
        <v>1001112</v>
      </c>
      <c r="DR7" s="686"/>
      <c r="DS7" s="686"/>
      <c r="DT7" s="686"/>
      <c r="DU7" s="686"/>
      <c r="DV7" s="686"/>
      <c r="DW7" s="686"/>
      <c r="DX7" s="686"/>
      <c r="DY7" s="686"/>
      <c r="DZ7" s="686"/>
      <c r="EA7" s="686"/>
      <c r="EB7" s="686"/>
      <c r="EC7" s="695"/>
    </row>
    <row r="8" spans="2:143" ht="11.25" customHeight="1" x14ac:dyDescent="0.15">
      <c r="B8" s="682" t="s">
        <v>239</v>
      </c>
      <c r="C8" s="683"/>
      <c r="D8" s="683"/>
      <c r="E8" s="683"/>
      <c r="F8" s="683"/>
      <c r="G8" s="683"/>
      <c r="H8" s="683"/>
      <c r="I8" s="683"/>
      <c r="J8" s="683"/>
      <c r="K8" s="683"/>
      <c r="L8" s="683"/>
      <c r="M8" s="683"/>
      <c r="N8" s="683"/>
      <c r="O8" s="683"/>
      <c r="P8" s="683"/>
      <c r="Q8" s="684"/>
      <c r="R8" s="685">
        <v>2585</v>
      </c>
      <c r="S8" s="686"/>
      <c r="T8" s="686"/>
      <c r="U8" s="686"/>
      <c r="V8" s="686"/>
      <c r="W8" s="686"/>
      <c r="X8" s="686"/>
      <c r="Y8" s="687"/>
      <c r="Z8" s="688">
        <v>0</v>
      </c>
      <c r="AA8" s="688"/>
      <c r="AB8" s="688"/>
      <c r="AC8" s="688"/>
      <c r="AD8" s="689">
        <v>2585</v>
      </c>
      <c r="AE8" s="689"/>
      <c r="AF8" s="689"/>
      <c r="AG8" s="689"/>
      <c r="AH8" s="689"/>
      <c r="AI8" s="689"/>
      <c r="AJ8" s="689"/>
      <c r="AK8" s="689"/>
      <c r="AL8" s="690">
        <v>0.1</v>
      </c>
      <c r="AM8" s="691"/>
      <c r="AN8" s="691"/>
      <c r="AO8" s="692"/>
      <c r="AP8" s="682" t="s">
        <v>240</v>
      </c>
      <c r="AQ8" s="683"/>
      <c r="AR8" s="683"/>
      <c r="AS8" s="683"/>
      <c r="AT8" s="683"/>
      <c r="AU8" s="683"/>
      <c r="AV8" s="683"/>
      <c r="AW8" s="683"/>
      <c r="AX8" s="683"/>
      <c r="AY8" s="683"/>
      <c r="AZ8" s="683"/>
      <c r="BA8" s="683"/>
      <c r="BB8" s="683"/>
      <c r="BC8" s="683"/>
      <c r="BD8" s="683"/>
      <c r="BE8" s="683"/>
      <c r="BF8" s="684"/>
      <c r="BG8" s="685">
        <v>13952</v>
      </c>
      <c r="BH8" s="686"/>
      <c r="BI8" s="686"/>
      <c r="BJ8" s="686"/>
      <c r="BK8" s="686"/>
      <c r="BL8" s="686"/>
      <c r="BM8" s="686"/>
      <c r="BN8" s="687"/>
      <c r="BO8" s="688">
        <v>1.6</v>
      </c>
      <c r="BP8" s="688"/>
      <c r="BQ8" s="688"/>
      <c r="BR8" s="688"/>
      <c r="BS8" s="694" t="s">
        <v>233</v>
      </c>
      <c r="BT8" s="686"/>
      <c r="BU8" s="686"/>
      <c r="BV8" s="686"/>
      <c r="BW8" s="686"/>
      <c r="BX8" s="686"/>
      <c r="BY8" s="686"/>
      <c r="BZ8" s="686"/>
      <c r="CA8" s="686"/>
      <c r="CB8" s="695"/>
      <c r="CD8" s="700" t="s">
        <v>241</v>
      </c>
      <c r="CE8" s="701"/>
      <c r="CF8" s="701"/>
      <c r="CG8" s="701"/>
      <c r="CH8" s="701"/>
      <c r="CI8" s="701"/>
      <c r="CJ8" s="701"/>
      <c r="CK8" s="701"/>
      <c r="CL8" s="701"/>
      <c r="CM8" s="701"/>
      <c r="CN8" s="701"/>
      <c r="CO8" s="701"/>
      <c r="CP8" s="701"/>
      <c r="CQ8" s="702"/>
      <c r="CR8" s="685">
        <v>1040603</v>
      </c>
      <c r="CS8" s="686"/>
      <c r="CT8" s="686"/>
      <c r="CU8" s="686"/>
      <c r="CV8" s="686"/>
      <c r="CW8" s="686"/>
      <c r="CX8" s="686"/>
      <c r="CY8" s="687"/>
      <c r="CZ8" s="688">
        <v>11.1</v>
      </c>
      <c r="DA8" s="688"/>
      <c r="DB8" s="688"/>
      <c r="DC8" s="688"/>
      <c r="DD8" s="694">
        <v>884</v>
      </c>
      <c r="DE8" s="686"/>
      <c r="DF8" s="686"/>
      <c r="DG8" s="686"/>
      <c r="DH8" s="686"/>
      <c r="DI8" s="686"/>
      <c r="DJ8" s="686"/>
      <c r="DK8" s="686"/>
      <c r="DL8" s="686"/>
      <c r="DM8" s="686"/>
      <c r="DN8" s="686"/>
      <c r="DO8" s="686"/>
      <c r="DP8" s="687"/>
      <c r="DQ8" s="694">
        <v>688583</v>
      </c>
      <c r="DR8" s="686"/>
      <c r="DS8" s="686"/>
      <c r="DT8" s="686"/>
      <c r="DU8" s="686"/>
      <c r="DV8" s="686"/>
      <c r="DW8" s="686"/>
      <c r="DX8" s="686"/>
      <c r="DY8" s="686"/>
      <c r="DZ8" s="686"/>
      <c r="EA8" s="686"/>
      <c r="EB8" s="686"/>
      <c r="EC8" s="695"/>
    </row>
    <row r="9" spans="2:143" ht="11.25" customHeight="1" x14ac:dyDescent="0.15">
      <c r="B9" s="682" t="s">
        <v>242</v>
      </c>
      <c r="C9" s="683"/>
      <c r="D9" s="683"/>
      <c r="E9" s="683"/>
      <c r="F9" s="683"/>
      <c r="G9" s="683"/>
      <c r="H9" s="683"/>
      <c r="I9" s="683"/>
      <c r="J9" s="683"/>
      <c r="K9" s="683"/>
      <c r="L9" s="683"/>
      <c r="M9" s="683"/>
      <c r="N9" s="683"/>
      <c r="O9" s="683"/>
      <c r="P9" s="683"/>
      <c r="Q9" s="684"/>
      <c r="R9" s="685">
        <v>3484</v>
      </c>
      <c r="S9" s="686"/>
      <c r="T9" s="686"/>
      <c r="U9" s="686"/>
      <c r="V9" s="686"/>
      <c r="W9" s="686"/>
      <c r="X9" s="686"/>
      <c r="Y9" s="687"/>
      <c r="Z9" s="688">
        <v>0</v>
      </c>
      <c r="AA9" s="688"/>
      <c r="AB9" s="688"/>
      <c r="AC9" s="688"/>
      <c r="AD9" s="689">
        <v>3484</v>
      </c>
      <c r="AE9" s="689"/>
      <c r="AF9" s="689"/>
      <c r="AG9" s="689"/>
      <c r="AH9" s="689"/>
      <c r="AI9" s="689"/>
      <c r="AJ9" s="689"/>
      <c r="AK9" s="689"/>
      <c r="AL9" s="690">
        <v>0.1</v>
      </c>
      <c r="AM9" s="691"/>
      <c r="AN9" s="691"/>
      <c r="AO9" s="692"/>
      <c r="AP9" s="682" t="s">
        <v>243</v>
      </c>
      <c r="AQ9" s="683"/>
      <c r="AR9" s="683"/>
      <c r="AS9" s="683"/>
      <c r="AT9" s="683"/>
      <c r="AU9" s="683"/>
      <c r="AV9" s="683"/>
      <c r="AW9" s="683"/>
      <c r="AX9" s="683"/>
      <c r="AY9" s="683"/>
      <c r="AZ9" s="683"/>
      <c r="BA9" s="683"/>
      <c r="BB9" s="683"/>
      <c r="BC9" s="683"/>
      <c r="BD9" s="683"/>
      <c r="BE9" s="683"/>
      <c r="BF9" s="684"/>
      <c r="BG9" s="685">
        <v>228269</v>
      </c>
      <c r="BH9" s="686"/>
      <c r="BI9" s="686"/>
      <c r="BJ9" s="686"/>
      <c r="BK9" s="686"/>
      <c r="BL9" s="686"/>
      <c r="BM9" s="686"/>
      <c r="BN9" s="687"/>
      <c r="BO9" s="688">
        <v>26.9</v>
      </c>
      <c r="BP9" s="688"/>
      <c r="BQ9" s="688"/>
      <c r="BR9" s="688"/>
      <c r="BS9" s="694" t="s">
        <v>233</v>
      </c>
      <c r="BT9" s="686"/>
      <c r="BU9" s="686"/>
      <c r="BV9" s="686"/>
      <c r="BW9" s="686"/>
      <c r="BX9" s="686"/>
      <c r="BY9" s="686"/>
      <c r="BZ9" s="686"/>
      <c r="CA9" s="686"/>
      <c r="CB9" s="695"/>
      <c r="CD9" s="700" t="s">
        <v>244</v>
      </c>
      <c r="CE9" s="701"/>
      <c r="CF9" s="701"/>
      <c r="CG9" s="701"/>
      <c r="CH9" s="701"/>
      <c r="CI9" s="701"/>
      <c r="CJ9" s="701"/>
      <c r="CK9" s="701"/>
      <c r="CL9" s="701"/>
      <c r="CM9" s="701"/>
      <c r="CN9" s="701"/>
      <c r="CO9" s="701"/>
      <c r="CP9" s="701"/>
      <c r="CQ9" s="702"/>
      <c r="CR9" s="685">
        <v>576869</v>
      </c>
      <c r="CS9" s="686"/>
      <c r="CT9" s="686"/>
      <c r="CU9" s="686"/>
      <c r="CV9" s="686"/>
      <c r="CW9" s="686"/>
      <c r="CX9" s="686"/>
      <c r="CY9" s="687"/>
      <c r="CZ9" s="688">
        <v>6.2</v>
      </c>
      <c r="DA9" s="688"/>
      <c r="DB9" s="688"/>
      <c r="DC9" s="688"/>
      <c r="DD9" s="694">
        <v>82061</v>
      </c>
      <c r="DE9" s="686"/>
      <c r="DF9" s="686"/>
      <c r="DG9" s="686"/>
      <c r="DH9" s="686"/>
      <c r="DI9" s="686"/>
      <c r="DJ9" s="686"/>
      <c r="DK9" s="686"/>
      <c r="DL9" s="686"/>
      <c r="DM9" s="686"/>
      <c r="DN9" s="686"/>
      <c r="DO9" s="686"/>
      <c r="DP9" s="687"/>
      <c r="DQ9" s="694">
        <v>444596</v>
      </c>
      <c r="DR9" s="686"/>
      <c r="DS9" s="686"/>
      <c r="DT9" s="686"/>
      <c r="DU9" s="686"/>
      <c r="DV9" s="686"/>
      <c r="DW9" s="686"/>
      <c r="DX9" s="686"/>
      <c r="DY9" s="686"/>
      <c r="DZ9" s="686"/>
      <c r="EA9" s="686"/>
      <c r="EB9" s="686"/>
      <c r="EC9" s="695"/>
    </row>
    <row r="10" spans="2:143" ht="11.25" customHeight="1" x14ac:dyDescent="0.15">
      <c r="B10" s="682" t="s">
        <v>245</v>
      </c>
      <c r="C10" s="683"/>
      <c r="D10" s="683"/>
      <c r="E10" s="683"/>
      <c r="F10" s="683"/>
      <c r="G10" s="683"/>
      <c r="H10" s="683"/>
      <c r="I10" s="683"/>
      <c r="J10" s="683"/>
      <c r="K10" s="683"/>
      <c r="L10" s="683"/>
      <c r="M10" s="683"/>
      <c r="N10" s="683"/>
      <c r="O10" s="683"/>
      <c r="P10" s="683"/>
      <c r="Q10" s="684"/>
      <c r="R10" s="685" t="s">
        <v>233</v>
      </c>
      <c r="S10" s="686"/>
      <c r="T10" s="686"/>
      <c r="U10" s="686"/>
      <c r="V10" s="686"/>
      <c r="W10" s="686"/>
      <c r="X10" s="686"/>
      <c r="Y10" s="687"/>
      <c r="Z10" s="688" t="s">
        <v>233</v>
      </c>
      <c r="AA10" s="688"/>
      <c r="AB10" s="688"/>
      <c r="AC10" s="688"/>
      <c r="AD10" s="689" t="s">
        <v>233</v>
      </c>
      <c r="AE10" s="689"/>
      <c r="AF10" s="689"/>
      <c r="AG10" s="689"/>
      <c r="AH10" s="689"/>
      <c r="AI10" s="689"/>
      <c r="AJ10" s="689"/>
      <c r="AK10" s="689"/>
      <c r="AL10" s="690" t="s">
        <v>233</v>
      </c>
      <c r="AM10" s="691"/>
      <c r="AN10" s="691"/>
      <c r="AO10" s="692"/>
      <c r="AP10" s="682" t="s">
        <v>246</v>
      </c>
      <c r="AQ10" s="683"/>
      <c r="AR10" s="683"/>
      <c r="AS10" s="683"/>
      <c r="AT10" s="683"/>
      <c r="AU10" s="683"/>
      <c r="AV10" s="683"/>
      <c r="AW10" s="683"/>
      <c r="AX10" s="683"/>
      <c r="AY10" s="683"/>
      <c r="AZ10" s="683"/>
      <c r="BA10" s="683"/>
      <c r="BB10" s="683"/>
      <c r="BC10" s="683"/>
      <c r="BD10" s="683"/>
      <c r="BE10" s="683"/>
      <c r="BF10" s="684"/>
      <c r="BG10" s="685">
        <v>18259</v>
      </c>
      <c r="BH10" s="686"/>
      <c r="BI10" s="686"/>
      <c r="BJ10" s="686"/>
      <c r="BK10" s="686"/>
      <c r="BL10" s="686"/>
      <c r="BM10" s="686"/>
      <c r="BN10" s="687"/>
      <c r="BO10" s="688">
        <v>2.2000000000000002</v>
      </c>
      <c r="BP10" s="688"/>
      <c r="BQ10" s="688"/>
      <c r="BR10" s="688"/>
      <c r="BS10" s="694" t="s">
        <v>233</v>
      </c>
      <c r="BT10" s="686"/>
      <c r="BU10" s="686"/>
      <c r="BV10" s="686"/>
      <c r="BW10" s="686"/>
      <c r="BX10" s="686"/>
      <c r="BY10" s="686"/>
      <c r="BZ10" s="686"/>
      <c r="CA10" s="686"/>
      <c r="CB10" s="695"/>
      <c r="CD10" s="700" t="s">
        <v>247</v>
      </c>
      <c r="CE10" s="701"/>
      <c r="CF10" s="701"/>
      <c r="CG10" s="701"/>
      <c r="CH10" s="701"/>
      <c r="CI10" s="701"/>
      <c r="CJ10" s="701"/>
      <c r="CK10" s="701"/>
      <c r="CL10" s="701"/>
      <c r="CM10" s="701"/>
      <c r="CN10" s="701"/>
      <c r="CO10" s="701"/>
      <c r="CP10" s="701"/>
      <c r="CQ10" s="702"/>
      <c r="CR10" s="685" t="s">
        <v>248</v>
      </c>
      <c r="CS10" s="686"/>
      <c r="CT10" s="686"/>
      <c r="CU10" s="686"/>
      <c r="CV10" s="686"/>
      <c r="CW10" s="686"/>
      <c r="CX10" s="686"/>
      <c r="CY10" s="687"/>
      <c r="CZ10" s="688" t="s">
        <v>140</v>
      </c>
      <c r="DA10" s="688"/>
      <c r="DB10" s="688"/>
      <c r="DC10" s="688"/>
      <c r="DD10" s="694" t="s">
        <v>248</v>
      </c>
      <c r="DE10" s="686"/>
      <c r="DF10" s="686"/>
      <c r="DG10" s="686"/>
      <c r="DH10" s="686"/>
      <c r="DI10" s="686"/>
      <c r="DJ10" s="686"/>
      <c r="DK10" s="686"/>
      <c r="DL10" s="686"/>
      <c r="DM10" s="686"/>
      <c r="DN10" s="686"/>
      <c r="DO10" s="686"/>
      <c r="DP10" s="687"/>
      <c r="DQ10" s="694" t="s">
        <v>248</v>
      </c>
      <c r="DR10" s="686"/>
      <c r="DS10" s="686"/>
      <c r="DT10" s="686"/>
      <c r="DU10" s="686"/>
      <c r="DV10" s="686"/>
      <c r="DW10" s="686"/>
      <c r="DX10" s="686"/>
      <c r="DY10" s="686"/>
      <c r="DZ10" s="686"/>
      <c r="EA10" s="686"/>
      <c r="EB10" s="686"/>
      <c r="EC10" s="695"/>
    </row>
    <row r="11" spans="2:143" ht="11.25" customHeight="1" x14ac:dyDescent="0.15">
      <c r="B11" s="682" t="s">
        <v>249</v>
      </c>
      <c r="C11" s="683"/>
      <c r="D11" s="683"/>
      <c r="E11" s="683"/>
      <c r="F11" s="683"/>
      <c r="G11" s="683"/>
      <c r="H11" s="683"/>
      <c r="I11" s="683"/>
      <c r="J11" s="683"/>
      <c r="K11" s="683"/>
      <c r="L11" s="683"/>
      <c r="M11" s="683"/>
      <c r="N11" s="683"/>
      <c r="O11" s="683"/>
      <c r="P11" s="683"/>
      <c r="Q11" s="684"/>
      <c r="R11" s="685">
        <v>179113</v>
      </c>
      <c r="S11" s="686"/>
      <c r="T11" s="686"/>
      <c r="U11" s="686"/>
      <c r="V11" s="686"/>
      <c r="W11" s="686"/>
      <c r="X11" s="686"/>
      <c r="Y11" s="687"/>
      <c r="Z11" s="690">
        <v>1.8</v>
      </c>
      <c r="AA11" s="691"/>
      <c r="AB11" s="691"/>
      <c r="AC11" s="703"/>
      <c r="AD11" s="694">
        <v>179113</v>
      </c>
      <c r="AE11" s="686"/>
      <c r="AF11" s="686"/>
      <c r="AG11" s="686"/>
      <c r="AH11" s="686"/>
      <c r="AI11" s="686"/>
      <c r="AJ11" s="686"/>
      <c r="AK11" s="687"/>
      <c r="AL11" s="690">
        <v>5.3</v>
      </c>
      <c r="AM11" s="691"/>
      <c r="AN11" s="691"/>
      <c r="AO11" s="692"/>
      <c r="AP11" s="682" t="s">
        <v>250</v>
      </c>
      <c r="AQ11" s="683"/>
      <c r="AR11" s="683"/>
      <c r="AS11" s="683"/>
      <c r="AT11" s="683"/>
      <c r="AU11" s="683"/>
      <c r="AV11" s="683"/>
      <c r="AW11" s="683"/>
      <c r="AX11" s="683"/>
      <c r="AY11" s="683"/>
      <c r="AZ11" s="683"/>
      <c r="BA11" s="683"/>
      <c r="BB11" s="683"/>
      <c r="BC11" s="683"/>
      <c r="BD11" s="683"/>
      <c r="BE11" s="683"/>
      <c r="BF11" s="684"/>
      <c r="BG11" s="685">
        <v>10975</v>
      </c>
      <c r="BH11" s="686"/>
      <c r="BI11" s="686"/>
      <c r="BJ11" s="686"/>
      <c r="BK11" s="686"/>
      <c r="BL11" s="686"/>
      <c r="BM11" s="686"/>
      <c r="BN11" s="687"/>
      <c r="BO11" s="688">
        <v>1.3</v>
      </c>
      <c r="BP11" s="688"/>
      <c r="BQ11" s="688"/>
      <c r="BR11" s="688"/>
      <c r="BS11" s="694" t="s">
        <v>233</v>
      </c>
      <c r="BT11" s="686"/>
      <c r="BU11" s="686"/>
      <c r="BV11" s="686"/>
      <c r="BW11" s="686"/>
      <c r="BX11" s="686"/>
      <c r="BY11" s="686"/>
      <c r="BZ11" s="686"/>
      <c r="CA11" s="686"/>
      <c r="CB11" s="695"/>
      <c r="CD11" s="700" t="s">
        <v>251</v>
      </c>
      <c r="CE11" s="701"/>
      <c r="CF11" s="701"/>
      <c r="CG11" s="701"/>
      <c r="CH11" s="701"/>
      <c r="CI11" s="701"/>
      <c r="CJ11" s="701"/>
      <c r="CK11" s="701"/>
      <c r="CL11" s="701"/>
      <c r="CM11" s="701"/>
      <c r="CN11" s="701"/>
      <c r="CO11" s="701"/>
      <c r="CP11" s="701"/>
      <c r="CQ11" s="702"/>
      <c r="CR11" s="685">
        <v>249317</v>
      </c>
      <c r="CS11" s="686"/>
      <c r="CT11" s="686"/>
      <c r="CU11" s="686"/>
      <c r="CV11" s="686"/>
      <c r="CW11" s="686"/>
      <c r="CX11" s="686"/>
      <c r="CY11" s="687"/>
      <c r="CZ11" s="688">
        <v>2.7</v>
      </c>
      <c r="DA11" s="688"/>
      <c r="DB11" s="688"/>
      <c r="DC11" s="688"/>
      <c r="DD11" s="694">
        <v>96635</v>
      </c>
      <c r="DE11" s="686"/>
      <c r="DF11" s="686"/>
      <c r="DG11" s="686"/>
      <c r="DH11" s="686"/>
      <c r="DI11" s="686"/>
      <c r="DJ11" s="686"/>
      <c r="DK11" s="686"/>
      <c r="DL11" s="686"/>
      <c r="DM11" s="686"/>
      <c r="DN11" s="686"/>
      <c r="DO11" s="686"/>
      <c r="DP11" s="687"/>
      <c r="DQ11" s="694">
        <v>106662</v>
      </c>
      <c r="DR11" s="686"/>
      <c r="DS11" s="686"/>
      <c r="DT11" s="686"/>
      <c r="DU11" s="686"/>
      <c r="DV11" s="686"/>
      <c r="DW11" s="686"/>
      <c r="DX11" s="686"/>
      <c r="DY11" s="686"/>
      <c r="DZ11" s="686"/>
      <c r="EA11" s="686"/>
      <c r="EB11" s="686"/>
      <c r="EC11" s="695"/>
    </row>
    <row r="12" spans="2:143" ht="11.25" customHeight="1" x14ac:dyDescent="0.15">
      <c r="B12" s="682" t="s">
        <v>252</v>
      </c>
      <c r="C12" s="683"/>
      <c r="D12" s="683"/>
      <c r="E12" s="683"/>
      <c r="F12" s="683"/>
      <c r="G12" s="683"/>
      <c r="H12" s="683"/>
      <c r="I12" s="683"/>
      <c r="J12" s="683"/>
      <c r="K12" s="683"/>
      <c r="L12" s="683"/>
      <c r="M12" s="683"/>
      <c r="N12" s="683"/>
      <c r="O12" s="683"/>
      <c r="P12" s="683"/>
      <c r="Q12" s="684"/>
      <c r="R12" s="685" t="s">
        <v>233</v>
      </c>
      <c r="S12" s="686"/>
      <c r="T12" s="686"/>
      <c r="U12" s="686"/>
      <c r="V12" s="686"/>
      <c r="W12" s="686"/>
      <c r="X12" s="686"/>
      <c r="Y12" s="687"/>
      <c r="Z12" s="688" t="s">
        <v>233</v>
      </c>
      <c r="AA12" s="688"/>
      <c r="AB12" s="688"/>
      <c r="AC12" s="688"/>
      <c r="AD12" s="689" t="s">
        <v>140</v>
      </c>
      <c r="AE12" s="689"/>
      <c r="AF12" s="689"/>
      <c r="AG12" s="689"/>
      <c r="AH12" s="689"/>
      <c r="AI12" s="689"/>
      <c r="AJ12" s="689"/>
      <c r="AK12" s="689"/>
      <c r="AL12" s="690" t="s">
        <v>237</v>
      </c>
      <c r="AM12" s="691"/>
      <c r="AN12" s="691"/>
      <c r="AO12" s="692"/>
      <c r="AP12" s="682" t="s">
        <v>253</v>
      </c>
      <c r="AQ12" s="683"/>
      <c r="AR12" s="683"/>
      <c r="AS12" s="683"/>
      <c r="AT12" s="683"/>
      <c r="AU12" s="683"/>
      <c r="AV12" s="683"/>
      <c r="AW12" s="683"/>
      <c r="AX12" s="683"/>
      <c r="AY12" s="683"/>
      <c r="AZ12" s="683"/>
      <c r="BA12" s="683"/>
      <c r="BB12" s="683"/>
      <c r="BC12" s="683"/>
      <c r="BD12" s="683"/>
      <c r="BE12" s="683"/>
      <c r="BF12" s="684"/>
      <c r="BG12" s="685">
        <v>476443</v>
      </c>
      <c r="BH12" s="686"/>
      <c r="BI12" s="686"/>
      <c r="BJ12" s="686"/>
      <c r="BK12" s="686"/>
      <c r="BL12" s="686"/>
      <c r="BM12" s="686"/>
      <c r="BN12" s="687"/>
      <c r="BO12" s="688">
        <v>56.2</v>
      </c>
      <c r="BP12" s="688"/>
      <c r="BQ12" s="688"/>
      <c r="BR12" s="688"/>
      <c r="BS12" s="694" t="s">
        <v>233</v>
      </c>
      <c r="BT12" s="686"/>
      <c r="BU12" s="686"/>
      <c r="BV12" s="686"/>
      <c r="BW12" s="686"/>
      <c r="BX12" s="686"/>
      <c r="BY12" s="686"/>
      <c r="BZ12" s="686"/>
      <c r="CA12" s="686"/>
      <c r="CB12" s="695"/>
      <c r="CD12" s="700" t="s">
        <v>254</v>
      </c>
      <c r="CE12" s="701"/>
      <c r="CF12" s="701"/>
      <c r="CG12" s="701"/>
      <c r="CH12" s="701"/>
      <c r="CI12" s="701"/>
      <c r="CJ12" s="701"/>
      <c r="CK12" s="701"/>
      <c r="CL12" s="701"/>
      <c r="CM12" s="701"/>
      <c r="CN12" s="701"/>
      <c r="CO12" s="701"/>
      <c r="CP12" s="701"/>
      <c r="CQ12" s="702"/>
      <c r="CR12" s="685">
        <v>1879679</v>
      </c>
      <c r="CS12" s="686"/>
      <c r="CT12" s="686"/>
      <c r="CU12" s="686"/>
      <c r="CV12" s="686"/>
      <c r="CW12" s="686"/>
      <c r="CX12" s="686"/>
      <c r="CY12" s="687"/>
      <c r="CZ12" s="688">
        <v>20.100000000000001</v>
      </c>
      <c r="DA12" s="688"/>
      <c r="DB12" s="688"/>
      <c r="DC12" s="688"/>
      <c r="DD12" s="694">
        <v>26576</v>
      </c>
      <c r="DE12" s="686"/>
      <c r="DF12" s="686"/>
      <c r="DG12" s="686"/>
      <c r="DH12" s="686"/>
      <c r="DI12" s="686"/>
      <c r="DJ12" s="686"/>
      <c r="DK12" s="686"/>
      <c r="DL12" s="686"/>
      <c r="DM12" s="686"/>
      <c r="DN12" s="686"/>
      <c r="DO12" s="686"/>
      <c r="DP12" s="687"/>
      <c r="DQ12" s="694">
        <v>671933</v>
      </c>
      <c r="DR12" s="686"/>
      <c r="DS12" s="686"/>
      <c r="DT12" s="686"/>
      <c r="DU12" s="686"/>
      <c r="DV12" s="686"/>
      <c r="DW12" s="686"/>
      <c r="DX12" s="686"/>
      <c r="DY12" s="686"/>
      <c r="DZ12" s="686"/>
      <c r="EA12" s="686"/>
      <c r="EB12" s="686"/>
      <c r="EC12" s="695"/>
    </row>
    <row r="13" spans="2:143" ht="11.25" customHeight="1" x14ac:dyDescent="0.15">
      <c r="B13" s="682" t="s">
        <v>255</v>
      </c>
      <c r="C13" s="683"/>
      <c r="D13" s="683"/>
      <c r="E13" s="683"/>
      <c r="F13" s="683"/>
      <c r="G13" s="683"/>
      <c r="H13" s="683"/>
      <c r="I13" s="683"/>
      <c r="J13" s="683"/>
      <c r="K13" s="683"/>
      <c r="L13" s="683"/>
      <c r="M13" s="683"/>
      <c r="N13" s="683"/>
      <c r="O13" s="683"/>
      <c r="P13" s="683"/>
      <c r="Q13" s="684"/>
      <c r="R13" s="685" t="s">
        <v>248</v>
      </c>
      <c r="S13" s="686"/>
      <c r="T13" s="686"/>
      <c r="U13" s="686"/>
      <c r="V13" s="686"/>
      <c r="W13" s="686"/>
      <c r="X13" s="686"/>
      <c r="Y13" s="687"/>
      <c r="Z13" s="688" t="s">
        <v>237</v>
      </c>
      <c r="AA13" s="688"/>
      <c r="AB13" s="688"/>
      <c r="AC13" s="688"/>
      <c r="AD13" s="689" t="s">
        <v>233</v>
      </c>
      <c r="AE13" s="689"/>
      <c r="AF13" s="689"/>
      <c r="AG13" s="689"/>
      <c r="AH13" s="689"/>
      <c r="AI13" s="689"/>
      <c r="AJ13" s="689"/>
      <c r="AK13" s="689"/>
      <c r="AL13" s="690" t="s">
        <v>233</v>
      </c>
      <c r="AM13" s="691"/>
      <c r="AN13" s="691"/>
      <c r="AO13" s="692"/>
      <c r="AP13" s="682" t="s">
        <v>256</v>
      </c>
      <c r="AQ13" s="683"/>
      <c r="AR13" s="683"/>
      <c r="AS13" s="683"/>
      <c r="AT13" s="683"/>
      <c r="AU13" s="683"/>
      <c r="AV13" s="683"/>
      <c r="AW13" s="683"/>
      <c r="AX13" s="683"/>
      <c r="AY13" s="683"/>
      <c r="AZ13" s="683"/>
      <c r="BA13" s="683"/>
      <c r="BB13" s="683"/>
      <c r="BC13" s="683"/>
      <c r="BD13" s="683"/>
      <c r="BE13" s="683"/>
      <c r="BF13" s="684"/>
      <c r="BG13" s="685">
        <v>474208</v>
      </c>
      <c r="BH13" s="686"/>
      <c r="BI13" s="686"/>
      <c r="BJ13" s="686"/>
      <c r="BK13" s="686"/>
      <c r="BL13" s="686"/>
      <c r="BM13" s="686"/>
      <c r="BN13" s="687"/>
      <c r="BO13" s="688">
        <v>55.9</v>
      </c>
      <c r="BP13" s="688"/>
      <c r="BQ13" s="688"/>
      <c r="BR13" s="688"/>
      <c r="BS13" s="694" t="s">
        <v>237</v>
      </c>
      <c r="BT13" s="686"/>
      <c r="BU13" s="686"/>
      <c r="BV13" s="686"/>
      <c r="BW13" s="686"/>
      <c r="BX13" s="686"/>
      <c r="BY13" s="686"/>
      <c r="BZ13" s="686"/>
      <c r="CA13" s="686"/>
      <c r="CB13" s="695"/>
      <c r="CD13" s="700" t="s">
        <v>257</v>
      </c>
      <c r="CE13" s="701"/>
      <c r="CF13" s="701"/>
      <c r="CG13" s="701"/>
      <c r="CH13" s="701"/>
      <c r="CI13" s="701"/>
      <c r="CJ13" s="701"/>
      <c r="CK13" s="701"/>
      <c r="CL13" s="701"/>
      <c r="CM13" s="701"/>
      <c r="CN13" s="701"/>
      <c r="CO13" s="701"/>
      <c r="CP13" s="701"/>
      <c r="CQ13" s="702"/>
      <c r="CR13" s="685">
        <v>393507</v>
      </c>
      <c r="CS13" s="686"/>
      <c r="CT13" s="686"/>
      <c r="CU13" s="686"/>
      <c r="CV13" s="686"/>
      <c r="CW13" s="686"/>
      <c r="CX13" s="686"/>
      <c r="CY13" s="687"/>
      <c r="CZ13" s="688">
        <v>4.2</v>
      </c>
      <c r="DA13" s="688"/>
      <c r="DB13" s="688"/>
      <c r="DC13" s="688"/>
      <c r="DD13" s="694">
        <v>282146</v>
      </c>
      <c r="DE13" s="686"/>
      <c r="DF13" s="686"/>
      <c r="DG13" s="686"/>
      <c r="DH13" s="686"/>
      <c r="DI13" s="686"/>
      <c r="DJ13" s="686"/>
      <c r="DK13" s="686"/>
      <c r="DL13" s="686"/>
      <c r="DM13" s="686"/>
      <c r="DN13" s="686"/>
      <c r="DO13" s="686"/>
      <c r="DP13" s="687"/>
      <c r="DQ13" s="694">
        <v>115826</v>
      </c>
      <c r="DR13" s="686"/>
      <c r="DS13" s="686"/>
      <c r="DT13" s="686"/>
      <c r="DU13" s="686"/>
      <c r="DV13" s="686"/>
      <c r="DW13" s="686"/>
      <c r="DX13" s="686"/>
      <c r="DY13" s="686"/>
      <c r="DZ13" s="686"/>
      <c r="EA13" s="686"/>
      <c r="EB13" s="686"/>
      <c r="EC13" s="695"/>
    </row>
    <row r="14" spans="2:143" ht="11.25" customHeight="1" x14ac:dyDescent="0.15">
      <c r="B14" s="682" t="s">
        <v>258</v>
      </c>
      <c r="C14" s="683"/>
      <c r="D14" s="683"/>
      <c r="E14" s="683"/>
      <c r="F14" s="683"/>
      <c r="G14" s="683"/>
      <c r="H14" s="683"/>
      <c r="I14" s="683"/>
      <c r="J14" s="683"/>
      <c r="K14" s="683"/>
      <c r="L14" s="683"/>
      <c r="M14" s="683"/>
      <c r="N14" s="683"/>
      <c r="O14" s="683"/>
      <c r="P14" s="683"/>
      <c r="Q14" s="684"/>
      <c r="R14" s="685" t="s">
        <v>233</v>
      </c>
      <c r="S14" s="686"/>
      <c r="T14" s="686"/>
      <c r="U14" s="686"/>
      <c r="V14" s="686"/>
      <c r="W14" s="686"/>
      <c r="X14" s="686"/>
      <c r="Y14" s="687"/>
      <c r="Z14" s="688" t="s">
        <v>248</v>
      </c>
      <c r="AA14" s="688"/>
      <c r="AB14" s="688"/>
      <c r="AC14" s="688"/>
      <c r="AD14" s="689" t="s">
        <v>233</v>
      </c>
      <c r="AE14" s="689"/>
      <c r="AF14" s="689"/>
      <c r="AG14" s="689"/>
      <c r="AH14" s="689"/>
      <c r="AI14" s="689"/>
      <c r="AJ14" s="689"/>
      <c r="AK14" s="689"/>
      <c r="AL14" s="690" t="s">
        <v>237</v>
      </c>
      <c r="AM14" s="691"/>
      <c r="AN14" s="691"/>
      <c r="AO14" s="692"/>
      <c r="AP14" s="682" t="s">
        <v>259</v>
      </c>
      <c r="AQ14" s="683"/>
      <c r="AR14" s="683"/>
      <c r="AS14" s="683"/>
      <c r="AT14" s="683"/>
      <c r="AU14" s="683"/>
      <c r="AV14" s="683"/>
      <c r="AW14" s="683"/>
      <c r="AX14" s="683"/>
      <c r="AY14" s="683"/>
      <c r="AZ14" s="683"/>
      <c r="BA14" s="683"/>
      <c r="BB14" s="683"/>
      <c r="BC14" s="683"/>
      <c r="BD14" s="683"/>
      <c r="BE14" s="683"/>
      <c r="BF14" s="684"/>
      <c r="BG14" s="685">
        <v>26580</v>
      </c>
      <c r="BH14" s="686"/>
      <c r="BI14" s="686"/>
      <c r="BJ14" s="686"/>
      <c r="BK14" s="686"/>
      <c r="BL14" s="686"/>
      <c r="BM14" s="686"/>
      <c r="BN14" s="687"/>
      <c r="BO14" s="688">
        <v>3.1</v>
      </c>
      <c r="BP14" s="688"/>
      <c r="BQ14" s="688"/>
      <c r="BR14" s="688"/>
      <c r="BS14" s="694" t="s">
        <v>233</v>
      </c>
      <c r="BT14" s="686"/>
      <c r="BU14" s="686"/>
      <c r="BV14" s="686"/>
      <c r="BW14" s="686"/>
      <c r="BX14" s="686"/>
      <c r="BY14" s="686"/>
      <c r="BZ14" s="686"/>
      <c r="CA14" s="686"/>
      <c r="CB14" s="695"/>
      <c r="CD14" s="700" t="s">
        <v>260</v>
      </c>
      <c r="CE14" s="701"/>
      <c r="CF14" s="701"/>
      <c r="CG14" s="701"/>
      <c r="CH14" s="701"/>
      <c r="CI14" s="701"/>
      <c r="CJ14" s="701"/>
      <c r="CK14" s="701"/>
      <c r="CL14" s="701"/>
      <c r="CM14" s="701"/>
      <c r="CN14" s="701"/>
      <c r="CO14" s="701"/>
      <c r="CP14" s="701"/>
      <c r="CQ14" s="702"/>
      <c r="CR14" s="685">
        <v>584342</v>
      </c>
      <c r="CS14" s="686"/>
      <c r="CT14" s="686"/>
      <c r="CU14" s="686"/>
      <c r="CV14" s="686"/>
      <c r="CW14" s="686"/>
      <c r="CX14" s="686"/>
      <c r="CY14" s="687"/>
      <c r="CZ14" s="688">
        <v>6.2</v>
      </c>
      <c r="DA14" s="688"/>
      <c r="DB14" s="688"/>
      <c r="DC14" s="688"/>
      <c r="DD14" s="694">
        <v>286259</v>
      </c>
      <c r="DE14" s="686"/>
      <c r="DF14" s="686"/>
      <c r="DG14" s="686"/>
      <c r="DH14" s="686"/>
      <c r="DI14" s="686"/>
      <c r="DJ14" s="686"/>
      <c r="DK14" s="686"/>
      <c r="DL14" s="686"/>
      <c r="DM14" s="686"/>
      <c r="DN14" s="686"/>
      <c r="DO14" s="686"/>
      <c r="DP14" s="687"/>
      <c r="DQ14" s="694">
        <v>364123</v>
      </c>
      <c r="DR14" s="686"/>
      <c r="DS14" s="686"/>
      <c r="DT14" s="686"/>
      <c r="DU14" s="686"/>
      <c r="DV14" s="686"/>
      <c r="DW14" s="686"/>
      <c r="DX14" s="686"/>
      <c r="DY14" s="686"/>
      <c r="DZ14" s="686"/>
      <c r="EA14" s="686"/>
      <c r="EB14" s="686"/>
      <c r="EC14" s="695"/>
    </row>
    <row r="15" spans="2:143" ht="11.25" customHeight="1" x14ac:dyDescent="0.15">
      <c r="B15" s="682" t="s">
        <v>261</v>
      </c>
      <c r="C15" s="683"/>
      <c r="D15" s="683"/>
      <c r="E15" s="683"/>
      <c r="F15" s="683"/>
      <c r="G15" s="683"/>
      <c r="H15" s="683"/>
      <c r="I15" s="683"/>
      <c r="J15" s="683"/>
      <c r="K15" s="683"/>
      <c r="L15" s="683"/>
      <c r="M15" s="683"/>
      <c r="N15" s="683"/>
      <c r="O15" s="683"/>
      <c r="P15" s="683"/>
      <c r="Q15" s="684"/>
      <c r="R15" s="685" t="s">
        <v>237</v>
      </c>
      <c r="S15" s="686"/>
      <c r="T15" s="686"/>
      <c r="U15" s="686"/>
      <c r="V15" s="686"/>
      <c r="W15" s="686"/>
      <c r="X15" s="686"/>
      <c r="Y15" s="687"/>
      <c r="Z15" s="688" t="s">
        <v>233</v>
      </c>
      <c r="AA15" s="688"/>
      <c r="AB15" s="688"/>
      <c r="AC15" s="688"/>
      <c r="AD15" s="689" t="s">
        <v>233</v>
      </c>
      <c r="AE15" s="689"/>
      <c r="AF15" s="689"/>
      <c r="AG15" s="689"/>
      <c r="AH15" s="689"/>
      <c r="AI15" s="689"/>
      <c r="AJ15" s="689"/>
      <c r="AK15" s="689"/>
      <c r="AL15" s="690" t="s">
        <v>237</v>
      </c>
      <c r="AM15" s="691"/>
      <c r="AN15" s="691"/>
      <c r="AO15" s="692"/>
      <c r="AP15" s="682" t="s">
        <v>262</v>
      </c>
      <c r="AQ15" s="683"/>
      <c r="AR15" s="683"/>
      <c r="AS15" s="683"/>
      <c r="AT15" s="683"/>
      <c r="AU15" s="683"/>
      <c r="AV15" s="683"/>
      <c r="AW15" s="683"/>
      <c r="AX15" s="683"/>
      <c r="AY15" s="683"/>
      <c r="AZ15" s="683"/>
      <c r="BA15" s="683"/>
      <c r="BB15" s="683"/>
      <c r="BC15" s="683"/>
      <c r="BD15" s="683"/>
      <c r="BE15" s="683"/>
      <c r="BF15" s="684"/>
      <c r="BG15" s="685">
        <v>55788</v>
      </c>
      <c r="BH15" s="686"/>
      <c r="BI15" s="686"/>
      <c r="BJ15" s="686"/>
      <c r="BK15" s="686"/>
      <c r="BL15" s="686"/>
      <c r="BM15" s="686"/>
      <c r="BN15" s="687"/>
      <c r="BO15" s="688">
        <v>6.6</v>
      </c>
      <c r="BP15" s="688"/>
      <c r="BQ15" s="688"/>
      <c r="BR15" s="688"/>
      <c r="BS15" s="694" t="s">
        <v>233</v>
      </c>
      <c r="BT15" s="686"/>
      <c r="BU15" s="686"/>
      <c r="BV15" s="686"/>
      <c r="BW15" s="686"/>
      <c r="BX15" s="686"/>
      <c r="BY15" s="686"/>
      <c r="BZ15" s="686"/>
      <c r="CA15" s="686"/>
      <c r="CB15" s="695"/>
      <c r="CD15" s="700" t="s">
        <v>263</v>
      </c>
      <c r="CE15" s="701"/>
      <c r="CF15" s="701"/>
      <c r="CG15" s="701"/>
      <c r="CH15" s="701"/>
      <c r="CI15" s="701"/>
      <c r="CJ15" s="701"/>
      <c r="CK15" s="701"/>
      <c r="CL15" s="701"/>
      <c r="CM15" s="701"/>
      <c r="CN15" s="701"/>
      <c r="CO15" s="701"/>
      <c r="CP15" s="701"/>
      <c r="CQ15" s="702"/>
      <c r="CR15" s="685">
        <v>435602</v>
      </c>
      <c r="CS15" s="686"/>
      <c r="CT15" s="686"/>
      <c r="CU15" s="686"/>
      <c r="CV15" s="686"/>
      <c r="CW15" s="686"/>
      <c r="CX15" s="686"/>
      <c r="CY15" s="687"/>
      <c r="CZ15" s="688">
        <v>4.5999999999999996</v>
      </c>
      <c r="DA15" s="688"/>
      <c r="DB15" s="688"/>
      <c r="DC15" s="688"/>
      <c r="DD15" s="694">
        <v>54957</v>
      </c>
      <c r="DE15" s="686"/>
      <c r="DF15" s="686"/>
      <c r="DG15" s="686"/>
      <c r="DH15" s="686"/>
      <c r="DI15" s="686"/>
      <c r="DJ15" s="686"/>
      <c r="DK15" s="686"/>
      <c r="DL15" s="686"/>
      <c r="DM15" s="686"/>
      <c r="DN15" s="686"/>
      <c r="DO15" s="686"/>
      <c r="DP15" s="687"/>
      <c r="DQ15" s="694">
        <v>347076</v>
      </c>
      <c r="DR15" s="686"/>
      <c r="DS15" s="686"/>
      <c r="DT15" s="686"/>
      <c r="DU15" s="686"/>
      <c r="DV15" s="686"/>
      <c r="DW15" s="686"/>
      <c r="DX15" s="686"/>
      <c r="DY15" s="686"/>
      <c r="DZ15" s="686"/>
      <c r="EA15" s="686"/>
      <c r="EB15" s="686"/>
      <c r="EC15" s="695"/>
    </row>
    <row r="16" spans="2:143" ht="11.25" customHeight="1" x14ac:dyDescent="0.15">
      <c r="B16" s="682" t="s">
        <v>264</v>
      </c>
      <c r="C16" s="683"/>
      <c r="D16" s="683"/>
      <c r="E16" s="683"/>
      <c r="F16" s="683"/>
      <c r="G16" s="683"/>
      <c r="H16" s="683"/>
      <c r="I16" s="683"/>
      <c r="J16" s="683"/>
      <c r="K16" s="683"/>
      <c r="L16" s="683"/>
      <c r="M16" s="683"/>
      <c r="N16" s="683"/>
      <c r="O16" s="683"/>
      <c r="P16" s="683"/>
      <c r="Q16" s="684"/>
      <c r="R16" s="685">
        <v>3318</v>
      </c>
      <c r="S16" s="686"/>
      <c r="T16" s="686"/>
      <c r="U16" s="686"/>
      <c r="V16" s="686"/>
      <c r="W16" s="686"/>
      <c r="X16" s="686"/>
      <c r="Y16" s="687"/>
      <c r="Z16" s="688">
        <v>0</v>
      </c>
      <c r="AA16" s="688"/>
      <c r="AB16" s="688"/>
      <c r="AC16" s="688"/>
      <c r="AD16" s="689">
        <v>3318</v>
      </c>
      <c r="AE16" s="689"/>
      <c r="AF16" s="689"/>
      <c r="AG16" s="689"/>
      <c r="AH16" s="689"/>
      <c r="AI16" s="689"/>
      <c r="AJ16" s="689"/>
      <c r="AK16" s="689"/>
      <c r="AL16" s="690">
        <v>0.1</v>
      </c>
      <c r="AM16" s="691"/>
      <c r="AN16" s="691"/>
      <c r="AO16" s="692"/>
      <c r="AP16" s="682" t="s">
        <v>265</v>
      </c>
      <c r="AQ16" s="683"/>
      <c r="AR16" s="683"/>
      <c r="AS16" s="683"/>
      <c r="AT16" s="683"/>
      <c r="AU16" s="683"/>
      <c r="AV16" s="683"/>
      <c r="AW16" s="683"/>
      <c r="AX16" s="683"/>
      <c r="AY16" s="683"/>
      <c r="AZ16" s="683"/>
      <c r="BA16" s="683"/>
      <c r="BB16" s="683"/>
      <c r="BC16" s="683"/>
      <c r="BD16" s="683"/>
      <c r="BE16" s="683"/>
      <c r="BF16" s="684"/>
      <c r="BG16" s="685">
        <v>41</v>
      </c>
      <c r="BH16" s="686"/>
      <c r="BI16" s="686"/>
      <c r="BJ16" s="686"/>
      <c r="BK16" s="686"/>
      <c r="BL16" s="686"/>
      <c r="BM16" s="686"/>
      <c r="BN16" s="687"/>
      <c r="BO16" s="688">
        <v>0</v>
      </c>
      <c r="BP16" s="688"/>
      <c r="BQ16" s="688"/>
      <c r="BR16" s="688"/>
      <c r="BS16" s="694" t="s">
        <v>233</v>
      </c>
      <c r="BT16" s="686"/>
      <c r="BU16" s="686"/>
      <c r="BV16" s="686"/>
      <c r="BW16" s="686"/>
      <c r="BX16" s="686"/>
      <c r="BY16" s="686"/>
      <c r="BZ16" s="686"/>
      <c r="CA16" s="686"/>
      <c r="CB16" s="695"/>
      <c r="CD16" s="700" t="s">
        <v>266</v>
      </c>
      <c r="CE16" s="701"/>
      <c r="CF16" s="701"/>
      <c r="CG16" s="701"/>
      <c r="CH16" s="701"/>
      <c r="CI16" s="701"/>
      <c r="CJ16" s="701"/>
      <c r="CK16" s="701"/>
      <c r="CL16" s="701"/>
      <c r="CM16" s="701"/>
      <c r="CN16" s="701"/>
      <c r="CO16" s="701"/>
      <c r="CP16" s="701"/>
      <c r="CQ16" s="702"/>
      <c r="CR16" s="685">
        <v>86964</v>
      </c>
      <c r="CS16" s="686"/>
      <c r="CT16" s="686"/>
      <c r="CU16" s="686"/>
      <c r="CV16" s="686"/>
      <c r="CW16" s="686"/>
      <c r="CX16" s="686"/>
      <c r="CY16" s="687"/>
      <c r="CZ16" s="688">
        <v>0.9</v>
      </c>
      <c r="DA16" s="688"/>
      <c r="DB16" s="688"/>
      <c r="DC16" s="688"/>
      <c r="DD16" s="694" t="s">
        <v>233</v>
      </c>
      <c r="DE16" s="686"/>
      <c r="DF16" s="686"/>
      <c r="DG16" s="686"/>
      <c r="DH16" s="686"/>
      <c r="DI16" s="686"/>
      <c r="DJ16" s="686"/>
      <c r="DK16" s="686"/>
      <c r="DL16" s="686"/>
      <c r="DM16" s="686"/>
      <c r="DN16" s="686"/>
      <c r="DO16" s="686"/>
      <c r="DP16" s="687"/>
      <c r="DQ16" s="694">
        <v>74232</v>
      </c>
      <c r="DR16" s="686"/>
      <c r="DS16" s="686"/>
      <c r="DT16" s="686"/>
      <c r="DU16" s="686"/>
      <c r="DV16" s="686"/>
      <c r="DW16" s="686"/>
      <c r="DX16" s="686"/>
      <c r="DY16" s="686"/>
      <c r="DZ16" s="686"/>
      <c r="EA16" s="686"/>
      <c r="EB16" s="686"/>
      <c r="EC16" s="695"/>
    </row>
    <row r="17" spans="2:133" ht="11.25" customHeight="1" x14ac:dyDescent="0.15">
      <c r="B17" s="682" t="s">
        <v>267</v>
      </c>
      <c r="C17" s="683"/>
      <c r="D17" s="683"/>
      <c r="E17" s="683"/>
      <c r="F17" s="683"/>
      <c r="G17" s="683"/>
      <c r="H17" s="683"/>
      <c r="I17" s="683"/>
      <c r="J17" s="683"/>
      <c r="K17" s="683"/>
      <c r="L17" s="683"/>
      <c r="M17" s="683"/>
      <c r="N17" s="683"/>
      <c r="O17" s="683"/>
      <c r="P17" s="683"/>
      <c r="Q17" s="684"/>
      <c r="R17" s="685">
        <v>2976</v>
      </c>
      <c r="S17" s="686"/>
      <c r="T17" s="686"/>
      <c r="U17" s="686"/>
      <c r="V17" s="686"/>
      <c r="W17" s="686"/>
      <c r="X17" s="686"/>
      <c r="Y17" s="687"/>
      <c r="Z17" s="688">
        <v>0</v>
      </c>
      <c r="AA17" s="688"/>
      <c r="AB17" s="688"/>
      <c r="AC17" s="688"/>
      <c r="AD17" s="689">
        <v>2976</v>
      </c>
      <c r="AE17" s="689"/>
      <c r="AF17" s="689"/>
      <c r="AG17" s="689"/>
      <c r="AH17" s="689"/>
      <c r="AI17" s="689"/>
      <c r="AJ17" s="689"/>
      <c r="AK17" s="689"/>
      <c r="AL17" s="690">
        <v>0.1</v>
      </c>
      <c r="AM17" s="691"/>
      <c r="AN17" s="691"/>
      <c r="AO17" s="692"/>
      <c r="AP17" s="682" t="s">
        <v>268</v>
      </c>
      <c r="AQ17" s="683"/>
      <c r="AR17" s="683"/>
      <c r="AS17" s="683"/>
      <c r="AT17" s="683"/>
      <c r="AU17" s="683"/>
      <c r="AV17" s="683"/>
      <c r="AW17" s="683"/>
      <c r="AX17" s="683"/>
      <c r="AY17" s="683"/>
      <c r="AZ17" s="683"/>
      <c r="BA17" s="683"/>
      <c r="BB17" s="683"/>
      <c r="BC17" s="683"/>
      <c r="BD17" s="683"/>
      <c r="BE17" s="683"/>
      <c r="BF17" s="684"/>
      <c r="BG17" s="685" t="s">
        <v>140</v>
      </c>
      <c r="BH17" s="686"/>
      <c r="BI17" s="686"/>
      <c r="BJ17" s="686"/>
      <c r="BK17" s="686"/>
      <c r="BL17" s="686"/>
      <c r="BM17" s="686"/>
      <c r="BN17" s="687"/>
      <c r="BO17" s="688" t="s">
        <v>233</v>
      </c>
      <c r="BP17" s="688"/>
      <c r="BQ17" s="688"/>
      <c r="BR17" s="688"/>
      <c r="BS17" s="694" t="s">
        <v>248</v>
      </c>
      <c r="BT17" s="686"/>
      <c r="BU17" s="686"/>
      <c r="BV17" s="686"/>
      <c r="BW17" s="686"/>
      <c r="BX17" s="686"/>
      <c r="BY17" s="686"/>
      <c r="BZ17" s="686"/>
      <c r="CA17" s="686"/>
      <c r="CB17" s="695"/>
      <c r="CD17" s="700" t="s">
        <v>269</v>
      </c>
      <c r="CE17" s="701"/>
      <c r="CF17" s="701"/>
      <c r="CG17" s="701"/>
      <c r="CH17" s="701"/>
      <c r="CI17" s="701"/>
      <c r="CJ17" s="701"/>
      <c r="CK17" s="701"/>
      <c r="CL17" s="701"/>
      <c r="CM17" s="701"/>
      <c r="CN17" s="701"/>
      <c r="CO17" s="701"/>
      <c r="CP17" s="701"/>
      <c r="CQ17" s="702"/>
      <c r="CR17" s="685">
        <v>599667</v>
      </c>
      <c r="CS17" s="686"/>
      <c r="CT17" s="686"/>
      <c r="CU17" s="686"/>
      <c r="CV17" s="686"/>
      <c r="CW17" s="686"/>
      <c r="CX17" s="686"/>
      <c r="CY17" s="687"/>
      <c r="CZ17" s="688">
        <v>6.4</v>
      </c>
      <c r="DA17" s="688"/>
      <c r="DB17" s="688"/>
      <c r="DC17" s="688"/>
      <c r="DD17" s="694" t="s">
        <v>233</v>
      </c>
      <c r="DE17" s="686"/>
      <c r="DF17" s="686"/>
      <c r="DG17" s="686"/>
      <c r="DH17" s="686"/>
      <c r="DI17" s="686"/>
      <c r="DJ17" s="686"/>
      <c r="DK17" s="686"/>
      <c r="DL17" s="686"/>
      <c r="DM17" s="686"/>
      <c r="DN17" s="686"/>
      <c r="DO17" s="686"/>
      <c r="DP17" s="687"/>
      <c r="DQ17" s="694">
        <v>599667</v>
      </c>
      <c r="DR17" s="686"/>
      <c r="DS17" s="686"/>
      <c r="DT17" s="686"/>
      <c r="DU17" s="686"/>
      <c r="DV17" s="686"/>
      <c r="DW17" s="686"/>
      <c r="DX17" s="686"/>
      <c r="DY17" s="686"/>
      <c r="DZ17" s="686"/>
      <c r="EA17" s="686"/>
      <c r="EB17" s="686"/>
      <c r="EC17" s="695"/>
    </row>
    <row r="18" spans="2:133" ht="11.25" customHeight="1" x14ac:dyDescent="0.15">
      <c r="B18" s="682" t="s">
        <v>270</v>
      </c>
      <c r="C18" s="683"/>
      <c r="D18" s="683"/>
      <c r="E18" s="683"/>
      <c r="F18" s="683"/>
      <c r="G18" s="683"/>
      <c r="H18" s="683"/>
      <c r="I18" s="683"/>
      <c r="J18" s="683"/>
      <c r="K18" s="683"/>
      <c r="L18" s="683"/>
      <c r="M18" s="683"/>
      <c r="N18" s="683"/>
      <c r="O18" s="683"/>
      <c r="P18" s="683"/>
      <c r="Q18" s="684"/>
      <c r="R18" s="685">
        <v>4696</v>
      </c>
      <c r="S18" s="686"/>
      <c r="T18" s="686"/>
      <c r="U18" s="686"/>
      <c r="V18" s="686"/>
      <c r="W18" s="686"/>
      <c r="X18" s="686"/>
      <c r="Y18" s="687"/>
      <c r="Z18" s="688">
        <v>0</v>
      </c>
      <c r="AA18" s="688"/>
      <c r="AB18" s="688"/>
      <c r="AC18" s="688"/>
      <c r="AD18" s="689">
        <v>4696</v>
      </c>
      <c r="AE18" s="689"/>
      <c r="AF18" s="689"/>
      <c r="AG18" s="689"/>
      <c r="AH18" s="689"/>
      <c r="AI18" s="689"/>
      <c r="AJ18" s="689"/>
      <c r="AK18" s="689"/>
      <c r="AL18" s="690">
        <v>0.1</v>
      </c>
      <c r="AM18" s="691"/>
      <c r="AN18" s="691"/>
      <c r="AO18" s="692"/>
      <c r="AP18" s="682" t="s">
        <v>271</v>
      </c>
      <c r="AQ18" s="683"/>
      <c r="AR18" s="683"/>
      <c r="AS18" s="683"/>
      <c r="AT18" s="683"/>
      <c r="AU18" s="683"/>
      <c r="AV18" s="683"/>
      <c r="AW18" s="683"/>
      <c r="AX18" s="683"/>
      <c r="AY18" s="683"/>
      <c r="AZ18" s="683"/>
      <c r="BA18" s="683"/>
      <c r="BB18" s="683"/>
      <c r="BC18" s="683"/>
      <c r="BD18" s="683"/>
      <c r="BE18" s="683"/>
      <c r="BF18" s="684"/>
      <c r="BG18" s="685" t="s">
        <v>237</v>
      </c>
      <c r="BH18" s="686"/>
      <c r="BI18" s="686"/>
      <c r="BJ18" s="686"/>
      <c r="BK18" s="686"/>
      <c r="BL18" s="686"/>
      <c r="BM18" s="686"/>
      <c r="BN18" s="687"/>
      <c r="BO18" s="688" t="s">
        <v>140</v>
      </c>
      <c r="BP18" s="688"/>
      <c r="BQ18" s="688"/>
      <c r="BR18" s="688"/>
      <c r="BS18" s="694" t="s">
        <v>233</v>
      </c>
      <c r="BT18" s="686"/>
      <c r="BU18" s="686"/>
      <c r="BV18" s="686"/>
      <c r="BW18" s="686"/>
      <c r="BX18" s="686"/>
      <c r="BY18" s="686"/>
      <c r="BZ18" s="686"/>
      <c r="CA18" s="686"/>
      <c r="CB18" s="695"/>
      <c r="CD18" s="700" t="s">
        <v>272</v>
      </c>
      <c r="CE18" s="701"/>
      <c r="CF18" s="701"/>
      <c r="CG18" s="701"/>
      <c r="CH18" s="701"/>
      <c r="CI18" s="701"/>
      <c r="CJ18" s="701"/>
      <c r="CK18" s="701"/>
      <c r="CL18" s="701"/>
      <c r="CM18" s="701"/>
      <c r="CN18" s="701"/>
      <c r="CO18" s="701"/>
      <c r="CP18" s="701"/>
      <c r="CQ18" s="702"/>
      <c r="CR18" s="685" t="s">
        <v>233</v>
      </c>
      <c r="CS18" s="686"/>
      <c r="CT18" s="686"/>
      <c r="CU18" s="686"/>
      <c r="CV18" s="686"/>
      <c r="CW18" s="686"/>
      <c r="CX18" s="686"/>
      <c r="CY18" s="687"/>
      <c r="CZ18" s="688" t="s">
        <v>233</v>
      </c>
      <c r="DA18" s="688"/>
      <c r="DB18" s="688"/>
      <c r="DC18" s="688"/>
      <c r="DD18" s="694" t="s">
        <v>233</v>
      </c>
      <c r="DE18" s="686"/>
      <c r="DF18" s="686"/>
      <c r="DG18" s="686"/>
      <c r="DH18" s="686"/>
      <c r="DI18" s="686"/>
      <c r="DJ18" s="686"/>
      <c r="DK18" s="686"/>
      <c r="DL18" s="686"/>
      <c r="DM18" s="686"/>
      <c r="DN18" s="686"/>
      <c r="DO18" s="686"/>
      <c r="DP18" s="687"/>
      <c r="DQ18" s="694" t="s">
        <v>233</v>
      </c>
      <c r="DR18" s="686"/>
      <c r="DS18" s="686"/>
      <c r="DT18" s="686"/>
      <c r="DU18" s="686"/>
      <c r="DV18" s="686"/>
      <c r="DW18" s="686"/>
      <c r="DX18" s="686"/>
      <c r="DY18" s="686"/>
      <c r="DZ18" s="686"/>
      <c r="EA18" s="686"/>
      <c r="EB18" s="686"/>
      <c r="EC18" s="695"/>
    </row>
    <row r="19" spans="2:133" ht="11.25" customHeight="1" x14ac:dyDescent="0.15">
      <c r="B19" s="682" t="s">
        <v>273</v>
      </c>
      <c r="C19" s="683"/>
      <c r="D19" s="683"/>
      <c r="E19" s="683"/>
      <c r="F19" s="683"/>
      <c r="G19" s="683"/>
      <c r="H19" s="683"/>
      <c r="I19" s="683"/>
      <c r="J19" s="683"/>
      <c r="K19" s="683"/>
      <c r="L19" s="683"/>
      <c r="M19" s="683"/>
      <c r="N19" s="683"/>
      <c r="O19" s="683"/>
      <c r="P19" s="683"/>
      <c r="Q19" s="684"/>
      <c r="R19" s="685">
        <v>2342</v>
      </c>
      <c r="S19" s="686"/>
      <c r="T19" s="686"/>
      <c r="U19" s="686"/>
      <c r="V19" s="686"/>
      <c r="W19" s="686"/>
      <c r="X19" s="686"/>
      <c r="Y19" s="687"/>
      <c r="Z19" s="688">
        <v>0</v>
      </c>
      <c r="AA19" s="688"/>
      <c r="AB19" s="688"/>
      <c r="AC19" s="688"/>
      <c r="AD19" s="689">
        <v>2342</v>
      </c>
      <c r="AE19" s="689"/>
      <c r="AF19" s="689"/>
      <c r="AG19" s="689"/>
      <c r="AH19" s="689"/>
      <c r="AI19" s="689"/>
      <c r="AJ19" s="689"/>
      <c r="AK19" s="689"/>
      <c r="AL19" s="690">
        <v>0.1</v>
      </c>
      <c r="AM19" s="691"/>
      <c r="AN19" s="691"/>
      <c r="AO19" s="692"/>
      <c r="AP19" s="682" t="s">
        <v>274</v>
      </c>
      <c r="AQ19" s="683"/>
      <c r="AR19" s="683"/>
      <c r="AS19" s="683"/>
      <c r="AT19" s="683"/>
      <c r="AU19" s="683"/>
      <c r="AV19" s="683"/>
      <c r="AW19" s="683"/>
      <c r="AX19" s="683"/>
      <c r="AY19" s="683"/>
      <c r="AZ19" s="683"/>
      <c r="BA19" s="683"/>
      <c r="BB19" s="683"/>
      <c r="BC19" s="683"/>
      <c r="BD19" s="683"/>
      <c r="BE19" s="683"/>
      <c r="BF19" s="684"/>
      <c r="BG19" s="685">
        <v>17836</v>
      </c>
      <c r="BH19" s="686"/>
      <c r="BI19" s="686"/>
      <c r="BJ19" s="686"/>
      <c r="BK19" s="686"/>
      <c r="BL19" s="686"/>
      <c r="BM19" s="686"/>
      <c r="BN19" s="687"/>
      <c r="BO19" s="688">
        <v>2.1</v>
      </c>
      <c r="BP19" s="688"/>
      <c r="BQ19" s="688"/>
      <c r="BR19" s="688"/>
      <c r="BS19" s="694" t="s">
        <v>248</v>
      </c>
      <c r="BT19" s="686"/>
      <c r="BU19" s="686"/>
      <c r="BV19" s="686"/>
      <c r="BW19" s="686"/>
      <c r="BX19" s="686"/>
      <c r="BY19" s="686"/>
      <c r="BZ19" s="686"/>
      <c r="CA19" s="686"/>
      <c r="CB19" s="695"/>
      <c r="CD19" s="700" t="s">
        <v>275</v>
      </c>
      <c r="CE19" s="701"/>
      <c r="CF19" s="701"/>
      <c r="CG19" s="701"/>
      <c r="CH19" s="701"/>
      <c r="CI19" s="701"/>
      <c r="CJ19" s="701"/>
      <c r="CK19" s="701"/>
      <c r="CL19" s="701"/>
      <c r="CM19" s="701"/>
      <c r="CN19" s="701"/>
      <c r="CO19" s="701"/>
      <c r="CP19" s="701"/>
      <c r="CQ19" s="702"/>
      <c r="CR19" s="685" t="s">
        <v>237</v>
      </c>
      <c r="CS19" s="686"/>
      <c r="CT19" s="686"/>
      <c r="CU19" s="686"/>
      <c r="CV19" s="686"/>
      <c r="CW19" s="686"/>
      <c r="CX19" s="686"/>
      <c r="CY19" s="687"/>
      <c r="CZ19" s="688" t="s">
        <v>233</v>
      </c>
      <c r="DA19" s="688"/>
      <c r="DB19" s="688"/>
      <c r="DC19" s="688"/>
      <c r="DD19" s="694" t="s">
        <v>248</v>
      </c>
      <c r="DE19" s="686"/>
      <c r="DF19" s="686"/>
      <c r="DG19" s="686"/>
      <c r="DH19" s="686"/>
      <c r="DI19" s="686"/>
      <c r="DJ19" s="686"/>
      <c r="DK19" s="686"/>
      <c r="DL19" s="686"/>
      <c r="DM19" s="686"/>
      <c r="DN19" s="686"/>
      <c r="DO19" s="686"/>
      <c r="DP19" s="687"/>
      <c r="DQ19" s="694" t="s">
        <v>233</v>
      </c>
      <c r="DR19" s="686"/>
      <c r="DS19" s="686"/>
      <c r="DT19" s="686"/>
      <c r="DU19" s="686"/>
      <c r="DV19" s="686"/>
      <c r="DW19" s="686"/>
      <c r="DX19" s="686"/>
      <c r="DY19" s="686"/>
      <c r="DZ19" s="686"/>
      <c r="EA19" s="686"/>
      <c r="EB19" s="686"/>
      <c r="EC19" s="695"/>
    </row>
    <row r="20" spans="2:133" ht="11.25" customHeight="1" x14ac:dyDescent="0.15">
      <c r="B20" s="682" t="s">
        <v>276</v>
      </c>
      <c r="C20" s="683"/>
      <c r="D20" s="683"/>
      <c r="E20" s="683"/>
      <c r="F20" s="683"/>
      <c r="G20" s="683"/>
      <c r="H20" s="683"/>
      <c r="I20" s="683"/>
      <c r="J20" s="683"/>
      <c r="K20" s="683"/>
      <c r="L20" s="683"/>
      <c r="M20" s="683"/>
      <c r="N20" s="683"/>
      <c r="O20" s="683"/>
      <c r="P20" s="683"/>
      <c r="Q20" s="684"/>
      <c r="R20" s="685">
        <v>1642</v>
      </c>
      <c r="S20" s="686"/>
      <c r="T20" s="686"/>
      <c r="U20" s="686"/>
      <c r="V20" s="686"/>
      <c r="W20" s="686"/>
      <c r="X20" s="686"/>
      <c r="Y20" s="687"/>
      <c r="Z20" s="688">
        <v>0</v>
      </c>
      <c r="AA20" s="688"/>
      <c r="AB20" s="688"/>
      <c r="AC20" s="688"/>
      <c r="AD20" s="689">
        <v>1642</v>
      </c>
      <c r="AE20" s="689"/>
      <c r="AF20" s="689"/>
      <c r="AG20" s="689"/>
      <c r="AH20" s="689"/>
      <c r="AI20" s="689"/>
      <c r="AJ20" s="689"/>
      <c r="AK20" s="689"/>
      <c r="AL20" s="690">
        <v>0</v>
      </c>
      <c r="AM20" s="691"/>
      <c r="AN20" s="691"/>
      <c r="AO20" s="692"/>
      <c r="AP20" s="682" t="s">
        <v>277</v>
      </c>
      <c r="AQ20" s="683"/>
      <c r="AR20" s="683"/>
      <c r="AS20" s="683"/>
      <c r="AT20" s="683"/>
      <c r="AU20" s="683"/>
      <c r="AV20" s="683"/>
      <c r="AW20" s="683"/>
      <c r="AX20" s="683"/>
      <c r="AY20" s="683"/>
      <c r="AZ20" s="683"/>
      <c r="BA20" s="683"/>
      <c r="BB20" s="683"/>
      <c r="BC20" s="683"/>
      <c r="BD20" s="683"/>
      <c r="BE20" s="683"/>
      <c r="BF20" s="684"/>
      <c r="BG20" s="685">
        <v>17836</v>
      </c>
      <c r="BH20" s="686"/>
      <c r="BI20" s="686"/>
      <c r="BJ20" s="686"/>
      <c r="BK20" s="686"/>
      <c r="BL20" s="686"/>
      <c r="BM20" s="686"/>
      <c r="BN20" s="687"/>
      <c r="BO20" s="688">
        <v>2.1</v>
      </c>
      <c r="BP20" s="688"/>
      <c r="BQ20" s="688"/>
      <c r="BR20" s="688"/>
      <c r="BS20" s="694" t="s">
        <v>233</v>
      </c>
      <c r="BT20" s="686"/>
      <c r="BU20" s="686"/>
      <c r="BV20" s="686"/>
      <c r="BW20" s="686"/>
      <c r="BX20" s="686"/>
      <c r="BY20" s="686"/>
      <c r="BZ20" s="686"/>
      <c r="CA20" s="686"/>
      <c r="CB20" s="695"/>
      <c r="CD20" s="700" t="s">
        <v>278</v>
      </c>
      <c r="CE20" s="701"/>
      <c r="CF20" s="701"/>
      <c r="CG20" s="701"/>
      <c r="CH20" s="701"/>
      <c r="CI20" s="701"/>
      <c r="CJ20" s="701"/>
      <c r="CK20" s="701"/>
      <c r="CL20" s="701"/>
      <c r="CM20" s="701"/>
      <c r="CN20" s="701"/>
      <c r="CO20" s="701"/>
      <c r="CP20" s="701"/>
      <c r="CQ20" s="702"/>
      <c r="CR20" s="685">
        <v>9371549</v>
      </c>
      <c r="CS20" s="686"/>
      <c r="CT20" s="686"/>
      <c r="CU20" s="686"/>
      <c r="CV20" s="686"/>
      <c r="CW20" s="686"/>
      <c r="CX20" s="686"/>
      <c r="CY20" s="687"/>
      <c r="CZ20" s="688">
        <v>100</v>
      </c>
      <c r="DA20" s="688"/>
      <c r="DB20" s="688"/>
      <c r="DC20" s="688"/>
      <c r="DD20" s="694">
        <v>841785</v>
      </c>
      <c r="DE20" s="686"/>
      <c r="DF20" s="686"/>
      <c r="DG20" s="686"/>
      <c r="DH20" s="686"/>
      <c r="DI20" s="686"/>
      <c r="DJ20" s="686"/>
      <c r="DK20" s="686"/>
      <c r="DL20" s="686"/>
      <c r="DM20" s="686"/>
      <c r="DN20" s="686"/>
      <c r="DO20" s="686"/>
      <c r="DP20" s="687"/>
      <c r="DQ20" s="694">
        <v>4473454</v>
      </c>
      <c r="DR20" s="686"/>
      <c r="DS20" s="686"/>
      <c r="DT20" s="686"/>
      <c r="DU20" s="686"/>
      <c r="DV20" s="686"/>
      <c r="DW20" s="686"/>
      <c r="DX20" s="686"/>
      <c r="DY20" s="686"/>
      <c r="DZ20" s="686"/>
      <c r="EA20" s="686"/>
      <c r="EB20" s="686"/>
      <c r="EC20" s="695"/>
    </row>
    <row r="21" spans="2:133" ht="11.25" customHeight="1" x14ac:dyDescent="0.15">
      <c r="B21" s="682" t="s">
        <v>279</v>
      </c>
      <c r="C21" s="683"/>
      <c r="D21" s="683"/>
      <c r="E21" s="683"/>
      <c r="F21" s="683"/>
      <c r="G21" s="683"/>
      <c r="H21" s="683"/>
      <c r="I21" s="683"/>
      <c r="J21" s="683"/>
      <c r="K21" s="683"/>
      <c r="L21" s="683"/>
      <c r="M21" s="683"/>
      <c r="N21" s="683"/>
      <c r="O21" s="683"/>
      <c r="P21" s="683"/>
      <c r="Q21" s="684"/>
      <c r="R21" s="685">
        <v>712</v>
      </c>
      <c r="S21" s="686"/>
      <c r="T21" s="686"/>
      <c r="U21" s="686"/>
      <c r="V21" s="686"/>
      <c r="W21" s="686"/>
      <c r="X21" s="686"/>
      <c r="Y21" s="687"/>
      <c r="Z21" s="688">
        <v>0</v>
      </c>
      <c r="AA21" s="688"/>
      <c r="AB21" s="688"/>
      <c r="AC21" s="688"/>
      <c r="AD21" s="689">
        <v>712</v>
      </c>
      <c r="AE21" s="689"/>
      <c r="AF21" s="689"/>
      <c r="AG21" s="689"/>
      <c r="AH21" s="689"/>
      <c r="AI21" s="689"/>
      <c r="AJ21" s="689"/>
      <c r="AK21" s="689"/>
      <c r="AL21" s="690">
        <v>0</v>
      </c>
      <c r="AM21" s="691"/>
      <c r="AN21" s="691"/>
      <c r="AO21" s="692"/>
      <c r="AP21" s="704" t="s">
        <v>280</v>
      </c>
      <c r="AQ21" s="705"/>
      <c r="AR21" s="705"/>
      <c r="AS21" s="705"/>
      <c r="AT21" s="705"/>
      <c r="AU21" s="705"/>
      <c r="AV21" s="705"/>
      <c r="AW21" s="705"/>
      <c r="AX21" s="705"/>
      <c r="AY21" s="705"/>
      <c r="AZ21" s="705"/>
      <c r="BA21" s="705"/>
      <c r="BB21" s="705"/>
      <c r="BC21" s="705"/>
      <c r="BD21" s="705"/>
      <c r="BE21" s="705"/>
      <c r="BF21" s="706"/>
      <c r="BG21" s="685">
        <v>17836</v>
      </c>
      <c r="BH21" s="686"/>
      <c r="BI21" s="686"/>
      <c r="BJ21" s="686"/>
      <c r="BK21" s="686"/>
      <c r="BL21" s="686"/>
      <c r="BM21" s="686"/>
      <c r="BN21" s="687"/>
      <c r="BO21" s="688">
        <v>2.1</v>
      </c>
      <c r="BP21" s="688"/>
      <c r="BQ21" s="688"/>
      <c r="BR21" s="688"/>
      <c r="BS21" s="694" t="s">
        <v>237</v>
      </c>
      <c r="BT21" s="686"/>
      <c r="BU21" s="686"/>
      <c r="BV21" s="686"/>
      <c r="BW21" s="686"/>
      <c r="BX21" s="686"/>
      <c r="BY21" s="686"/>
      <c r="BZ21" s="686"/>
      <c r="CA21" s="686"/>
      <c r="CB21" s="695"/>
      <c r="CD21" s="710"/>
      <c r="CE21" s="711"/>
      <c r="CF21" s="711"/>
      <c r="CG21" s="711"/>
      <c r="CH21" s="711"/>
      <c r="CI21" s="711"/>
      <c r="CJ21" s="711"/>
      <c r="CK21" s="711"/>
      <c r="CL21" s="711"/>
      <c r="CM21" s="711"/>
      <c r="CN21" s="711"/>
      <c r="CO21" s="711"/>
      <c r="CP21" s="711"/>
      <c r="CQ21" s="712"/>
      <c r="CR21" s="713"/>
      <c r="CS21" s="708"/>
      <c r="CT21" s="708"/>
      <c r="CU21" s="708"/>
      <c r="CV21" s="708"/>
      <c r="CW21" s="708"/>
      <c r="CX21" s="708"/>
      <c r="CY21" s="714"/>
      <c r="CZ21" s="715"/>
      <c r="DA21" s="715"/>
      <c r="DB21" s="715"/>
      <c r="DC21" s="715"/>
      <c r="DD21" s="707"/>
      <c r="DE21" s="708"/>
      <c r="DF21" s="708"/>
      <c r="DG21" s="708"/>
      <c r="DH21" s="708"/>
      <c r="DI21" s="708"/>
      <c r="DJ21" s="708"/>
      <c r="DK21" s="708"/>
      <c r="DL21" s="708"/>
      <c r="DM21" s="708"/>
      <c r="DN21" s="708"/>
      <c r="DO21" s="708"/>
      <c r="DP21" s="714"/>
      <c r="DQ21" s="707"/>
      <c r="DR21" s="708"/>
      <c r="DS21" s="708"/>
      <c r="DT21" s="708"/>
      <c r="DU21" s="708"/>
      <c r="DV21" s="708"/>
      <c r="DW21" s="708"/>
      <c r="DX21" s="708"/>
      <c r="DY21" s="708"/>
      <c r="DZ21" s="708"/>
      <c r="EA21" s="708"/>
      <c r="EB21" s="708"/>
      <c r="EC21" s="709"/>
    </row>
    <row r="22" spans="2:133" ht="11.25" customHeight="1" x14ac:dyDescent="0.15">
      <c r="B22" s="682" t="s">
        <v>281</v>
      </c>
      <c r="C22" s="683"/>
      <c r="D22" s="683"/>
      <c r="E22" s="683"/>
      <c r="F22" s="683"/>
      <c r="G22" s="683"/>
      <c r="H22" s="683"/>
      <c r="I22" s="683"/>
      <c r="J22" s="683"/>
      <c r="K22" s="683"/>
      <c r="L22" s="683"/>
      <c r="M22" s="683"/>
      <c r="N22" s="683"/>
      <c r="O22" s="683"/>
      <c r="P22" s="683"/>
      <c r="Q22" s="684"/>
      <c r="R22" s="685">
        <v>2419911</v>
      </c>
      <c r="S22" s="686"/>
      <c r="T22" s="686"/>
      <c r="U22" s="686"/>
      <c r="V22" s="686"/>
      <c r="W22" s="686"/>
      <c r="X22" s="686"/>
      <c r="Y22" s="687"/>
      <c r="Z22" s="688">
        <v>24.8</v>
      </c>
      <c r="AA22" s="688"/>
      <c r="AB22" s="688"/>
      <c r="AC22" s="688"/>
      <c r="AD22" s="689">
        <v>2262968</v>
      </c>
      <c r="AE22" s="689"/>
      <c r="AF22" s="689"/>
      <c r="AG22" s="689"/>
      <c r="AH22" s="689"/>
      <c r="AI22" s="689"/>
      <c r="AJ22" s="689"/>
      <c r="AK22" s="689"/>
      <c r="AL22" s="690">
        <v>67.3</v>
      </c>
      <c r="AM22" s="691"/>
      <c r="AN22" s="691"/>
      <c r="AO22" s="692"/>
      <c r="AP22" s="704" t="s">
        <v>282</v>
      </c>
      <c r="AQ22" s="705"/>
      <c r="AR22" s="705"/>
      <c r="AS22" s="705"/>
      <c r="AT22" s="705"/>
      <c r="AU22" s="705"/>
      <c r="AV22" s="705"/>
      <c r="AW22" s="705"/>
      <c r="AX22" s="705"/>
      <c r="AY22" s="705"/>
      <c r="AZ22" s="705"/>
      <c r="BA22" s="705"/>
      <c r="BB22" s="705"/>
      <c r="BC22" s="705"/>
      <c r="BD22" s="705"/>
      <c r="BE22" s="705"/>
      <c r="BF22" s="706"/>
      <c r="BG22" s="685" t="s">
        <v>233</v>
      </c>
      <c r="BH22" s="686"/>
      <c r="BI22" s="686"/>
      <c r="BJ22" s="686"/>
      <c r="BK22" s="686"/>
      <c r="BL22" s="686"/>
      <c r="BM22" s="686"/>
      <c r="BN22" s="687"/>
      <c r="BO22" s="688" t="s">
        <v>233</v>
      </c>
      <c r="BP22" s="688"/>
      <c r="BQ22" s="688"/>
      <c r="BR22" s="688"/>
      <c r="BS22" s="694" t="s">
        <v>248</v>
      </c>
      <c r="BT22" s="686"/>
      <c r="BU22" s="686"/>
      <c r="BV22" s="686"/>
      <c r="BW22" s="686"/>
      <c r="BX22" s="686"/>
      <c r="BY22" s="686"/>
      <c r="BZ22" s="686"/>
      <c r="CA22" s="686"/>
      <c r="CB22" s="695"/>
      <c r="CD22" s="667" t="s">
        <v>283</v>
      </c>
      <c r="CE22" s="668"/>
      <c r="CF22" s="668"/>
      <c r="CG22" s="668"/>
      <c r="CH22" s="668"/>
      <c r="CI22" s="668"/>
      <c r="CJ22" s="668"/>
      <c r="CK22" s="668"/>
      <c r="CL22" s="668"/>
      <c r="CM22" s="668"/>
      <c r="CN22" s="668"/>
      <c r="CO22" s="668"/>
      <c r="CP22" s="668"/>
      <c r="CQ22" s="668"/>
      <c r="CR22" s="668"/>
      <c r="CS22" s="668"/>
      <c r="CT22" s="668"/>
      <c r="CU22" s="668"/>
      <c r="CV22" s="668"/>
      <c r="CW22" s="668"/>
      <c r="CX22" s="668"/>
      <c r="CY22" s="668"/>
      <c r="CZ22" s="668"/>
      <c r="DA22" s="668"/>
      <c r="DB22" s="668"/>
      <c r="DC22" s="668"/>
      <c r="DD22" s="668"/>
      <c r="DE22" s="668"/>
      <c r="DF22" s="668"/>
      <c r="DG22" s="668"/>
      <c r="DH22" s="668"/>
      <c r="DI22" s="668"/>
      <c r="DJ22" s="668"/>
      <c r="DK22" s="668"/>
      <c r="DL22" s="668"/>
      <c r="DM22" s="668"/>
      <c r="DN22" s="668"/>
      <c r="DO22" s="668"/>
      <c r="DP22" s="668"/>
      <c r="DQ22" s="668"/>
      <c r="DR22" s="668"/>
      <c r="DS22" s="668"/>
      <c r="DT22" s="668"/>
      <c r="DU22" s="668"/>
      <c r="DV22" s="668"/>
      <c r="DW22" s="668"/>
      <c r="DX22" s="668"/>
      <c r="DY22" s="668"/>
      <c r="DZ22" s="668"/>
      <c r="EA22" s="668"/>
      <c r="EB22" s="668"/>
      <c r="EC22" s="669"/>
    </row>
    <row r="23" spans="2:133" ht="11.25" customHeight="1" x14ac:dyDescent="0.15">
      <c r="B23" s="682" t="s">
        <v>284</v>
      </c>
      <c r="C23" s="683"/>
      <c r="D23" s="683"/>
      <c r="E23" s="683"/>
      <c r="F23" s="683"/>
      <c r="G23" s="683"/>
      <c r="H23" s="683"/>
      <c r="I23" s="683"/>
      <c r="J23" s="683"/>
      <c r="K23" s="683"/>
      <c r="L23" s="683"/>
      <c r="M23" s="683"/>
      <c r="N23" s="683"/>
      <c r="O23" s="683"/>
      <c r="P23" s="683"/>
      <c r="Q23" s="684"/>
      <c r="R23" s="685">
        <v>2262968</v>
      </c>
      <c r="S23" s="686"/>
      <c r="T23" s="686"/>
      <c r="U23" s="686"/>
      <c r="V23" s="686"/>
      <c r="W23" s="686"/>
      <c r="X23" s="686"/>
      <c r="Y23" s="687"/>
      <c r="Z23" s="688">
        <v>23.2</v>
      </c>
      <c r="AA23" s="688"/>
      <c r="AB23" s="688"/>
      <c r="AC23" s="688"/>
      <c r="AD23" s="689">
        <v>2262968</v>
      </c>
      <c r="AE23" s="689"/>
      <c r="AF23" s="689"/>
      <c r="AG23" s="689"/>
      <c r="AH23" s="689"/>
      <c r="AI23" s="689"/>
      <c r="AJ23" s="689"/>
      <c r="AK23" s="689"/>
      <c r="AL23" s="690">
        <v>67.3</v>
      </c>
      <c r="AM23" s="691"/>
      <c r="AN23" s="691"/>
      <c r="AO23" s="692"/>
      <c r="AP23" s="704" t="s">
        <v>285</v>
      </c>
      <c r="AQ23" s="705"/>
      <c r="AR23" s="705"/>
      <c r="AS23" s="705"/>
      <c r="AT23" s="705"/>
      <c r="AU23" s="705"/>
      <c r="AV23" s="705"/>
      <c r="AW23" s="705"/>
      <c r="AX23" s="705"/>
      <c r="AY23" s="705"/>
      <c r="AZ23" s="705"/>
      <c r="BA23" s="705"/>
      <c r="BB23" s="705"/>
      <c r="BC23" s="705"/>
      <c r="BD23" s="705"/>
      <c r="BE23" s="705"/>
      <c r="BF23" s="706"/>
      <c r="BG23" s="685" t="s">
        <v>140</v>
      </c>
      <c r="BH23" s="686"/>
      <c r="BI23" s="686"/>
      <c r="BJ23" s="686"/>
      <c r="BK23" s="686"/>
      <c r="BL23" s="686"/>
      <c r="BM23" s="686"/>
      <c r="BN23" s="687"/>
      <c r="BO23" s="688" t="s">
        <v>233</v>
      </c>
      <c r="BP23" s="688"/>
      <c r="BQ23" s="688"/>
      <c r="BR23" s="688"/>
      <c r="BS23" s="694" t="s">
        <v>233</v>
      </c>
      <c r="BT23" s="686"/>
      <c r="BU23" s="686"/>
      <c r="BV23" s="686"/>
      <c r="BW23" s="686"/>
      <c r="BX23" s="686"/>
      <c r="BY23" s="686"/>
      <c r="BZ23" s="686"/>
      <c r="CA23" s="686"/>
      <c r="CB23" s="695"/>
      <c r="CD23" s="667" t="s">
        <v>222</v>
      </c>
      <c r="CE23" s="668"/>
      <c r="CF23" s="668"/>
      <c r="CG23" s="668"/>
      <c r="CH23" s="668"/>
      <c r="CI23" s="668"/>
      <c r="CJ23" s="668"/>
      <c r="CK23" s="668"/>
      <c r="CL23" s="668"/>
      <c r="CM23" s="668"/>
      <c r="CN23" s="668"/>
      <c r="CO23" s="668"/>
      <c r="CP23" s="668"/>
      <c r="CQ23" s="669"/>
      <c r="CR23" s="667" t="s">
        <v>286</v>
      </c>
      <c r="CS23" s="668"/>
      <c r="CT23" s="668"/>
      <c r="CU23" s="668"/>
      <c r="CV23" s="668"/>
      <c r="CW23" s="668"/>
      <c r="CX23" s="668"/>
      <c r="CY23" s="669"/>
      <c r="CZ23" s="667" t="s">
        <v>287</v>
      </c>
      <c r="DA23" s="668"/>
      <c r="DB23" s="668"/>
      <c r="DC23" s="669"/>
      <c r="DD23" s="667" t="s">
        <v>288</v>
      </c>
      <c r="DE23" s="668"/>
      <c r="DF23" s="668"/>
      <c r="DG23" s="668"/>
      <c r="DH23" s="668"/>
      <c r="DI23" s="668"/>
      <c r="DJ23" s="668"/>
      <c r="DK23" s="669"/>
      <c r="DL23" s="716" t="s">
        <v>289</v>
      </c>
      <c r="DM23" s="717"/>
      <c r="DN23" s="717"/>
      <c r="DO23" s="717"/>
      <c r="DP23" s="717"/>
      <c r="DQ23" s="717"/>
      <c r="DR23" s="717"/>
      <c r="DS23" s="717"/>
      <c r="DT23" s="717"/>
      <c r="DU23" s="717"/>
      <c r="DV23" s="718"/>
      <c r="DW23" s="667" t="s">
        <v>290</v>
      </c>
      <c r="DX23" s="668"/>
      <c r="DY23" s="668"/>
      <c r="DZ23" s="668"/>
      <c r="EA23" s="668"/>
      <c r="EB23" s="668"/>
      <c r="EC23" s="669"/>
    </row>
    <row r="24" spans="2:133" ht="11.25" customHeight="1" x14ac:dyDescent="0.15">
      <c r="B24" s="682" t="s">
        <v>291</v>
      </c>
      <c r="C24" s="683"/>
      <c r="D24" s="683"/>
      <c r="E24" s="683"/>
      <c r="F24" s="683"/>
      <c r="G24" s="683"/>
      <c r="H24" s="683"/>
      <c r="I24" s="683"/>
      <c r="J24" s="683"/>
      <c r="K24" s="683"/>
      <c r="L24" s="683"/>
      <c r="M24" s="683"/>
      <c r="N24" s="683"/>
      <c r="O24" s="683"/>
      <c r="P24" s="683"/>
      <c r="Q24" s="684"/>
      <c r="R24" s="685">
        <v>156943</v>
      </c>
      <c r="S24" s="686"/>
      <c r="T24" s="686"/>
      <c r="U24" s="686"/>
      <c r="V24" s="686"/>
      <c r="W24" s="686"/>
      <c r="X24" s="686"/>
      <c r="Y24" s="687"/>
      <c r="Z24" s="688">
        <v>1.6</v>
      </c>
      <c r="AA24" s="688"/>
      <c r="AB24" s="688"/>
      <c r="AC24" s="688"/>
      <c r="AD24" s="689" t="s">
        <v>237</v>
      </c>
      <c r="AE24" s="689"/>
      <c r="AF24" s="689"/>
      <c r="AG24" s="689"/>
      <c r="AH24" s="689"/>
      <c r="AI24" s="689"/>
      <c r="AJ24" s="689"/>
      <c r="AK24" s="689"/>
      <c r="AL24" s="690" t="s">
        <v>237</v>
      </c>
      <c r="AM24" s="691"/>
      <c r="AN24" s="691"/>
      <c r="AO24" s="692"/>
      <c r="AP24" s="704" t="s">
        <v>292</v>
      </c>
      <c r="AQ24" s="705"/>
      <c r="AR24" s="705"/>
      <c r="AS24" s="705"/>
      <c r="AT24" s="705"/>
      <c r="AU24" s="705"/>
      <c r="AV24" s="705"/>
      <c r="AW24" s="705"/>
      <c r="AX24" s="705"/>
      <c r="AY24" s="705"/>
      <c r="AZ24" s="705"/>
      <c r="BA24" s="705"/>
      <c r="BB24" s="705"/>
      <c r="BC24" s="705"/>
      <c r="BD24" s="705"/>
      <c r="BE24" s="705"/>
      <c r="BF24" s="706"/>
      <c r="BG24" s="685" t="s">
        <v>248</v>
      </c>
      <c r="BH24" s="686"/>
      <c r="BI24" s="686"/>
      <c r="BJ24" s="686"/>
      <c r="BK24" s="686"/>
      <c r="BL24" s="686"/>
      <c r="BM24" s="686"/>
      <c r="BN24" s="687"/>
      <c r="BO24" s="688" t="s">
        <v>233</v>
      </c>
      <c r="BP24" s="688"/>
      <c r="BQ24" s="688"/>
      <c r="BR24" s="688"/>
      <c r="BS24" s="694" t="s">
        <v>237</v>
      </c>
      <c r="BT24" s="686"/>
      <c r="BU24" s="686"/>
      <c r="BV24" s="686"/>
      <c r="BW24" s="686"/>
      <c r="BX24" s="686"/>
      <c r="BY24" s="686"/>
      <c r="BZ24" s="686"/>
      <c r="CA24" s="686"/>
      <c r="CB24" s="695"/>
      <c r="CD24" s="696" t="s">
        <v>293</v>
      </c>
      <c r="CE24" s="697"/>
      <c r="CF24" s="697"/>
      <c r="CG24" s="697"/>
      <c r="CH24" s="697"/>
      <c r="CI24" s="697"/>
      <c r="CJ24" s="697"/>
      <c r="CK24" s="697"/>
      <c r="CL24" s="697"/>
      <c r="CM24" s="697"/>
      <c r="CN24" s="697"/>
      <c r="CO24" s="697"/>
      <c r="CP24" s="697"/>
      <c r="CQ24" s="698"/>
      <c r="CR24" s="674">
        <v>1984406</v>
      </c>
      <c r="CS24" s="675"/>
      <c r="CT24" s="675"/>
      <c r="CU24" s="675"/>
      <c r="CV24" s="675"/>
      <c r="CW24" s="675"/>
      <c r="CX24" s="675"/>
      <c r="CY24" s="676"/>
      <c r="CZ24" s="679">
        <v>21.2</v>
      </c>
      <c r="DA24" s="680"/>
      <c r="DB24" s="680"/>
      <c r="DC24" s="699"/>
      <c r="DD24" s="724">
        <v>1709009</v>
      </c>
      <c r="DE24" s="675"/>
      <c r="DF24" s="675"/>
      <c r="DG24" s="675"/>
      <c r="DH24" s="675"/>
      <c r="DI24" s="675"/>
      <c r="DJ24" s="675"/>
      <c r="DK24" s="676"/>
      <c r="DL24" s="724">
        <v>1585436</v>
      </c>
      <c r="DM24" s="675"/>
      <c r="DN24" s="675"/>
      <c r="DO24" s="675"/>
      <c r="DP24" s="675"/>
      <c r="DQ24" s="675"/>
      <c r="DR24" s="675"/>
      <c r="DS24" s="675"/>
      <c r="DT24" s="675"/>
      <c r="DU24" s="675"/>
      <c r="DV24" s="676"/>
      <c r="DW24" s="679">
        <v>45.7</v>
      </c>
      <c r="DX24" s="680"/>
      <c r="DY24" s="680"/>
      <c r="DZ24" s="680"/>
      <c r="EA24" s="680"/>
      <c r="EB24" s="680"/>
      <c r="EC24" s="681"/>
    </row>
    <row r="25" spans="2:133" ht="11.25" customHeight="1" x14ac:dyDescent="0.15">
      <c r="B25" s="682" t="s">
        <v>294</v>
      </c>
      <c r="C25" s="683"/>
      <c r="D25" s="683"/>
      <c r="E25" s="683"/>
      <c r="F25" s="683"/>
      <c r="G25" s="683"/>
      <c r="H25" s="683"/>
      <c r="I25" s="683"/>
      <c r="J25" s="683"/>
      <c r="K25" s="683"/>
      <c r="L25" s="683"/>
      <c r="M25" s="683"/>
      <c r="N25" s="683"/>
      <c r="O25" s="683"/>
      <c r="P25" s="683"/>
      <c r="Q25" s="684"/>
      <c r="R25" s="685" t="s">
        <v>237</v>
      </c>
      <c r="S25" s="686"/>
      <c r="T25" s="686"/>
      <c r="U25" s="686"/>
      <c r="V25" s="686"/>
      <c r="W25" s="686"/>
      <c r="X25" s="686"/>
      <c r="Y25" s="687"/>
      <c r="Z25" s="688" t="s">
        <v>233</v>
      </c>
      <c r="AA25" s="688"/>
      <c r="AB25" s="688"/>
      <c r="AC25" s="688"/>
      <c r="AD25" s="689" t="s">
        <v>233</v>
      </c>
      <c r="AE25" s="689"/>
      <c r="AF25" s="689"/>
      <c r="AG25" s="689"/>
      <c r="AH25" s="689"/>
      <c r="AI25" s="689"/>
      <c r="AJ25" s="689"/>
      <c r="AK25" s="689"/>
      <c r="AL25" s="690" t="s">
        <v>237</v>
      </c>
      <c r="AM25" s="691"/>
      <c r="AN25" s="691"/>
      <c r="AO25" s="692"/>
      <c r="AP25" s="704" t="s">
        <v>295</v>
      </c>
      <c r="AQ25" s="705"/>
      <c r="AR25" s="705"/>
      <c r="AS25" s="705"/>
      <c r="AT25" s="705"/>
      <c r="AU25" s="705"/>
      <c r="AV25" s="705"/>
      <c r="AW25" s="705"/>
      <c r="AX25" s="705"/>
      <c r="AY25" s="705"/>
      <c r="AZ25" s="705"/>
      <c r="BA25" s="705"/>
      <c r="BB25" s="705"/>
      <c r="BC25" s="705"/>
      <c r="BD25" s="705"/>
      <c r="BE25" s="705"/>
      <c r="BF25" s="706"/>
      <c r="BG25" s="685" t="s">
        <v>233</v>
      </c>
      <c r="BH25" s="686"/>
      <c r="BI25" s="686"/>
      <c r="BJ25" s="686"/>
      <c r="BK25" s="686"/>
      <c r="BL25" s="686"/>
      <c r="BM25" s="686"/>
      <c r="BN25" s="687"/>
      <c r="BO25" s="688" t="s">
        <v>233</v>
      </c>
      <c r="BP25" s="688"/>
      <c r="BQ25" s="688"/>
      <c r="BR25" s="688"/>
      <c r="BS25" s="694" t="s">
        <v>233</v>
      </c>
      <c r="BT25" s="686"/>
      <c r="BU25" s="686"/>
      <c r="BV25" s="686"/>
      <c r="BW25" s="686"/>
      <c r="BX25" s="686"/>
      <c r="BY25" s="686"/>
      <c r="BZ25" s="686"/>
      <c r="CA25" s="686"/>
      <c r="CB25" s="695"/>
      <c r="CD25" s="700" t="s">
        <v>296</v>
      </c>
      <c r="CE25" s="701"/>
      <c r="CF25" s="701"/>
      <c r="CG25" s="701"/>
      <c r="CH25" s="701"/>
      <c r="CI25" s="701"/>
      <c r="CJ25" s="701"/>
      <c r="CK25" s="701"/>
      <c r="CL25" s="701"/>
      <c r="CM25" s="701"/>
      <c r="CN25" s="701"/>
      <c r="CO25" s="701"/>
      <c r="CP25" s="701"/>
      <c r="CQ25" s="702"/>
      <c r="CR25" s="685">
        <v>1050308</v>
      </c>
      <c r="CS25" s="721"/>
      <c r="CT25" s="721"/>
      <c r="CU25" s="721"/>
      <c r="CV25" s="721"/>
      <c r="CW25" s="721"/>
      <c r="CX25" s="721"/>
      <c r="CY25" s="722"/>
      <c r="CZ25" s="690">
        <v>11.2</v>
      </c>
      <c r="DA25" s="719"/>
      <c r="DB25" s="719"/>
      <c r="DC25" s="723"/>
      <c r="DD25" s="694">
        <v>1006756</v>
      </c>
      <c r="DE25" s="721"/>
      <c r="DF25" s="721"/>
      <c r="DG25" s="721"/>
      <c r="DH25" s="721"/>
      <c r="DI25" s="721"/>
      <c r="DJ25" s="721"/>
      <c r="DK25" s="722"/>
      <c r="DL25" s="694">
        <v>883201</v>
      </c>
      <c r="DM25" s="721"/>
      <c r="DN25" s="721"/>
      <c r="DO25" s="721"/>
      <c r="DP25" s="721"/>
      <c r="DQ25" s="721"/>
      <c r="DR25" s="721"/>
      <c r="DS25" s="721"/>
      <c r="DT25" s="721"/>
      <c r="DU25" s="721"/>
      <c r="DV25" s="722"/>
      <c r="DW25" s="690">
        <v>25.5</v>
      </c>
      <c r="DX25" s="719"/>
      <c r="DY25" s="719"/>
      <c r="DZ25" s="719"/>
      <c r="EA25" s="719"/>
      <c r="EB25" s="719"/>
      <c r="EC25" s="720"/>
    </row>
    <row r="26" spans="2:133" ht="11.25" customHeight="1" x14ac:dyDescent="0.15">
      <c r="B26" s="682" t="s">
        <v>297</v>
      </c>
      <c r="C26" s="683"/>
      <c r="D26" s="683"/>
      <c r="E26" s="683"/>
      <c r="F26" s="683"/>
      <c r="G26" s="683"/>
      <c r="H26" s="683"/>
      <c r="I26" s="683"/>
      <c r="J26" s="683"/>
      <c r="K26" s="683"/>
      <c r="L26" s="683"/>
      <c r="M26" s="683"/>
      <c r="N26" s="683"/>
      <c r="O26" s="683"/>
      <c r="P26" s="683"/>
      <c r="Q26" s="684"/>
      <c r="R26" s="685">
        <v>3504447</v>
      </c>
      <c r="S26" s="686"/>
      <c r="T26" s="686"/>
      <c r="U26" s="686"/>
      <c r="V26" s="686"/>
      <c r="W26" s="686"/>
      <c r="X26" s="686"/>
      <c r="Y26" s="687"/>
      <c r="Z26" s="688">
        <v>35.9</v>
      </c>
      <c r="AA26" s="688"/>
      <c r="AB26" s="688"/>
      <c r="AC26" s="688"/>
      <c r="AD26" s="689">
        <v>3347504</v>
      </c>
      <c r="AE26" s="689"/>
      <c r="AF26" s="689"/>
      <c r="AG26" s="689"/>
      <c r="AH26" s="689"/>
      <c r="AI26" s="689"/>
      <c r="AJ26" s="689"/>
      <c r="AK26" s="689"/>
      <c r="AL26" s="690">
        <v>99.6</v>
      </c>
      <c r="AM26" s="691"/>
      <c r="AN26" s="691"/>
      <c r="AO26" s="692"/>
      <c r="AP26" s="704" t="s">
        <v>298</v>
      </c>
      <c r="AQ26" s="734"/>
      <c r="AR26" s="734"/>
      <c r="AS26" s="734"/>
      <c r="AT26" s="734"/>
      <c r="AU26" s="734"/>
      <c r="AV26" s="734"/>
      <c r="AW26" s="734"/>
      <c r="AX26" s="734"/>
      <c r="AY26" s="734"/>
      <c r="AZ26" s="734"/>
      <c r="BA26" s="734"/>
      <c r="BB26" s="734"/>
      <c r="BC26" s="734"/>
      <c r="BD26" s="734"/>
      <c r="BE26" s="734"/>
      <c r="BF26" s="706"/>
      <c r="BG26" s="685" t="s">
        <v>237</v>
      </c>
      <c r="BH26" s="686"/>
      <c r="BI26" s="686"/>
      <c r="BJ26" s="686"/>
      <c r="BK26" s="686"/>
      <c r="BL26" s="686"/>
      <c r="BM26" s="686"/>
      <c r="BN26" s="687"/>
      <c r="BO26" s="688" t="s">
        <v>233</v>
      </c>
      <c r="BP26" s="688"/>
      <c r="BQ26" s="688"/>
      <c r="BR26" s="688"/>
      <c r="BS26" s="694" t="s">
        <v>233</v>
      </c>
      <c r="BT26" s="686"/>
      <c r="BU26" s="686"/>
      <c r="BV26" s="686"/>
      <c r="BW26" s="686"/>
      <c r="BX26" s="686"/>
      <c r="BY26" s="686"/>
      <c r="BZ26" s="686"/>
      <c r="CA26" s="686"/>
      <c r="CB26" s="695"/>
      <c r="CD26" s="700" t="s">
        <v>299</v>
      </c>
      <c r="CE26" s="701"/>
      <c r="CF26" s="701"/>
      <c r="CG26" s="701"/>
      <c r="CH26" s="701"/>
      <c r="CI26" s="701"/>
      <c r="CJ26" s="701"/>
      <c r="CK26" s="701"/>
      <c r="CL26" s="701"/>
      <c r="CM26" s="701"/>
      <c r="CN26" s="701"/>
      <c r="CO26" s="701"/>
      <c r="CP26" s="701"/>
      <c r="CQ26" s="702"/>
      <c r="CR26" s="685">
        <v>611662</v>
      </c>
      <c r="CS26" s="686"/>
      <c r="CT26" s="686"/>
      <c r="CU26" s="686"/>
      <c r="CV26" s="686"/>
      <c r="CW26" s="686"/>
      <c r="CX26" s="686"/>
      <c r="CY26" s="687"/>
      <c r="CZ26" s="690">
        <v>6.5</v>
      </c>
      <c r="DA26" s="719"/>
      <c r="DB26" s="719"/>
      <c r="DC26" s="723"/>
      <c r="DD26" s="694">
        <v>597341</v>
      </c>
      <c r="DE26" s="686"/>
      <c r="DF26" s="686"/>
      <c r="DG26" s="686"/>
      <c r="DH26" s="686"/>
      <c r="DI26" s="686"/>
      <c r="DJ26" s="686"/>
      <c r="DK26" s="687"/>
      <c r="DL26" s="694" t="s">
        <v>233</v>
      </c>
      <c r="DM26" s="686"/>
      <c r="DN26" s="686"/>
      <c r="DO26" s="686"/>
      <c r="DP26" s="686"/>
      <c r="DQ26" s="686"/>
      <c r="DR26" s="686"/>
      <c r="DS26" s="686"/>
      <c r="DT26" s="686"/>
      <c r="DU26" s="686"/>
      <c r="DV26" s="687"/>
      <c r="DW26" s="690" t="s">
        <v>233</v>
      </c>
      <c r="DX26" s="719"/>
      <c r="DY26" s="719"/>
      <c r="DZ26" s="719"/>
      <c r="EA26" s="719"/>
      <c r="EB26" s="719"/>
      <c r="EC26" s="720"/>
    </row>
    <row r="27" spans="2:133" ht="11.25" customHeight="1" x14ac:dyDescent="0.15">
      <c r="B27" s="682" t="s">
        <v>300</v>
      </c>
      <c r="C27" s="683"/>
      <c r="D27" s="683"/>
      <c r="E27" s="683"/>
      <c r="F27" s="683"/>
      <c r="G27" s="683"/>
      <c r="H27" s="683"/>
      <c r="I27" s="683"/>
      <c r="J27" s="683"/>
      <c r="K27" s="683"/>
      <c r="L27" s="683"/>
      <c r="M27" s="683"/>
      <c r="N27" s="683"/>
      <c r="O27" s="683"/>
      <c r="P27" s="683"/>
      <c r="Q27" s="684"/>
      <c r="R27" s="685">
        <v>815</v>
      </c>
      <c r="S27" s="686"/>
      <c r="T27" s="686"/>
      <c r="U27" s="686"/>
      <c r="V27" s="686"/>
      <c r="W27" s="686"/>
      <c r="X27" s="686"/>
      <c r="Y27" s="687"/>
      <c r="Z27" s="688">
        <v>0</v>
      </c>
      <c r="AA27" s="688"/>
      <c r="AB27" s="688"/>
      <c r="AC27" s="688"/>
      <c r="AD27" s="689">
        <v>815</v>
      </c>
      <c r="AE27" s="689"/>
      <c r="AF27" s="689"/>
      <c r="AG27" s="689"/>
      <c r="AH27" s="689"/>
      <c r="AI27" s="689"/>
      <c r="AJ27" s="689"/>
      <c r="AK27" s="689"/>
      <c r="AL27" s="690">
        <v>0</v>
      </c>
      <c r="AM27" s="691"/>
      <c r="AN27" s="691"/>
      <c r="AO27" s="692"/>
      <c r="AP27" s="682" t="s">
        <v>301</v>
      </c>
      <c r="AQ27" s="683"/>
      <c r="AR27" s="683"/>
      <c r="AS27" s="683"/>
      <c r="AT27" s="683"/>
      <c r="AU27" s="683"/>
      <c r="AV27" s="683"/>
      <c r="AW27" s="683"/>
      <c r="AX27" s="683"/>
      <c r="AY27" s="683"/>
      <c r="AZ27" s="683"/>
      <c r="BA27" s="683"/>
      <c r="BB27" s="683"/>
      <c r="BC27" s="683"/>
      <c r="BD27" s="683"/>
      <c r="BE27" s="683"/>
      <c r="BF27" s="684"/>
      <c r="BG27" s="685">
        <v>848143</v>
      </c>
      <c r="BH27" s="686"/>
      <c r="BI27" s="686"/>
      <c r="BJ27" s="686"/>
      <c r="BK27" s="686"/>
      <c r="BL27" s="686"/>
      <c r="BM27" s="686"/>
      <c r="BN27" s="687"/>
      <c r="BO27" s="688">
        <v>100</v>
      </c>
      <c r="BP27" s="688"/>
      <c r="BQ27" s="688"/>
      <c r="BR27" s="688"/>
      <c r="BS27" s="694" t="s">
        <v>233</v>
      </c>
      <c r="BT27" s="686"/>
      <c r="BU27" s="686"/>
      <c r="BV27" s="686"/>
      <c r="BW27" s="686"/>
      <c r="BX27" s="686"/>
      <c r="BY27" s="686"/>
      <c r="BZ27" s="686"/>
      <c r="CA27" s="686"/>
      <c r="CB27" s="695"/>
      <c r="CD27" s="700" t="s">
        <v>302</v>
      </c>
      <c r="CE27" s="701"/>
      <c r="CF27" s="701"/>
      <c r="CG27" s="701"/>
      <c r="CH27" s="701"/>
      <c r="CI27" s="701"/>
      <c r="CJ27" s="701"/>
      <c r="CK27" s="701"/>
      <c r="CL27" s="701"/>
      <c r="CM27" s="701"/>
      <c r="CN27" s="701"/>
      <c r="CO27" s="701"/>
      <c r="CP27" s="701"/>
      <c r="CQ27" s="702"/>
      <c r="CR27" s="685">
        <v>334431</v>
      </c>
      <c r="CS27" s="721"/>
      <c r="CT27" s="721"/>
      <c r="CU27" s="721"/>
      <c r="CV27" s="721"/>
      <c r="CW27" s="721"/>
      <c r="CX27" s="721"/>
      <c r="CY27" s="722"/>
      <c r="CZ27" s="690">
        <v>3.6</v>
      </c>
      <c r="DA27" s="719"/>
      <c r="DB27" s="719"/>
      <c r="DC27" s="723"/>
      <c r="DD27" s="694">
        <v>102586</v>
      </c>
      <c r="DE27" s="721"/>
      <c r="DF27" s="721"/>
      <c r="DG27" s="721"/>
      <c r="DH27" s="721"/>
      <c r="DI27" s="721"/>
      <c r="DJ27" s="721"/>
      <c r="DK27" s="722"/>
      <c r="DL27" s="694">
        <v>102568</v>
      </c>
      <c r="DM27" s="721"/>
      <c r="DN27" s="721"/>
      <c r="DO27" s="721"/>
      <c r="DP27" s="721"/>
      <c r="DQ27" s="721"/>
      <c r="DR27" s="721"/>
      <c r="DS27" s="721"/>
      <c r="DT27" s="721"/>
      <c r="DU27" s="721"/>
      <c r="DV27" s="722"/>
      <c r="DW27" s="690">
        <v>3</v>
      </c>
      <c r="DX27" s="719"/>
      <c r="DY27" s="719"/>
      <c r="DZ27" s="719"/>
      <c r="EA27" s="719"/>
      <c r="EB27" s="719"/>
      <c r="EC27" s="720"/>
    </row>
    <row r="28" spans="2:133" ht="11.25" customHeight="1" x14ac:dyDescent="0.15">
      <c r="B28" s="682" t="s">
        <v>303</v>
      </c>
      <c r="C28" s="683"/>
      <c r="D28" s="683"/>
      <c r="E28" s="683"/>
      <c r="F28" s="683"/>
      <c r="G28" s="683"/>
      <c r="H28" s="683"/>
      <c r="I28" s="683"/>
      <c r="J28" s="683"/>
      <c r="K28" s="683"/>
      <c r="L28" s="683"/>
      <c r="M28" s="683"/>
      <c r="N28" s="683"/>
      <c r="O28" s="683"/>
      <c r="P28" s="683"/>
      <c r="Q28" s="684"/>
      <c r="R28" s="685">
        <v>10048</v>
      </c>
      <c r="S28" s="686"/>
      <c r="T28" s="686"/>
      <c r="U28" s="686"/>
      <c r="V28" s="686"/>
      <c r="W28" s="686"/>
      <c r="X28" s="686"/>
      <c r="Y28" s="687"/>
      <c r="Z28" s="688">
        <v>0.1</v>
      </c>
      <c r="AA28" s="688"/>
      <c r="AB28" s="688"/>
      <c r="AC28" s="688"/>
      <c r="AD28" s="689" t="s">
        <v>237</v>
      </c>
      <c r="AE28" s="689"/>
      <c r="AF28" s="689"/>
      <c r="AG28" s="689"/>
      <c r="AH28" s="689"/>
      <c r="AI28" s="689"/>
      <c r="AJ28" s="689"/>
      <c r="AK28" s="689"/>
      <c r="AL28" s="690" t="s">
        <v>233</v>
      </c>
      <c r="AM28" s="691"/>
      <c r="AN28" s="691"/>
      <c r="AO28" s="692"/>
      <c r="AP28" s="682"/>
      <c r="AQ28" s="683"/>
      <c r="AR28" s="683"/>
      <c r="AS28" s="683"/>
      <c r="AT28" s="683"/>
      <c r="AU28" s="683"/>
      <c r="AV28" s="683"/>
      <c r="AW28" s="683"/>
      <c r="AX28" s="683"/>
      <c r="AY28" s="683"/>
      <c r="AZ28" s="683"/>
      <c r="BA28" s="683"/>
      <c r="BB28" s="683"/>
      <c r="BC28" s="683"/>
      <c r="BD28" s="683"/>
      <c r="BE28" s="683"/>
      <c r="BF28" s="684"/>
      <c r="BG28" s="685"/>
      <c r="BH28" s="686"/>
      <c r="BI28" s="686"/>
      <c r="BJ28" s="686"/>
      <c r="BK28" s="686"/>
      <c r="BL28" s="686"/>
      <c r="BM28" s="686"/>
      <c r="BN28" s="687"/>
      <c r="BO28" s="688"/>
      <c r="BP28" s="688"/>
      <c r="BQ28" s="688"/>
      <c r="BR28" s="688"/>
      <c r="BS28" s="694"/>
      <c r="BT28" s="686"/>
      <c r="BU28" s="686"/>
      <c r="BV28" s="686"/>
      <c r="BW28" s="686"/>
      <c r="BX28" s="686"/>
      <c r="BY28" s="686"/>
      <c r="BZ28" s="686"/>
      <c r="CA28" s="686"/>
      <c r="CB28" s="695"/>
      <c r="CD28" s="700" t="s">
        <v>304</v>
      </c>
      <c r="CE28" s="701"/>
      <c r="CF28" s="701"/>
      <c r="CG28" s="701"/>
      <c r="CH28" s="701"/>
      <c r="CI28" s="701"/>
      <c r="CJ28" s="701"/>
      <c r="CK28" s="701"/>
      <c r="CL28" s="701"/>
      <c r="CM28" s="701"/>
      <c r="CN28" s="701"/>
      <c r="CO28" s="701"/>
      <c r="CP28" s="701"/>
      <c r="CQ28" s="702"/>
      <c r="CR28" s="685">
        <v>599667</v>
      </c>
      <c r="CS28" s="686"/>
      <c r="CT28" s="686"/>
      <c r="CU28" s="686"/>
      <c r="CV28" s="686"/>
      <c r="CW28" s="686"/>
      <c r="CX28" s="686"/>
      <c r="CY28" s="687"/>
      <c r="CZ28" s="690">
        <v>6.4</v>
      </c>
      <c r="DA28" s="719"/>
      <c r="DB28" s="719"/>
      <c r="DC28" s="723"/>
      <c r="DD28" s="694">
        <v>599667</v>
      </c>
      <c r="DE28" s="686"/>
      <c r="DF28" s="686"/>
      <c r="DG28" s="686"/>
      <c r="DH28" s="686"/>
      <c r="DI28" s="686"/>
      <c r="DJ28" s="686"/>
      <c r="DK28" s="687"/>
      <c r="DL28" s="694">
        <v>599667</v>
      </c>
      <c r="DM28" s="686"/>
      <c r="DN28" s="686"/>
      <c r="DO28" s="686"/>
      <c r="DP28" s="686"/>
      <c r="DQ28" s="686"/>
      <c r="DR28" s="686"/>
      <c r="DS28" s="686"/>
      <c r="DT28" s="686"/>
      <c r="DU28" s="686"/>
      <c r="DV28" s="687"/>
      <c r="DW28" s="690">
        <v>17.3</v>
      </c>
      <c r="DX28" s="719"/>
      <c r="DY28" s="719"/>
      <c r="DZ28" s="719"/>
      <c r="EA28" s="719"/>
      <c r="EB28" s="719"/>
      <c r="EC28" s="720"/>
    </row>
    <row r="29" spans="2:133" ht="11.25" customHeight="1" x14ac:dyDescent="0.15">
      <c r="B29" s="682" t="s">
        <v>305</v>
      </c>
      <c r="C29" s="683"/>
      <c r="D29" s="683"/>
      <c r="E29" s="683"/>
      <c r="F29" s="683"/>
      <c r="G29" s="683"/>
      <c r="H29" s="683"/>
      <c r="I29" s="683"/>
      <c r="J29" s="683"/>
      <c r="K29" s="683"/>
      <c r="L29" s="683"/>
      <c r="M29" s="683"/>
      <c r="N29" s="683"/>
      <c r="O29" s="683"/>
      <c r="P29" s="683"/>
      <c r="Q29" s="684"/>
      <c r="R29" s="685">
        <v>19961</v>
      </c>
      <c r="S29" s="686"/>
      <c r="T29" s="686"/>
      <c r="U29" s="686"/>
      <c r="V29" s="686"/>
      <c r="W29" s="686"/>
      <c r="X29" s="686"/>
      <c r="Y29" s="687"/>
      <c r="Z29" s="688">
        <v>0.2</v>
      </c>
      <c r="AA29" s="688"/>
      <c r="AB29" s="688"/>
      <c r="AC29" s="688"/>
      <c r="AD29" s="689">
        <v>6017</v>
      </c>
      <c r="AE29" s="689"/>
      <c r="AF29" s="689"/>
      <c r="AG29" s="689"/>
      <c r="AH29" s="689"/>
      <c r="AI29" s="689"/>
      <c r="AJ29" s="689"/>
      <c r="AK29" s="689"/>
      <c r="AL29" s="690">
        <v>0.2</v>
      </c>
      <c r="AM29" s="691"/>
      <c r="AN29" s="691"/>
      <c r="AO29" s="692"/>
      <c r="AP29" s="735"/>
      <c r="AQ29" s="736"/>
      <c r="AR29" s="736"/>
      <c r="AS29" s="736"/>
      <c r="AT29" s="736"/>
      <c r="AU29" s="736"/>
      <c r="AV29" s="736"/>
      <c r="AW29" s="736"/>
      <c r="AX29" s="736"/>
      <c r="AY29" s="736"/>
      <c r="AZ29" s="736"/>
      <c r="BA29" s="736"/>
      <c r="BB29" s="736"/>
      <c r="BC29" s="736"/>
      <c r="BD29" s="736"/>
      <c r="BE29" s="736"/>
      <c r="BF29" s="737"/>
      <c r="BG29" s="685"/>
      <c r="BH29" s="686"/>
      <c r="BI29" s="686"/>
      <c r="BJ29" s="686"/>
      <c r="BK29" s="686"/>
      <c r="BL29" s="686"/>
      <c r="BM29" s="686"/>
      <c r="BN29" s="687"/>
      <c r="BO29" s="688"/>
      <c r="BP29" s="688"/>
      <c r="BQ29" s="688"/>
      <c r="BR29" s="688"/>
      <c r="BS29" s="689"/>
      <c r="BT29" s="689"/>
      <c r="BU29" s="689"/>
      <c r="BV29" s="689"/>
      <c r="BW29" s="689"/>
      <c r="BX29" s="689"/>
      <c r="BY29" s="689"/>
      <c r="BZ29" s="689"/>
      <c r="CA29" s="689"/>
      <c r="CB29" s="693"/>
      <c r="CD29" s="725" t="s">
        <v>306</v>
      </c>
      <c r="CE29" s="726"/>
      <c r="CF29" s="700" t="s">
        <v>307</v>
      </c>
      <c r="CG29" s="701"/>
      <c r="CH29" s="701"/>
      <c r="CI29" s="701"/>
      <c r="CJ29" s="701"/>
      <c r="CK29" s="701"/>
      <c r="CL29" s="701"/>
      <c r="CM29" s="701"/>
      <c r="CN29" s="701"/>
      <c r="CO29" s="701"/>
      <c r="CP29" s="701"/>
      <c r="CQ29" s="702"/>
      <c r="CR29" s="685">
        <v>599667</v>
      </c>
      <c r="CS29" s="721"/>
      <c r="CT29" s="721"/>
      <c r="CU29" s="721"/>
      <c r="CV29" s="721"/>
      <c r="CW29" s="721"/>
      <c r="CX29" s="721"/>
      <c r="CY29" s="722"/>
      <c r="CZ29" s="690">
        <v>6.4</v>
      </c>
      <c r="DA29" s="719"/>
      <c r="DB29" s="719"/>
      <c r="DC29" s="723"/>
      <c r="DD29" s="694">
        <v>599667</v>
      </c>
      <c r="DE29" s="721"/>
      <c r="DF29" s="721"/>
      <c r="DG29" s="721"/>
      <c r="DH29" s="721"/>
      <c r="DI29" s="721"/>
      <c r="DJ29" s="721"/>
      <c r="DK29" s="722"/>
      <c r="DL29" s="694">
        <v>599667</v>
      </c>
      <c r="DM29" s="721"/>
      <c r="DN29" s="721"/>
      <c r="DO29" s="721"/>
      <c r="DP29" s="721"/>
      <c r="DQ29" s="721"/>
      <c r="DR29" s="721"/>
      <c r="DS29" s="721"/>
      <c r="DT29" s="721"/>
      <c r="DU29" s="721"/>
      <c r="DV29" s="722"/>
      <c r="DW29" s="690">
        <v>17.3</v>
      </c>
      <c r="DX29" s="719"/>
      <c r="DY29" s="719"/>
      <c r="DZ29" s="719"/>
      <c r="EA29" s="719"/>
      <c r="EB29" s="719"/>
      <c r="EC29" s="720"/>
    </row>
    <row r="30" spans="2:133" ht="11.25" customHeight="1" x14ac:dyDescent="0.15">
      <c r="B30" s="682" t="s">
        <v>308</v>
      </c>
      <c r="C30" s="683"/>
      <c r="D30" s="683"/>
      <c r="E30" s="683"/>
      <c r="F30" s="683"/>
      <c r="G30" s="683"/>
      <c r="H30" s="683"/>
      <c r="I30" s="683"/>
      <c r="J30" s="683"/>
      <c r="K30" s="683"/>
      <c r="L30" s="683"/>
      <c r="M30" s="683"/>
      <c r="N30" s="683"/>
      <c r="O30" s="683"/>
      <c r="P30" s="683"/>
      <c r="Q30" s="684"/>
      <c r="R30" s="685">
        <v>21212</v>
      </c>
      <c r="S30" s="686"/>
      <c r="T30" s="686"/>
      <c r="U30" s="686"/>
      <c r="V30" s="686"/>
      <c r="W30" s="686"/>
      <c r="X30" s="686"/>
      <c r="Y30" s="687"/>
      <c r="Z30" s="688">
        <v>0.2</v>
      </c>
      <c r="AA30" s="688"/>
      <c r="AB30" s="688"/>
      <c r="AC30" s="688"/>
      <c r="AD30" s="689" t="s">
        <v>248</v>
      </c>
      <c r="AE30" s="689"/>
      <c r="AF30" s="689"/>
      <c r="AG30" s="689"/>
      <c r="AH30" s="689"/>
      <c r="AI30" s="689"/>
      <c r="AJ30" s="689"/>
      <c r="AK30" s="689"/>
      <c r="AL30" s="690" t="s">
        <v>248</v>
      </c>
      <c r="AM30" s="691"/>
      <c r="AN30" s="691"/>
      <c r="AO30" s="692"/>
      <c r="AP30" s="664" t="s">
        <v>222</v>
      </c>
      <c r="AQ30" s="665"/>
      <c r="AR30" s="665"/>
      <c r="AS30" s="665"/>
      <c r="AT30" s="665"/>
      <c r="AU30" s="665"/>
      <c r="AV30" s="665"/>
      <c r="AW30" s="665"/>
      <c r="AX30" s="665"/>
      <c r="AY30" s="665"/>
      <c r="AZ30" s="665"/>
      <c r="BA30" s="665"/>
      <c r="BB30" s="665"/>
      <c r="BC30" s="665"/>
      <c r="BD30" s="665"/>
      <c r="BE30" s="665"/>
      <c r="BF30" s="666"/>
      <c r="BG30" s="664" t="s">
        <v>309</v>
      </c>
      <c r="BH30" s="738"/>
      <c r="BI30" s="738"/>
      <c r="BJ30" s="738"/>
      <c r="BK30" s="738"/>
      <c r="BL30" s="738"/>
      <c r="BM30" s="738"/>
      <c r="BN30" s="738"/>
      <c r="BO30" s="738"/>
      <c r="BP30" s="738"/>
      <c r="BQ30" s="739"/>
      <c r="BR30" s="664" t="s">
        <v>310</v>
      </c>
      <c r="BS30" s="738"/>
      <c r="BT30" s="738"/>
      <c r="BU30" s="738"/>
      <c r="BV30" s="738"/>
      <c r="BW30" s="738"/>
      <c r="BX30" s="738"/>
      <c r="BY30" s="738"/>
      <c r="BZ30" s="738"/>
      <c r="CA30" s="738"/>
      <c r="CB30" s="739"/>
      <c r="CD30" s="727"/>
      <c r="CE30" s="728"/>
      <c r="CF30" s="700" t="s">
        <v>311</v>
      </c>
      <c r="CG30" s="701"/>
      <c r="CH30" s="701"/>
      <c r="CI30" s="701"/>
      <c r="CJ30" s="701"/>
      <c r="CK30" s="701"/>
      <c r="CL30" s="701"/>
      <c r="CM30" s="701"/>
      <c r="CN30" s="701"/>
      <c r="CO30" s="701"/>
      <c r="CP30" s="701"/>
      <c r="CQ30" s="702"/>
      <c r="CR30" s="685">
        <v>581677</v>
      </c>
      <c r="CS30" s="686"/>
      <c r="CT30" s="686"/>
      <c r="CU30" s="686"/>
      <c r="CV30" s="686"/>
      <c r="CW30" s="686"/>
      <c r="CX30" s="686"/>
      <c r="CY30" s="687"/>
      <c r="CZ30" s="690">
        <v>6.2</v>
      </c>
      <c r="DA30" s="719"/>
      <c r="DB30" s="719"/>
      <c r="DC30" s="723"/>
      <c r="DD30" s="694">
        <v>581677</v>
      </c>
      <c r="DE30" s="686"/>
      <c r="DF30" s="686"/>
      <c r="DG30" s="686"/>
      <c r="DH30" s="686"/>
      <c r="DI30" s="686"/>
      <c r="DJ30" s="686"/>
      <c r="DK30" s="687"/>
      <c r="DL30" s="694">
        <v>581677</v>
      </c>
      <c r="DM30" s="686"/>
      <c r="DN30" s="686"/>
      <c r="DO30" s="686"/>
      <c r="DP30" s="686"/>
      <c r="DQ30" s="686"/>
      <c r="DR30" s="686"/>
      <c r="DS30" s="686"/>
      <c r="DT30" s="686"/>
      <c r="DU30" s="686"/>
      <c r="DV30" s="687"/>
      <c r="DW30" s="690">
        <v>16.8</v>
      </c>
      <c r="DX30" s="719"/>
      <c r="DY30" s="719"/>
      <c r="DZ30" s="719"/>
      <c r="EA30" s="719"/>
      <c r="EB30" s="719"/>
      <c r="EC30" s="720"/>
    </row>
    <row r="31" spans="2:133" ht="11.25" customHeight="1" x14ac:dyDescent="0.15">
      <c r="B31" s="682" t="s">
        <v>312</v>
      </c>
      <c r="C31" s="683"/>
      <c r="D31" s="683"/>
      <c r="E31" s="683"/>
      <c r="F31" s="683"/>
      <c r="G31" s="683"/>
      <c r="H31" s="683"/>
      <c r="I31" s="683"/>
      <c r="J31" s="683"/>
      <c r="K31" s="683"/>
      <c r="L31" s="683"/>
      <c r="M31" s="683"/>
      <c r="N31" s="683"/>
      <c r="O31" s="683"/>
      <c r="P31" s="683"/>
      <c r="Q31" s="684"/>
      <c r="R31" s="685">
        <v>1849569</v>
      </c>
      <c r="S31" s="686"/>
      <c r="T31" s="686"/>
      <c r="U31" s="686"/>
      <c r="V31" s="686"/>
      <c r="W31" s="686"/>
      <c r="X31" s="686"/>
      <c r="Y31" s="687"/>
      <c r="Z31" s="688">
        <v>18.899999999999999</v>
      </c>
      <c r="AA31" s="688"/>
      <c r="AB31" s="688"/>
      <c r="AC31" s="688"/>
      <c r="AD31" s="689" t="s">
        <v>233</v>
      </c>
      <c r="AE31" s="689"/>
      <c r="AF31" s="689"/>
      <c r="AG31" s="689"/>
      <c r="AH31" s="689"/>
      <c r="AI31" s="689"/>
      <c r="AJ31" s="689"/>
      <c r="AK31" s="689"/>
      <c r="AL31" s="690" t="s">
        <v>237</v>
      </c>
      <c r="AM31" s="691"/>
      <c r="AN31" s="691"/>
      <c r="AO31" s="692"/>
      <c r="AP31" s="742" t="s">
        <v>313</v>
      </c>
      <c r="AQ31" s="743"/>
      <c r="AR31" s="743"/>
      <c r="AS31" s="743"/>
      <c r="AT31" s="748" t="s">
        <v>314</v>
      </c>
      <c r="AU31" s="231"/>
      <c r="AV31" s="231"/>
      <c r="AW31" s="231"/>
      <c r="AX31" s="671" t="s">
        <v>188</v>
      </c>
      <c r="AY31" s="672"/>
      <c r="AZ31" s="672"/>
      <c r="BA31" s="672"/>
      <c r="BB31" s="672"/>
      <c r="BC31" s="672"/>
      <c r="BD31" s="672"/>
      <c r="BE31" s="672"/>
      <c r="BF31" s="673"/>
      <c r="BG31" s="753">
        <v>95.9</v>
      </c>
      <c r="BH31" s="740"/>
      <c r="BI31" s="740"/>
      <c r="BJ31" s="740"/>
      <c r="BK31" s="740"/>
      <c r="BL31" s="740"/>
      <c r="BM31" s="680">
        <v>95.4</v>
      </c>
      <c r="BN31" s="740"/>
      <c r="BO31" s="740"/>
      <c r="BP31" s="740"/>
      <c r="BQ31" s="741"/>
      <c r="BR31" s="753">
        <v>98.9</v>
      </c>
      <c r="BS31" s="740"/>
      <c r="BT31" s="740"/>
      <c r="BU31" s="740"/>
      <c r="BV31" s="740"/>
      <c r="BW31" s="740"/>
      <c r="BX31" s="680">
        <v>98.5</v>
      </c>
      <c r="BY31" s="740"/>
      <c r="BZ31" s="740"/>
      <c r="CA31" s="740"/>
      <c r="CB31" s="741"/>
      <c r="CD31" s="727"/>
      <c r="CE31" s="728"/>
      <c r="CF31" s="700" t="s">
        <v>315</v>
      </c>
      <c r="CG31" s="701"/>
      <c r="CH31" s="701"/>
      <c r="CI31" s="701"/>
      <c r="CJ31" s="701"/>
      <c r="CK31" s="701"/>
      <c r="CL31" s="701"/>
      <c r="CM31" s="701"/>
      <c r="CN31" s="701"/>
      <c r="CO31" s="701"/>
      <c r="CP31" s="701"/>
      <c r="CQ31" s="702"/>
      <c r="CR31" s="685">
        <v>17990</v>
      </c>
      <c r="CS31" s="721"/>
      <c r="CT31" s="721"/>
      <c r="CU31" s="721"/>
      <c r="CV31" s="721"/>
      <c r="CW31" s="721"/>
      <c r="CX31" s="721"/>
      <c r="CY31" s="722"/>
      <c r="CZ31" s="690">
        <v>0.2</v>
      </c>
      <c r="DA31" s="719"/>
      <c r="DB31" s="719"/>
      <c r="DC31" s="723"/>
      <c r="DD31" s="694">
        <v>17990</v>
      </c>
      <c r="DE31" s="721"/>
      <c r="DF31" s="721"/>
      <c r="DG31" s="721"/>
      <c r="DH31" s="721"/>
      <c r="DI31" s="721"/>
      <c r="DJ31" s="721"/>
      <c r="DK31" s="722"/>
      <c r="DL31" s="694">
        <v>17990</v>
      </c>
      <c r="DM31" s="721"/>
      <c r="DN31" s="721"/>
      <c r="DO31" s="721"/>
      <c r="DP31" s="721"/>
      <c r="DQ31" s="721"/>
      <c r="DR31" s="721"/>
      <c r="DS31" s="721"/>
      <c r="DT31" s="721"/>
      <c r="DU31" s="721"/>
      <c r="DV31" s="722"/>
      <c r="DW31" s="690">
        <v>0.5</v>
      </c>
      <c r="DX31" s="719"/>
      <c r="DY31" s="719"/>
      <c r="DZ31" s="719"/>
      <c r="EA31" s="719"/>
      <c r="EB31" s="719"/>
      <c r="EC31" s="720"/>
    </row>
    <row r="32" spans="2:133" ht="11.25" customHeight="1" x14ac:dyDescent="0.15">
      <c r="B32" s="731" t="s">
        <v>316</v>
      </c>
      <c r="C32" s="732"/>
      <c r="D32" s="732"/>
      <c r="E32" s="732"/>
      <c r="F32" s="732"/>
      <c r="G32" s="732"/>
      <c r="H32" s="732"/>
      <c r="I32" s="732"/>
      <c r="J32" s="732"/>
      <c r="K32" s="732"/>
      <c r="L32" s="732"/>
      <c r="M32" s="732"/>
      <c r="N32" s="732"/>
      <c r="O32" s="732"/>
      <c r="P32" s="732"/>
      <c r="Q32" s="733"/>
      <c r="R32" s="685" t="s">
        <v>140</v>
      </c>
      <c r="S32" s="686"/>
      <c r="T32" s="686"/>
      <c r="U32" s="686"/>
      <c r="V32" s="686"/>
      <c r="W32" s="686"/>
      <c r="X32" s="686"/>
      <c r="Y32" s="687"/>
      <c r="Z32" s="688" t="s">
        <v>237</v>
      </c>
      <c r="AA32" s="688"/>
      <c r="AB32" s="688"/>
      <c r="AC32" s="688"/>
      <c r="AD32" s="689" t="s">
        <v>237</v>
      </c>
      <c r="AE32" s="689"/>
      <c r="AF32" s="689"/>
      <c r="AG32" s="689"/>
      <c r="AH32" s="689"/>
      <c r="AI32" s="689"/>
      <c r="AJ32" s="689"/>
      <c r="AK32" s="689"/>
      <c r="AL32" s="690" t="s">
        <v>140</v>
      </c>
      <c r="AM32" s="691"/>
      <c r="AN32" s="691"/>
      <c r="AO32" s="692"/>
      <c r="AP32" s="744"/>
      <c r="AQ32" s="745"/>
      <c r="AR32" s="745"/>
      <c r="AS32" s="745"/>
      <c r="AT32" s="749"/>
      <c r="AU32" s="230" t="s">
        <v>317</v>
      </c>
      <c r="AV32" s="230"/>
      <c r="AW32" s="230"/>
      <c r="AX32" s="682" t="s">
        <v>318</v>
      </c>
      <c r="AY32" s="683"/>
      <c r="AZ32" s="683"/>
      <c r="BA32" s="683"/>
      <c r="BB32" s="683"/>
      <c r="BC32" s="683"/>
      <c r="BD32" s="683"/>
      <c r="BE32" s="683"/>
      <c r="BF32" s="684"/>
      <c r="BG32" s="754">
        <v>99.1</v>
      </c>
      <c r="BH32" s="721"/>
      <c r="BI32" s="721"/>
      <c r="BJ32" s="721"/>
      <c r="BK32" s="721"/>
      <c r="BL32" s="721"/>
      <c r="BM32" s="691">
        <v>98.6</v>
      </c>
      <c r="BN32" s="751"/>
      <c r="BO32" s="751"/>
      <c r="BP32" s="751"/>
      <c r="BQ32" s="752"/>
      <c r="BR32" s="754">
        <v>99.4</v>
      </c>
      <c r="BS32" s="721"/>
      <c r="BT32" s="721"/>
      <c r="BU32" s="721"/>
      <c r="BV32" s="721"/>
      <c r="BW32" s="721"/>
      <c r="BX32" s="691">
        <v>99.1</v>
      </c>
      <c r="BY32" s="751"/>
      <c r="BZ32" s="751"/>
      <c r="CA32" s="751"/>
      <c r="CB32" s="752"/>
      <c r="CD32" s="729"/>
      <c r="CE32" s="730"/>
      <c r="CF32" s="700" t="s">
        <v>319</v>
      </c>
      <c r="CG32" s="701"/>
      <c r="CH32" s="701"/>
      <c r="CI32" s="701"/>
      <c r="CJ32" s="701"/>
      <c r="CK32" s="701"/>
      <c r="CL32" s="701"/>
      <c r="CM32" s="701"/>
      <c r="CN32" s="701"/>
      <c r="CO32" s="701"/>
      <c r="CP32" s="701"/>
      <c r="CQ32" s="702"/>
      <c r="CR32" s="685" t="s">
        <v>233</v>
      </c>
      <c r="CS32" s="686"/>
      <c r="CT32" s="686"/>
      <c r="CU32" s="686"/>
      <c r="CV32" s="686"/>
      <c r="CW32" s="686"/>
      <c r="CX32" s="686"/>
      <c r="CY32" s="687"/>
      <c r="CZ32" s="690" t="s">
        <v>233</v>
      </c>
      <c r="DA32" s="719"/>
      <c r="DB32" s="719"/>
      <c r="DC32" s="723"/>
      <c r="DD32" s="694" t="s">
        <v>140</v>
      </c>
      <c r="DE32" s="686"/>
      <c r="DF32" s="686"/>
      <c r="DG32" s="686"/>
      <c r="DH32" s="686"/>
      <c r="DI32" s="686"/>
      <c r="DJ32" s="686"/>
      <c r="DK32" s="687"/>
      <c r="DL32" s="694" t="s">
        <v>237</v>
      </c>
      <c r="DM32" s="686"/>
      <c r="DN32" s="686"/>
      <c r="DO32" s="686"/>
      <c r="DP32" s="686"/>
      <c r="DQ32" s="686"/>
      <c r="DR32" s="686"/>
      <c r="DS32" s="686"/>
      <c r="DT32" s="686"/>
      <c r="DU32" s="686"/>
      <c r="DV32" s="687"/>
      <c r="DW32" s="690" t="s">
        <v>233</v>
      </c>
      <c r="DX32" s="719"/>
      <c r="DY32" s="719"/>
      <c r="DZ32" s="719"/>
      <c r="EA32" s="719"/>
      <c r="EB32" s="719"/>
      <c r="EC32" s="720"/>
    </row>
    <row r="33" spans="2:133" ht="11.25" customHeight="1" x14ac:dyDescent="0.15">
      <c r="B33" s="682" t="s">
        <v>320</v>
      </c>
      <c r="C33" s="683"/>
      <c r="D33" s="683"/>
      <c r="E33" s="683"/>
      <c r="F33" s="683"/>
      <c r="G33" s="683"/>
      <c r="H33" s="683"/>
      <c r="I33" s="683"/>
      <c r="J33" s="683"/>
      <c r="K33" s="683"/>
      <c r="L33" s="683"/>
      <c r="M33" s="683"/>
      <c r="N33" s="683"/>
      <c r="O33" s="683"/>
      <c r="P33" s="683"/>
      <c r="Q33" s="684"/>
      <c r="R33" s="685">
        <v>386598</v>
      </c>
      <c r="S33" s="686"/>
      <c r="T33" s="686"/>
      <c r="U33" s="686"/>
      <c r="V33" s="686"/>
      <c r="W33" s="686"/>
      <c r="X33" s="686"/>
      <c r="Y33" s="687"/>
      <c r="Z33" s="688">
        <v>4</v>
      </c>
      <c r="AA33" s="688"/>
      <c r="AB33" s="688"/>
      <c r="AC33" s="688"/>
      <c r="AD33" s="689" t="s">
        <v>248</v>
      </c>
      <c r="AE33" s="689"/>
      <c r="AF33" s="689"/>
      <c r="AG33" s="689"/>
      <c r="AH33" s="689"/>
      <c r="AI33" s="689"/>
      <c r="AJ33" s="689"/>
      <c r="AK33" s="689"/>
      <c r="AL33" s="690" t="s">
        <v>233</v>
      </c>
      <c r="AM33" s="691"/>
      <c r="AN33" s="691"/>
      <c r="AO33" s="692"/>
      <c r="AP33" s="746"/>
      <c r="AQ33" s="747"/>
      <c r="AR33" s="747"/>
      <c r="AS33" s="747"/>
      <c r="AT33" s="750"/>
      <c r="AU33" s="232"/>
      <c r="AV33" s="232"/>
      <c r="AW33" s="232"/>
      <c r="AX33" s="735" t="s">
        <v>321</v>
      </c>
      <c r="AY33" s="736"/>
      <c r="AZ33" s="736"/>
      <c r="BA33" s="736"/>
      <c r="BB33" s="736"/>
      <c r="BC33" s="736"/>
      <c r="BD33" s="736"/>
      <c r="BE33" s="736"/>
      <c r="BF33" s="737"/>
      <c r="BG33" s="755">
        <v>93.6</v>
      </c>
      <c r="BH33" s="756"/>
      <c r="BI33" s="756"/>
      <c r="BJ33" s="756"/>
      <c r="BK33" s="756"/>
      <c r="BL33" s="756"/>
      <c r="BM33" s="757">
        <v>93</v>
      </c>
      <c r="BN33" s="756"/>
      <c r="BO33" s="756"/>
      <c r="BP33" s="756"/>
      <c r="BQ33" s="758"/>
      <c r="BR33" s="755">
        <v>98.5</v>
      </c>
      <c r="BS33" s="756"/>
      <c r="BT33" s="756"/>
      <c r="BU33" s="756"/>
      <c r="BV33" s="756"/>
      <c r="BW33" s="756"/>
      <c r="BX33" s="757">
        <v>97.8</v>
      </c>
      <c r="BY33" s="756"/>
      <c r="BZ33" s="756"/>
      <c r="CA33" s="756"/>
      <c r="CB33" s="758"/>
      <c r="CD33" s="700" t="s">
        <v>322</v>
      </c>
      <c r="CE33" s="701"/>
      <c r="CF33" s="701"/>
      <c r="CG33" s="701"/>
      <c r="CH33" s="701"/>
      <c r="CI33" s="701"/>
      <c r="CJ33" s="701"/>
      <c r="CK33" s="701"/>
      <c r="CL33" s="701"/>
      <c r="CM33" s="701"/>
      <c r="CN33" s="701"/>
      <c r="CO33" s="701"/>
      <c r="CP33" s="701"/>
      <c r="CQ33" s="702"/>
      <c r="CR33" s="685">
        <v>6458394</v>
      </c>
      <c r="CS33" s="721"/>
      <c r="CT33" s="721"/>
      <c r="CU33" s="721"/>
      <c r="CV33" s="721"/>
      <c r="CW33" s="721"/>
      <c r="CX33" s="721"/>
      <c r="CY33" s="722"/>
      <c r="CZ33" s="690">
        <v>68.900000000000006</v>
      </c>
      <c r="DA33" s="719"/>
      <c r="DB33" s="719"/>
      <c r="DC33" s="723"/>
      <c r="DD33" s="694">
        <v>2500246</v>
      </c>
      <c r="DE33" s="721"/>
      <c r="DF33" s="721"/>
      <c r="DG33" s="721"/>
      <c r="DH33" s="721"/>
      <c r="DI33" s="721"/>
      <c r="DJ33" s="721"/>
      <c r="DK33" s="722"/>
      <c r="DL33" s="694">
        <v>1343066</v>
      </c>
      <c r="DM33" s="721"/>
      <c r="DN33" s="721"/>
      <c r="DO33" s="721"/>
      <c r="DP33" s="721"/>
      <c r="DQ33" s="721"/>
      <c r="DR33" s="721"/>
      <c r="DS33" s="721"/>
      <c r="DT33" s="721"/>
      <c r="DU33" s="721"/>
      <c r="DV33" s="722"/>
      <c r="DW33" s="690">
        <v>38.700000000000003</v>
      </c>
      <c r="DX33" s="719"/>
      <c r="DY33" s="719"/>
      <c r="DZ33" s="719"/>
      <c r="EA33" s="719"/>
      <c r="EB33" s="719"/>
      <c r="EC33" s="720"/>
    </row>
    <row r="34" spans="2:133" ht="11.25" customHeight="1" x14ac:dyDescent="0.15">
      <c r="B34" s="682" t="s">
        <v>323</v>
      </c>
      <c r="C34" s="683"/>
      <c r="D34" s="683"/>
      <c r="E34" s="683"/>
      <c r="F34" s="683"/>
      <c r="G34" s="683"/>
      <c r="H34" s="683"/>
      <c r="I34" s="683"/>
      <c r="J34" s="683"/>
      <c r="K34" s="683"/>
      <c r="L34" s="683"/>
      <c r="M34" s="683"/>
      <c r="N34" s="683"/>
      <c r="O34" s="683"/>
      <c r="P34" s="683"/>
      <c r="Q34" s="684"/>
      <c r="R34" s="685">
        <v>17983</v>
      </c>
      <c r="S34" s="686"/>
      <c r="T34" s="686"/>
      <c r="U34" s="686"/>
      <c r="V34" s="686"/>
      <c r="W34" s="686"/>
      <c r="X34" s="686"/>
      <c r="Y34" s="687"/>
      <c r="Z34" s="688">
        <v>0.2</v>
      </c>
      <c r="AA34" s="688"/>
      <c r="AB34" s="688"/>
      <c r="AC34" s="688"/>
      <c r="AD34" s="689">
        <v>5076</v>
      </c>
      <c r="AE34" s="689"/>
      <c r="AF34" s="689"/>
      <c r="AG34" s="689"/>
      <c r="AH34" s="689"/>
      <c r="AI34" s="689"/>
      <c r="AJ34" s="689"/>
      <c r="AK34" s="689"/>
      <c r="AL34" s="690">
        <v>0.2</v>
      </c>
      <c r="AM34" s="691"/>
      <c r="AN34" s="691"/>
      <c r="AO34" s="692"/>
      <c r="AP34" s="233"/>
      <c r="AQ34" s="234"/>
      <c r="AR34" s="230"/>
      <c r="AS34" s="231"/>
      <c r="AT34" s="231"/>
      <c r="AU34" s="231"/>
      <c r="AV34" s="231"/>
      <c r="AW34" s="231"/>
      <c r="AX34" s="231"/>
      <c r="AY34" s="231"/>
      <c r="AZ34" s="231"/>
      <c r="BA34" s="231"/>
      <c r="BB34" s="231"/>
      <c r="BC34" s="231"/>
      <c r="BD34" s="231"/>
      <c r="BE34" s="231"/>
      <c r="BF34" s="231"/>
      <c r="BG34" s="234"/>
      <c r="BH34" s="234"/>
      <c r="BI34" s="234"/>
      <c r="BJ34" s="234"/>
      <c r="BK34" s="234"/>
      <c r="BL34" s="234"/>
      <c r="BM34" s="234"/>
      <c r="BN34" s="234"/>
      <c r="BO34" s="234"/>
      <c r="BP34" s="234"/>
      <c r="BQ34" s="234"/>
      <c r="BR34" s="234"/>
      <c r="BS34" s="234"/>
      <c r="BT34" s="234"/>
      <c r="BU34" s="234"/>
      <c r="BV34" s="234"/>
      <c r="BW34" s="234"/>
      <c r="BX34" s="234"/>
      <c r="BY34" s="234"/>
      <c r="BZ34" s="234"/>
      <c r="CA34" s="234"/>
      <c r="CB34" s="234"/>
      <c r="CD34" s="700" t="s">
        <v>324</v>
      </c>
      <c r="CE34" s="701"/>
      <c r="CF34" s="701"/>
      <c r="CG34" s="701"/>
      <c r="CH34" s="701"/>
      <c r="CI34" s="701"/>
      <c r="CJ34" s="701"/>
      <c r="CK34" s="701"/>
      <c r="CL34" s="701"/>
      <c r="CM34" s="701"/>
      <c r="CN34" s="701"/>
      <c r="CO34" s="701"/>
      <c r="CP34" s="701"/>
      <c r="CQ34" s="702"/>
      <c r="CR34" s="685">
        <v>1401380</v>
      </c>
      <c r="CS34" s="686"/>
      <c r="CT34" s="686"/>
      <c r="CU34" s="686"/>
      <c r="CV34" s="686"/>
      <c r="CW34" s="686"/>
      <c r="CX34" s="686"/>
      <c r="CY34" s="687"/>
      <c r="CZ34" s="690">
        <v>15</v>
      </c>
      <c r="DA34" s="719"/>
      <c r="DB34" s="719"/>
      <c r="DC34" s="723"/>
      <c r="DD34" s="694">
        <v>675700</v>
      </c>
      <c r="DE34" s="686"/>
      <c r="DF34" s="686"/>
      <c r="DG34" s="686"/>
      <c r="DH34" s="686"/>
      <c r="DI34" s="686"/>
      <c r="DJ34" s="686"/>
      <c r="DK34" s="687"/>
      <c r="DL34" s="694">
        <v>475426</v>
      </c>
      <c r="DM34" s="686"/>
      <c r="DN34" s="686"/>
      <c r="DO34" s="686"/>
      <c r="DP34" s="686"/>
      <c r="DQ34" s="686"/>
      <c r="DR34" s="686"/>
      <c r="DS34" s="686"/>
      <c r="DT34" s="686"/>
      <c r="DU34" s="686"/>
      <c r="DV34" s="687"/>
      <c r="DW34" s="690">
        <v>13.7</v>
      </c>
      <c r="DX34" s="719"/>
      <c r="DY34" s="719"/>
      <c r="DZ34" s="719"/>
      <c r="EA34" s="719"/>
      <c r="EB34" s="719"/>
      <c r="EC34" s="720"/>
    </row>
    <row r="35" spans="2:133" ht="11.25" customHeight="1" x14ac:dyDescent="0.15">
      <c r="B35" s="682" t="s">
        <v>325</v>
      </c>
      <c r="C35" s="683"/>
      <c r="D35" s="683"/>
      <c r="E35" s="683"/>
      <c r="F35" s="683"/>
      <c r="G35" s="683"/>
      <c r="H35" s="683"/>
      <c r="I35" s="683"/>
      <c r="J35" s="683"/>
      <c r="K35" s="683"/>
      <c r="L35" s="683"/>
      <c r="M35" s="683"/>
      <c r="N35" s="683"/>
      <c r="O35" s="683"/>
      <c r="P35" s="683"/>
      <c r="Q35" s="684"/>
      <c r="R35" s="685">
        <v>1587009</v>
      </c>
      <c r="S35" s="686"/>
      <c r="T35" s="686"/>
      <c r="U35" s="686"/>
      <c r="V35" s="686"/>
      <c r="W35" s="686"/>
      <c r="X35" s="686"/>
      <c r="Y35" s="687"/>
      <c r="Z35" s="688">
        <v>16.3</v>
      </c>
      <c r="AA35" s="688"/>
      <c r="AB35" s="688"/>
      <c r="AC35" s="688"/>
      <c r="AD35" s="689" t="s">
        <v>233</v>
      </c>
      <c r="AE35" s="689"/>
      <c r="AF35" s="689"/>
      <c r="AG35" s="689"/>
      <c r="AH35" s="689"/>
      <c r="AI35" s="689"/>
      <c r="AJ35" s="689"/>
      <c r="AK35" s="689"/>
      <c r="AL35" s="690" t="s">
        <v>233</v>
      </c>
      <c r="AM35" s="691"/>
      <c r="AN35" s="691"/>
      <c r="AO35" s="692"/>
      <c r="AP35" s="235"/>
      <c r="AQ35" s="664" t="s">
        <v>326</v>
      </c>
      <c r="AR35" s="665"/>
      <c r="AS35" s="665"/>
      <c r="AT35" s="665"/>
      <c r="AU35" s="665"/>
      <c r="AV35" s="665"/>
      <c r="AW35" s="665"/>
      <c r="AX35" s="665"/>
      <c r="AY35" s="665"/>
      <c r="AZ35" s="665"/>
      <c r="BA35" s="665"/>
      <c r="BB35" s="665"/>
      <c r="BC35" s="665"/>
      <c r="BD35" s="665"/>
      <c r="BE35" s="665"/>
      <c r="BF35" s="666"/>
      <c r="BG35" s="664" t="s">
        <v>327</v>
      </c>
      <c r="BH35" s="665"/>
      <c r="BI35" s="665"/>
      <c r="BJ35" s="665"/>
      <c r="BK35" s="665"/>
      <c r="BL35" s="665"/>
      <c r="BM35" s="665"/>
      <c r="BN35" s="665"/>
      <c r="BO35" s="665"/>
      <c r="BP35" s="665"/>
      <c r="BQ35" s="665"/>
      <c r="BR35" s="665"/>
      <c r="BS35" s="665"/>
      <c r="BT35" s="665"/>
      <c r="BU35" s="665"/>
      <c r="BV35" s="665"/>
      <c r="BW35" s="665"/>
      <c r="BX35" s="665"/>
      <c r="BY35" s="665"/>
      <c r="BZ35" s="665"/>
      <c r="CA35" s="665"/>
      <c r="CB35" s="666"/>
      <c r="CD35" s="700" t="s">
        <v>328</v>
      </c>
      <c r="CE35" s="701"/>
      <c r="CF35" s="701"/>
      <c r="CG35" s="701"/>
      <c r="CH35" s="701"/>
      <c r="CI35" s="701"/>
      <c r="CJ35" s="701"/>
      <c r="CK35" s="701"/>
      <c r="CL35" s="701"/>
      <c r="CM35" s="701"/>
      <c r="CN35" s="701"/>
      <c r="CO35" s="701"/>
      <c r="CP35" s="701"/>
      <c r="CQ35" s="702"/>
      <c r="CR35" s="685">
        <v>62733</v>
      </c>
      <c r="CS35" s="721"/>
      <c r="CT35" s="721"/>
      <c r="CU35" s="721"/>
      <c r="CV35" s="721"/>
      <c r="CW35" s="721"/>
      <c r="CX35" s="721"/>
      <c r="CY35" s="722"/>
      <c r="CZ35" s="690">
        <v>0.7</v>
      </c>
      <c r="DA35" s="719"/>
      <c r="DB35" s="719"/>
      <c r="DC35" s="723"/>
      <c r="DD35" s="694">
        <v>58934</v>
      </c>
      <c r="DE35" s="721"/>
      <c r="DF35" s="721"/>
      <c r="DG35" s="721"/>
      <c r="DH35" s="721"/>
      <c r="DI35" s="721"/>
      <c r="DJ35" s="721"/>
      <c r="DK35" s="722"/>
      <c r="DL35" s="694">
        <v>58272</v>
      </c>
      <c r="DM35" s="721"/>
      <c r="DN35" s="721"/>
      <c r="DO35" s="721"/>
      <c r="DP35" s="721"/>
      <c r="DQ35" s="721"/>
      <c r="DR35" s="721"/>
      <c r="DS35" s="721"/>
      <c r="DT35" s="721"/>
      <c r="DU35" s="721"/>
      <c r="DV35" s="722"/>
      <c r="DW35" s="690">
        <v>1.7</v>
      </c>
      <c r="DX35" s="719"/>
      <c r="DY35" s="719"/>
      <c r="DZ35" s="719"/>
      <c r="EA35" s="719"/>
      <c r="EB35" s="719"/>
      <c r="EC35" s="720"/>
    </row>
    <row r="36" spans="2:133" ht="11.25" customHeight="1" x14ac:dyDescent="0.15">
      <c r="B36" s="682" t="s">
        <v>329</v>
      </c>
      <c r="C36" s="683"/>
      <c r="D36" s="683"/>
      <c r="E36" s="683"/>
      <c r="F36" s="683"/>
      <c r="G36" s="683"/>
      <c r="H36" s="683"/>
      <c r="I36" s="683"/>
      <c r="J36" s="683"/>
      <c r="K36" s="683"/>
      <c r="L36" s="683"/>
      <c r="M36" s="683"/>
      <c r="N36" s="683"/>
      <c r="O36" s="683"/>
      <c r="P36" s="683"/>
      <c r="Q36" s="684"/>
      <c r="R36" s="685">
        <v>1664012</v>
      </c>
      <c r="S36" s="686"/>
      <c r="T36" s="686"/>
      <c r="U36" s="686"/>
      <c r="V36" s="686"/>
      <c r="W36" s="686"/>
      <c r="X36" s="686"/>
      <c r="Y36" s="687"/>
      <c r="Z36" s="688">
        <v>17</v>
      </c>
      <c r="AA36" s="688"/>
      <c r="AB36" s="688"/>
      <c r="AC36" s="688"/>
      <c r="AD36" s="689" t="s">
        <v>233</v>
      </c>
      <c r="AE36" s="689"/>
      <c r="AF36" s="689"/>
      <c r="AG36" s="689"/>
      <c r="AH36" s="689"/>
      <c r="AI36" s="689"/>
      <c r="AJ36" s="689"/>
      <c r="AK36" s="689"/>
      <c r="AL36" s="690" t="s">
        <v>233</v>
      </c>
      <c r="AM36" s="691"/>
      <c r="AN36" s="691"/>
      <c r="AO36" s="692"/>
      <c r="AP36" s="235"/>
      <c r="AQ36" s="759" t="s">
        <v>330</v>
      </c>
      <c r="AR36" s="760"/>
      <c r="AS36" s="760"/>
      <c r="AT36" s="760"/>
      <c r="AU36" s="760"/>
      <c r="AV36" s="760"/>
      <c r="AW36" s="760"/>
      <c r="AX36" s="760"/>
      <c r="AY36" s="761"/>
      <c r="AZ36" s="674">
        <v>521436</v>
      </c>
      <c r="BA36" s="675"/>
      <c r="BB36" s="675"/>
      <c r="BC36" s="675"/>
      <c r="BD36" s="675"/>
      <c r="BE36" s="675"/>
      <c r="BF36" s="762"/>
      <c r="BG36" s="696" t="s">
        <v>331</v>
      </c>
      <c r="BH36" s="697"/>
      <c r="BI36" s="697"/>
      <c r="BJ36" s="697"/>
      <c r="BK36" s="697"/>
      <c r="BL36" s="697"/>
      <c r="BM36" s="697"/>
      <c r="BN36" s="697"/>
      <c r="BO36" s="697"/>
      <c r="BP36" s="697"/>
      <c r="BQ36" s="697"/>
      <c r="BR36" s="697"/>
      <c r="BS36" s="697"/>
      <c r="BT36" s="697"/>
      <c r="BU36" s="698"/>
      <c r="BV36" s="674">
        <v>39456</v>
      </c>
      <c r="BW36" s="675"/>
      <c r="BX36" s="675"/>
      <c r="BY36" s="675"/>
      <c r="BZ36" s="675"/>
      <c r="CA36" s="675"/>
      <c r="CB36" s="762"/>
      <c r="CD36" s="700" t="s">
        <v>332</v>
      </c>
      <c r="CE36" s="701"/>
      <c r="CF36" s="701"/>
      <c r="CG36" s="701"/>
      <c r="CH36" s="701"/>
      <c r="CI36" s="701"/>
      <c r="CJ36" s="701"/>
      <c r="CK36" s="701"/>
      <c r="CL36" s="701"/>
      <c r="CM36" s="701"/>
      <c r="CN36" s="701"/>
      <c r="CO36" s="701"/>
      <c r="CP36" s="701"/>
      <c r="CQ36" s="702"/>
      <c r="CR36" s="685">
        <v>2493423</v>
      </c>
      <c r="CS36" s="686"/>
      <c r="CT36" s="686"/>
      <c r="CU36" s="686"/>
      <c r="CV36" s="686"/>
      <c r="CW36" s="686"/>
      <c r="CX36" s="686"/>
      <c r="CY36" s="687"/>
      <c r="CZ36" s="690">
        <v>26.6</v>
      </c>
      <c r="DA36" s="719"/>
      <c r="DB36" s="719"/>
      <c r="DC36" s="723"/>
      <c r="DD36" s="694">
        <v>940547</v>
      </c>
      <c r="DE36" s="686"/>
      <c r="DF36" s="686"/>
      <c r="DG36" s="686"/>
      <c r="DH36" s="686"/>
      <c r="DI36" s="686"/>
      <c r="DJ36" s="686"/>
      <c r="DK36" s="687"/>
      <c r="DL36" s="694">
        <v>427137</v>
      </c>
      <c r="DM36" s="686"/>
      <c r="DN36" s="686"/>
      <c r="DO36" s="686"/>
      <c r="DP36" s="686"/>
      <c r="DQ36" s="686"/>
      <c r="DR36" s="686"/>
      <c r="DS36" s="686"/>
      <c r="DT36" s="686"/>
      <c r="DU36" s="686"/>
      <c r="DV36" s="687"/>
      <c r="DW36" s="690">
        <v>12.3</v>
      </c>
      <c r="DX36" s="719"/>
      <c r="DY36" s="719"/>
      <c r="DZ36" s="719"/>
      <c r="EA36" s="719"/>
      <c r="EB36" s="719"/>
      <c r="EC36" s="720"/>
    </row>
    <row r="37" spans="2:133" ht="11.25" customHeight="1" x14ac:dyDescent="0.15">
      <c r="B37" s="682" t="s">
        <v>333</v>
      </c>
      <c r="C37" s="683"/>
      <c r="D37" s="683"/>
      <c r="E37" s="683"/>
      <c r="F37" s="683"/>
      <c r="G37" s="683"/>
      <c r="H37" s="683"/>
      <c r="I37" s="683"/>
      <c r="J37" s="683"/>
      <c r="K37" s="683"/>
      <c r="L37" s="683"/>
      <c r="M37" s="683"/>
      <c r="N37" s="683"/>
      <c r="O37" s="683"/>
      <c r="P37" s="683"/>
      <c r="Q37" s="684"/>
      <c r="R37" s="685">
        <v>328438</v>
      </c>
      <c r="S37" s="686"/>
      <c r="T37" s="686"/>
      <c r="U37" s="686"/>
      <c r="V37" s="686"/>
      <c r="W37" s="686"/>
      <c r="X37" s="686"/>
      <c r="Y37" s="687"/>
      <c r="Z37" s="688">
        <v>3.4</v>
      </c>
      <c r="AA37" s="688"/>
      <c r="AB37" s="688"/>
      <c r="AC37" s="688"/>
      <c r="AD37" s="689" t="s">
        <v>233</v>
      </c>
      <c r="AE37" s="689"/>
      <c r="AF37" s="689"/>
      <c r="AG37" s="689"/>
      <c r="AH37" s="689"/>
      <c r="AI37" s="689"/>
      <c r="AJ37" s="689"/>
      <c r="AK37" s="689"/>
      <c r="AL37" s="690" t="s">
        <v>248</v>
      </c>
      <c r="AM37" s="691"/>
      <c r="AN37" s="691"/>
      <c r="AO37" s="692"/>
      <c r="AQ37" s="763" t="s">
        <v>334</v>
      </c>
      <c r="AR37" s="764"/>
      <c r="AS37" s="764"/>
      <c r="AT37" s="764"/>
      <c r="AU37" s="764"/>
      <c r="AV37" s="764"/>
      <c r="AW37" s="764"/>
      <c r="AX37" s="764"/>
      <c r="AY37" s="765"/>
      <c r="AZ37" s="685">
        <v>32467</v>
      </c>
      <c r="BA37" s="686"/>
      <c r="BB37" s="686"/>
      <c r="BC37" s="686"/>
      <c r="BD37" s="721"/>
      <c r="BE37" s="721"/>
      <c r="BF37" s="752"/>
      <c r="BG37" s="700" t="s">
        <v>335</v>
      </c>
      <c r="BH37" s="701"/>
      <c r="BI37" s="701"/>
      <c r="BJ37" s="701"/>
      <c r="BK37" s="701"/>
      <c r="BL37" s="701"/>
      <c r="BM37" s="701"/>
      <c r="BN37" s="701"/>
      <c r="BO37" s="701"/>
      <c r="BP37" s="701"/>
      <c r="BQ37" s="701"/>
      <c r="BR37" s="701"/>
      <c r="BS37" s="701"/>
      <c r="BT37" s="701"/>
      <c r="BU37" s="702"/>
      <c r="BV37" s="685">
        <v>22414</v>
      </c>
      <c r="BW37" s="686"/>
      <c r="BX37" s="686"/>
      <c r="BY37" s="686"/>
      <c r="BZ37" s="686"/>
      <c r="CA37" s="686"/>
      <c r="CB37" s="695"/>
      <c r="CD37" s="700" t="s">
        <v>336</v>
      </c>
      <c r="CE37" s="701"/>
      <c r="CF37" s="701"/>
      <c r="CG37" s="701"/>
      <c r="CH37" s="701"/>
      <c r="CI37" s="701"/>
      <c r="CJ37" s="701"/>
      <c r="CK37" s="701"/>
      <c r="CL37" s="701"/>
      <c r="CM37" s="701"/>
      <c r="CN37" s="701"/>
      <c r="CO37" s="701"/>
      <c r="CP37" s="701"/>
      <c r="CQ37" s="702"/>
      <c r="CR37" s="685">
        <v>322843</v>
      </c>
      <c r="CS37" s="721"/>
      <c r="CT37" s="721"/>
      <c r="CU37" s="721"/>
      <c r="CV37" s="721"/>
      <c r="CW37" s="721"/>
      <c r="CX37" s="721"/>
      <c r="CY37" s="722"/>
      <c r="CZ37" s="690">
        <v>3.4</v>
      </c>
      <c r="DA37" s="719"/>
      <c r="DB37" s="719"/>
      <c r="DC37" s="723"/>
      <c r="DD37" s="694">
        <v>319128</v>
      </c>
      <c r="DE37" s="721"/>
      <c r="DF37" s="721"/>
      <c r="DG37" s="721"/>
      <c r="DH37" s="721"/>
      <c r="DI37" s="721"/>
      <c r="DJ37" s="721"/>
      <c r="DK37" s="722"/>
      <c r="DL37" s="694">
        <v>319128</v>
      </c>
      <c r="DM37" s="721"/>
      <c r="DN37" s="721"/>
      <c r="DO37" s="721"/>
      <c r="DP37" s="721"/>
      <c r="DQ37" s="721"/>
      <c r="DR37" s="721"/>
      <c r="DS37" s="721"/>
      <c r="DT37" s="721"/>
      <c r="DU37" s="721"/>
      <c r="DV37" s="722"/>
      <c r="DW37" s="690">
        <v>9.1999999999999993</v>
      </c>
      <c r="DX37" s="719"/>
      <c r="DY37" s="719"/>
      <c r="DZ37" s="719"/>
      <c r="EA37" s="719"/>
      <c r="EB37" s="719"/>
      <c r="EC37" s="720"/>
    </row>
    <row r="38" spans="2:133" ht="11.25" customHeight="1" x14ac:dyDescent="0.15">
      <c r="B38" s="682" t="s">
        <v>337</v>
      </c>
      <c r="C38" s="683"/>
      <c r="D38" s="683"/>
      <c r="E38" s="683"/>
      <c r="F38" s="683"/>
      <c r="G38" s="683"/>
      <c r="H38" s="683"/>
      <c r="I38" s="683"/>
      <c r="J38" s="683"/>
      <c r="K38" s="683"/>
      <c r="L38" s="683"/>
      <c r="M38" s="683"/>
      <c r="N38" s="683"/>
      <c r="O38" s="683"/>
      <c r="P38" s="683"/>
      <c r="Q38" s="684"/>
      <c r="R38" s="685">
        <v>145252</v>
      </c>
      <c r="S38" s="686"/>
      <c r="T38" s="686"/>
      <c r="U38" s="686"/>
      <c r="V38" s="686"/>
      <c r="W38" s="686"/>
      <c r="X38" s="686"/>
      <c r="Y38" s="687"/>
      <c r="Z38" s="688">
        <v>1.5</v>
      </c>
      <c r="AA38" s="688"/>
      <c r="AB38" s="688"/>
      <c r="AC38" s="688"/>
      <c r="AD38" s="689">
        <v>1768</v>
      </c>
      <c r="AE38" s="689"/>
      <c r="AF38" s="689"/>
      <c r="AG38" s="689"/>
      <c r="AH38" s="689"/>
      <c r="AI38" s="689"/>
      <c r="AJ38" s="689"/>
      <c r="AK38" s="689"/>
      <c r="AL38" s="690">
        <v>0.1</v>
      </c>
      <c r="AM38" s="691"/>
      <c r="AN38" s="691"/>
      <c r="AO38" s="692"/>
      <c r="AQ38" s="763" t="s">
        <v>338</v>
      </c>
      <c r="AR38" s="764"/>
      <c r="AS38" s="764"/>
      <c r="AT38" s="764"/>
      <c r="AU38" s="764"/>
      <c r="AV38" s="764"/>
      <c r="AW38" s="764"/>
      <c r="AX38" s="764"/>
      <c r="AY38" s="765"/>
      <c r="AZ38" s="685">
        <v>4059</v>
      </c>
      <c r="BA38" s="686"/>
      <c r="BB38" s="686"/>
      <c r="BC38" s="686"/>
      <c r="BD38" s="721"/>
      <c r="BE38" s="721"/>
      <c r="BF38" s="752"/>
      <c r="BG38" s="700" t="s">
        <v>339</v>
      </c>
      <c r="BH38" s="701"/>
      <c r="BI38" s="701"/>
      <c r="BJ38" s="701"/>
      <c r="BK38" s="701"/>
      <c r="BL38" s="701"/>
      <c r="BM38" s="701"/>
      <c r="BN38" s="701"/>
      <c r="BO38" s="701"/>
      <c r="BP38" s="701"/>
      <c r="BQ38" s="701"/>
      <c r="BR38" s="701"/>
      <c r="BS38" s="701"/>
      <c r="BT38" s="701"/>
      <c r="BU38" s="702"/>
      <c r="BV38" s="685">
        <v>1520</v>
      </c>
      <c r="BW38" s="686"/>
      <c r="BX38" s="686"/>
      <c r="BY38" s="686"/>
      <c r="BZ38" s="686"/>
      <c r="CA38" s="686"/>
      <c r="CB38" s="695"/>
      <c r="CD38" s="700" t="s">
        <v>340</v>
      </c>
      <c r="CE38" s="701"/>
      <c r="CF38" s="701"/>
      <c r="CG38" s="701"/>
      <c r="CH38" s="701"/>
      <c r="CI38" s="701"/>
      <c r="CJ38" s="701"/>
      <c r="CK38" s="701"/>
      <c r="CL38" s="701"/>
      <c r="CM38" s="701"/>
      <c r="CN38" s="701"/>
      <c r="CO38" s="701"/>
      <c r="CP38" s="701"/>
      <c r="CQ38" s="702"/>
      <c r="CR38" s="685">
        <v>484910</v>
      </c>
      <c r="CS38" s="686"/>
      <c r="CT38" s="686"/>
      <c r="CU38" s="686"/>
      <c r="CV38" s="686"/>
      <c r="CW38" s="686"/>
      <c r="CX38" s="686"/>
      <c r="CY38" s="687"/>
      <c r="CZ38" s="690">
        <v>5.2</v>
      </c>
      <c r="DA38" s="719"/>
      <c r="DB38" s="719"/>
      <c r="DC38" s="723"/>
      <c r="DD38" s="694">
        <v>401229</v>
      </c>
      <c r="DE38" s="686"/>
      <c r="DF38" s="686"/>
      <c r="DG38" s="686"/>
      <c r="DH38" s="686"/>
      <c r="DI38" s="686"/>
      <c r="DJ38" s="686"/>
      <c r="DK38" s="687"/>
      <c r="DL38" s="694">
        <v>382231</v>
      </c>
      <c r="DM38" s="686"/>
      <c r="DN38" s="686"/>
      <c r="DO38" s="686"/>
      <c r="DP38" s="686"/>
      <c r="DQ38" s="686"/>
      <c r="DR38" s="686"/>
      <c r="DS38" s="686"/>
      <c r="DT38" s="686"/>
      <c r="DU38" s="686"/>
      <c r="DV38" s="687"/>
      <c r="DW38" s="690">
        <v>11</v>
      </c>
      <c r="DX38" s="719"/>
      <c r="DY38" s="719"/>
      <c r="DZ38" s="719"/>
      <c r="EA38" s="719"/>
      <c r="EB38" s="719"/>
      <c r="EC38" s="720"/>
    </row>
    <row r="39" spans="2:133" ht="11.25" customHeight="1" x14ac:dyDescent="0.15">
      <c r="B39" s="682" t="s">
        <v>341</v>
      </c>
      <c r="C39" s="683"/>
      <c r="D39" s="683"/>
      <c r="E39" s="683"/>
      <c r="F39" s="683"/>
      <c r="G39" s="683"/>
      <c r="H39" s="683"/>
      <c r="I39" s="683"/>
      <c r="J39" s="683"/>
      <c r="K39" s="683"/>
      <c r="L39" s="683"/>
      <c r="M39" s="683"/>
      <c r="N39" s="683"/>
      <c r="O39" s="683"/>
      <c r="P39" s="683"/>
      <c r="Q39" s="684"/>
      <c r="R39" s="685">
        <v>230210</v>
      </c>
      <c r="S39" s="686"/>
      <c r="T39" s="686"/>
      <c r="U39" s="686"/>
      <c r="V39" s="686"/>
      <c r="W39" s="686"/>
      <c r="X39" s="686"/>
      <c r="Y39" s="687"/>
      <c r="Z39" s="688">
        <v>2.4</v>
      </c>
      <c r="AA39" s="688"/>
      <c r="AB39" s="688"/>
      <c r="AC39" s="688"/>
      <c r="AD39" s="689" t="s">
        <v>237</v>
      </c>
      <c r="AE39" s="689"/>
      <c r="AF39" s="689"/>
      <c r="AG39" s="689"/>
      <c r="AH39" s="689"/>
      <c r="AI39" s="689"/>
      <c r="AJ39" s="689"/>
      <c r="AK39" s="689"/>
      <c r="AL39" s="690" t="s">
        <v>233</v>
      </c>
      <c r="AM39" s="691"/>
      <c r="AN39" s="691"/>
      <c r="AO39" s="692"/>
      <c r="AQ39" s="763" t="s">
        <v>342</v>
      </c>
      <c r="AR39" s="764"/>
      <c r="AS39" s="764"/>
      <c r="AT39" s="764"/>
      <c r="AU39" s="764"/>
      <c r="AV39" s="764"/>
      <c r="AW39" s="764"/>
      <c r="AX39" s="764"/>
      <c r="AY39" s="765"/>
      <c r="AZ39" s="685" t="s">
        <v>237</v>
      </c>
      <c r="BA39" s="686"/>
      <c r="BB39" s="686"/>
      <c r="BC39" s="686"/>
      <c r="BD39" s="721"/>
      <c r="BE39" s="721"/>
      <c r="BF39" s="752"/>
      <c r="BG39" s="700" t="s">
        <v>343</v>
      </c>
      <c r="BH39" s="701"/>
      <c r="BI39" s="701"/>
      <c r="BJ39" s="701"/>
      <c r="BK39" s="701"/>
      <c r="BL39" s="701"/>
      <c r="BM39" s="701"/>
      <c r="BN39" s="701"/>
      <c r="BO39" s="701"/>
      <c r="BP39" s="701"/>
      <c r="BQ39" s="701"/>
      <c r="BR39" s="701"/>
      <c r="BS39" s="701"/>
      <c r="BT39" s="701"/>
      <c r="BU39" s="702"/>
      <c r="BV39" s="685">
        <v>2263</v>
      </c>
      <c r="BW39" s="686"/>
      <c r="BX39" s="686"/>
      <c r="BY39" s="686"/>
      <c r="BZ39" s="686"/>
      <c r="CA39" s="686"/>
      <c r="CB39" s="695"/>
      <c r="CD39" s="700" t="s">
        <v>344</v>
      </c>
      <c r="CE39" s="701"/>
      <c r="CF39" s="701"/>
      <c r="CG39" s="701"/>
      <c r="CH39" s="701"/>
      <c r="CI39" s="701"/>
      <c r="CJ39" s="701"/>
      <c r="CK39" s="701"/>
      <c r="CL39" s="701"/>
      <c r="CM39" s="701"/>
      <c r="CN39" s="701"/>
      <c r="CO39" s="701"/>
      <c r="CP39" s="701"/>
      <c r="CQ39" s="702"/>
      <c r="CR39" s="685">
        <v>2015185</v>
      </c>
      <c r="CS39" s="721"/>
      <c r="CT39" s="721"/>
      <c r="CU39" s="721"/>
      <c r="CV39" s="721"/>
      <c r="CW39" s="721"/>
      <c r="CX39" s="721"/>
      <c r="CY39" s="722"/>
      <c r="CZ39" s="690">
        <v>21.5</v>
      </c>
      <c r="DA39" s="719"/>
      <c r="DB39" s="719"/>
      <c r="DC39" s="723"/>
      <c r="DD39" s="694">
        <v>423836</v>
      </c>
      <c r="DE39" s="721"/>
      <c r="DF39" s="721"/>
      <c r="DG39" s="721"/>
      <c r="DH39" s="721"/>
      <c r="DI39" s="721"/>
      <c r="DJ39" s="721"/>
      <c r="DK39" s="722"/>
      <c r="DL39" s="694" t="s">
        <v>233</v>
      </c>
      <c r="DM39" s="721"/>
      <c r="DN39" s="721"/>
      <c r="DO39" s="721"/>
      <c r="DP39" s="721"/>
      <c r="DQ39" s="721"/>
      <c r="DR39" s="721"/>
      <c r="DS39" s="721"/>
      <c r="DT39" s="721"/>
      <c r="DU39" s="721"/>
      <c r="DV39" s="722"/>
      <c r="DW39" s="690" t="s">
        <v>248</v>
      </c>
      <c r="DX39" s="719"/>
      <c r="DY39" s="719"/>
      <c r="DZ39" s="719"/>
      <c r="EA39" s="719"/>
      <c r="EB39" s="719"/>
      <c r="EC39" s="720"/>
    </row>
    <row r="40" spans="2:133" ht="11.25" customHeight="1" x14ac:dyDescent="0.15">
      <c r="B40" s="682" t="s">
        <v>345</v>
      </c>
      <c r="C40" s="683"/>
      <c r="D40" s="683"/>
      <c r="E40" s="683"/>
      <c r="F40" s="683"/>
      <c r="G40" s="683"/>
      <c r="H40" s="683"/>
      <c r="I40" s="683"/>
      <c r="J40" s="683"/>
      <c r="K40" s="683"/>
      <c r="L40" s="683"/>
      <c r="M40" s="683"/>
      <c r="N40" s="683"/>
      <c r="O40" s="683"/>
      <c r="P40" s="683"/>
      <c r="Q40" s="684"/>
      <c r="R40" s="685" t="s">
        <v>248</v>
      </c>
      <c r="S40" s="686"/>
      <c r="T40" s="686"/>
      <c r="U40" s="686"/>
      <c r="V40" s="686"/>
      <c r="W40" s="686"/>
      <c r="X40" s="686"/>
      <c r="Y40" s="687"/>
      <c r="Z40" s="688" t="s">
        <v>237</v>
      </c>
      <c r="AA40" s="688"/>
      <c r="AB40" s="688"/>
      <c r="AC40" s="688"/>
      <c r="AD40" s="689" t="s">
        <v>233</v>
      </c>
      <c r="AE40" s="689"/>
      <c r="AF40" s="689"/>
      <c r="AG40" s="689"/>
      <c r="AH40" s="689"/>
      <c r="AI40" s="689"/>
      <c r="AJ40" s="689"/>
      <c r="AK40" s="689"/>
      <c r="AL40" s="690" t="s">
        <v>233</v>
      </c>
      <c r="AM40" s="691"/>
      <c r="AN40" s="691"/>
      <c r="AO40" s="692"/>
      <c r="AQ40" s="763" t="s">
        <v>346</v>
      </c>
      <c r="AR40" s="764"/>
      <c r="AS40" s="764"/>
      <c r="AT40" s="764"/>
      <c r="AU40" s="764"/>
      <c r="AV40" s="764"/>
      <c r="AW40" s="764"/>
      <c r="AX40" s="764"/>
      <c r="AY40" s="765"/>
      <c r="AZ40" s="685" t="s">
        <v>233</v>
      </c>
      <c r="BA40" s="686"/>
      <c r="BB40" s="686"/>
      <c r="BC40" s="686"/>
      <c r="BD40" s="721"/>
      <c r="BE40" s="721"/>
      <c r="BF40" s="752"/>
      <c r="BG40" s="772" t="s">
        <v>347</v>
      </c>
      <c r="BH40" s="773"/>
      <c r="BI40" s="773"/>
      <c r="BJ40" s="773"/>
      <c r="BK40" s="773"/>
      <c r="BL40" s="236"/>
      <c r="BM40" s="701" t="s">
        <v>348</v>
      </c>
      <c r="BN40" s="701"/>
      <c r="BO40" s="701"/>
      <c r="BP40" s="701"/>
      <c r="BQ40" s="701"/>
      <c r="BR40" s="701"/>
      <c r="BS40" s="701"/>
      <c r="BT40" s="701"/>
      <c r="BU40" s="702"/>
      <c r="BV40" s="685">
        <v>78</v>
      </c>
      <c r="BW40" s="686"/>
      <c r="BX40" s="686"/>
      <c r="BY40" s="686"/>
      <c r="BZ40" s="686"/>
      <c r="CA40" s="686"/>
      <c r="CB40" s="695"/>
      <c r="CD40" s="700" t="s">
        <v>349</v>
      </c>
      <c r="CE40" s="701"/>
      <c r="CF40" s="701"/>
      <c r="CG40" s="701"/>
      <c r="CH40" s="701"/>
      <c r="CI40" s="701"/>
      <c r="CJ40" s="701"/>
      <c r="CK40" s="701"/>
      <c r="CL40" s="701"/>
      <c r="CM40" s="701"/>
      <c r="CN40" s="701"/>
      <c r="CO40" s="701"/>
      <c r="CP40" s="701"/>
      <c r="CQ40" s="702"/>
      <c r="CR40" s="685">
        <v>763</v>
      </c>
      <c r="CS40" s="686"/>
      <c r="CT40" s="686"/>
      <c r="CU40" s="686"/>
      <c r="CV40" s="686"/>
      <c r="CW40" s="686"/>
      <c r="CX40" s="686"/>
      <c r="CY40" s="687"/>
      <c r="CZ40" s="690">
        <v>0</v>
      </c>
      <c r="DA40" s="719"/>
      <c r="DB40" s="719"/>
      <c r="DC40" s="723"/>
      <c r="DD40" s="694" t="s">
        <v>237</v>
      </c>
      <c r="DE40" s="686"/>
      <c r="DF40" s="686"/>
      <c r="DG40" s="686"/>
      <c r="DH40" s="686"/>
      <c r="DI40" s="686"/>
      <c r="DJ40" s="686"/>
      <c r="DK40" s="687"/>
      <c r="DL40" s="694" t="s">
        <v>233</v>
      </c>
      <c r="DM40" s="686"/>
      <c r="DN40" s="686"/>
      <c r="DO40" s="686"/>
      <c r="DP40" s="686"/>
      <c r="DQ40" s="686"/>
      <c r="DR40" s="686"/>
      <c r="DS40" s="686"/>
      <c r="DT40" s="686"/>
      <c r="DU40" s="686"/>
      <c r="DV40" s="687"/>
      <c r="DW40" s="690" t="s">
        <v>233</v>
      </c>
      <c r="DX40" s="719"/>
      <c r="DY40" s="719"/>
      <c r="DZ40" s="719"/>
      <c r="EA40" s="719"/>
      <c r="EB40" s="719"/>
      <c r="EC40" s="720"/>
    </row>
    <row r="41" spans="2:133" ht="11.25" customHeight="1" x14ac:dyDescent="0.15">
      <c r="B41" s="682" t="s">
        <v>350</v>
      </c>
      <c r="C41" s="683"/>
      <c r="D41" s="683"/>
      <c r="E41" s="683"/>
      <c r="F41" s="683"/>
      <c r="G41" s="683"/>
      <c r="H41" s="683"/>
      <c r="I41" s="683"/>
      <c r="J41" s="683"/>
      <c r="K41" s="683"/>
      <c r="L41" s="683"/>
      <c r="M41" s="683"/>
      <c r="N41" s="683"/>
      <c r="O41" s="683"/>
      <c r="P41" s="683"/>
      <c r="Q41" s="684"/>
      <c r="R41" s="685" t="s">
        <v>233</v>
      </c>
      <c r="S41" s="686"/>
      <c r="T41" s="686"/>
      <c r="U41" s="686"/>
      <c r="V41" s="686"/>
      <c r="W41" s="686"/>
      <c r="X41" s="686"/>
      <c r="Y41" s="687"/>
      <c r="Z41" s="688" t="s">
        <v>233</v>
      </c>
      <c r="AA41" s="688"/>
      <c r="AB41" s="688"/>
      <c r="AC41" s="688"/>
      <c r="AD41" s="689" t="s">
        <v>233</v>
      </c>
      <c r="AE41" s="689"/>
      <c r="AF41" s="689"/>
      <c r="AG41" s="689"/>
      <c r="AH41" s="689"/>
      <c r="AI41" s="689"/>
      <c r="AJ41" s="689"/>
      <c r="AK41" s="689"/>
      <c r="AL41" s="690" t="s">
        <v>140</v>
      </c>
      <c r="AM41" s="691"/>
      <c r="AN41" s="691"/>
      <c r="AO41" s="692"/>
      <c r="AQ41" s="763" t="s">
        <v>351</v>
      </c>
      <c r="AR41" s="764"/>
      <c r="AS41" s="764"/>
      <c r="AT41" s="764"/>
      <c r="AU41" s="764"/>
      <c r="AV41" s="764"/>
      <c r="AW41" s="764"/>
      <c r="AX41" s="764"/>
      <c r="AY41" s="765"/>
      <c r="AZ41" s="685">
        <v>100015</v>
      </c>
      <c r="BA41" s="686"/>
      <c r="BB41" s="686"/>
      <c r="BC41" s="686"/>
      <c r="BD41" s="721"/>
      <c r="BE41" s="721"/>
      <c r="BF41" s="752"/>
      <c r="BG41" s="772"/>
      <c r="BH41" s="773"/>
      <c r="BI41" s="773"/>
      <c r="BJ41" s="773"/>
      <c r="BK41" s="773"/>
      <c r="BL41" s="236"/>
      <c r="BM41" s="701" t="s">
        <v>352</v>
      </c>
      <c r="BN41" s="701"/>
      <c r="BO41" s="701"/>
      <c r="BP41" s="701"/>
      <c r="BQ41" s="701"/>
      <c r="BR41" s="701"/>
      <c r="BS41" s="701"/>
      <c r="BT41" s="701"/>
      <c r="BU41" s="702"/>
      <c r="BV41" s="685">
        <v>1</v>
      </c>
      <c r="BW41" s="686"/>
      <c r="BX41" s="686"/>
      <c r="BY41" s="686"/>
      <c r="BZ41" s="686"/>
      <c r="CA41" s="686"/>
      <c r="CB41" s="695"/>
      <c r="CD41" s="700" t="s">
        <v>353</v>
      </c>
      <c r="CE41" s="701"/>
      <c r="CF41" s="701"/>
      <c r="CG41" s="701"/>
      <c r="CH41" s="701"/>
      <c r="CI41" s="701"/>
      <c r="CJ41" s="701"/>
      <c r="CK41" s="701"/>
      <c r="CL41" s="701"/>
      <c r="CM41" s="701"/>
      <c r="CN41" s="701"/>
      <c r="CO41" s="701"/>
      <c r="CP41" s="701"/>
      <c r="CQ41" s="702"/>
      <c r="CR41" s="685" t="s">
        <v>237</v>
      </c>
      <c r="CS41" s="721"/>
      <c r="CT41" s="721"/>
      <c r="CU41" s="721"/>
      <c r="CV41" s="721"/>
      <c r="CW41" s="721"/>
      <c r="CX41" s="721"/>
      <c r="CY41" s="722"/>
      <c r="CZ41" s="690" t="s">
        <v>233</v>
      </c>
      <c r="DA41" s="719"/>
      <c r="DB41" s="719"/>
      <c r="DC41" s="723"/>
      <c r="DD41" s="694" t="s">
        <v>237</v>
      </c>
      <c r="DE41" s="721"/>
      <c r="DF41" s="721"/>
      <c r="DG41" s="721"/>
      <c r="DH41" s="721"/>
      <c r="DI41" s="721"/>
      <c r="DJ41" s="721"/>
      <c r="DK41" s="722"/>
      <c r="DL41" s="766"/>
      <c r="DM41" s="767"/>
      <c r="DN41" s="767"/>
      <c r="DO41" s="767"/>
      <c r="DP41" s="767"/>
      <c r="DQ41" s="767"/>
      <c r="DR41" s="767"/>
      <c r="DS41" s="767"/>
      <c r="DT41" s="767"/>
      <c r="DU41" s="767"/>
      <c r="DV41" s="768"/>
      <c r="DW41" s="769"/>
      <c r="DX41" s="770"/>
      <c r="DY41" s="770"/>
      <c r="DZ41" s="770"/>
      <c r="EA41" s="770"/>
      <c r="EB41" s="770"/>
      <c r="EC41" s="771"/>
    </row>
    <row r="42" spans="2:133" ht="11.25" customHeight="1" x14ac:dyDescent="0.15">
      <c r="B42" s="682" t="s">
        <v>354</v>
      </c>
      <c r="C42" s="683"/>
      <c r="D42" s="683"/>
      <c r="E42" s="683"/>
      <c r="F42" s="683"/>
      <c r="G42" s="683"/>
      <c r="H42" s="683"/>
      <c r="I42" s="683"/>
      <c r="J42" s="683"/>
      <c r="K42" s="683"/>
      <c r="L42" s="683"/>
      <c r="M42" s="683"/>
      <c r="N42" s="683"/>
      <c r="O42" s="683"/>
      <c r="P42" s="683"/>
      <c r="Q42" s="684"/>
      <c r="R42" s="685">
        <v>108400</v>
      </c>
      <c r="S42" s="686"/>
      <c r="T42" s="686"/>
      <c r="U42" s="686"/>
      <c r="V42" s="686"/>
      <c r="W42" s="686"/>
      <c r="X42" s="686"/>
      <c r="Y42" s="687"/>
      <c r="Z42" s="688">
        <v>1.1000000000000001</v>
      </c>
      <c r="AA42" s="688"/>
      <c r="AB42" s="688"/>
      <c r="AC42" s="688"/>
      <c r="AD42" s="689" t="s">
        <v>237</v>
      </c>
      <c r="AE42" s="689"/>
      <c r="AF42" s="689"/>
      <c r="AG42" s="689"/>
      <c r="AH42" s="689"/>
      <c r="AI42" s="689"/>
      <c r="AJ42" s="689"/>
      <c r="AK42" s="689"/>
      <c r="AL42" s="690" t="s">
        <v>237</v>
      </c>
      <c r="AM42" s="691"/>
      <c r="AN42" s="691"/>
      <c r="AO42" s="692"/>
      <c r="AQ42" s="784" t="s">
        <v>355</v>
      </c>
      <c r="AR42" s="785"/>
      <c r="AS42" s="785"/>
      <c r="AT42" s="785"/>
      <c r="AU42" s="785"/>
      <c r="AV42" s="785"/>
      <c r="AW42" s="785"/>
      <c r="AX42" s="785"/>
      <c r="AY42" s="786"/>
      <c r="AZ42" s="776">
        <v>384895</v>
      </c>
      <c r="BA42" s="777"/>
      <c r="BB42" s="777"/>
      <c r="BC42" s="777"/>
      <c r="BD42" s="756"/>
      <c r="BE42" s="756"/>
      <c r="BF42" s="758"/>
      <c r="BG42" s="774"/>
      <c r="BH42" s="775"/>
      <c r="BI42" s="775"/>
      <c r="BJ42" s="775"/>
      <c r="BK42" s="775"/>
      <c r="BL42" s="237"/>
      <c r="BM42" s="711" t="s">
        <v>356</v>
      </c>
      <c r="BN42" s="711"/>
      <c r="BO42" s="711"/>
      <c r="BP42" s="711"/>
      <c r="BQ42" s="711"/>
      <c r="BR42" s="711"/>
      <c r="BS42" s="711"/>
      <c r="BT42" s="711"/>
      <c r="BU42" s="712"/>
      <c r="BV42" s="776">
        <v>370</v>
      </c>
      <c r="BW42" s="777"/>
      <c r="BX42" s="777"/>
      <c r="BY42" s="777"/>
      <c r="BZ42" s="777"/>
      <c r="CA42" s="777"/>
      <c r="CB42" s="783"/>
      <c r="CD42" s="682" t="s">
        <v>357</v>
      </c>
      <c r="CE42" s="683"/>
      <c r="CF42" s="683"/>
      <c r="CG42" s="683"/>
      <c r="CH42" s="683"/>
      <c r="CI42" s="683"/>
      <c r="CJ42" s="683"/>
      <c r="CK42" s="683"/>
      <c r="CL42" s="683"/>
      <c r="CM42" s="683"/>
      <c r="CN42" s="683"/>
      <c r="CO42" s="683"/>
      <c r="CP42" s="683"/>
      <c r="CQ42" s="684"/>
      <c r="CR42" s="685">
        <v>928749</v>
      </c>
      <c r="CS42" s="686"/>
      <c r="CT42" s="686"/>
      <c r="CU42" s="686"/>
      <c r="CV42" s="686"/>
      <c r="CW42" s="686"/>
      <c r="CX42" s="686"/>
      <c r="CY42" s="687"/>
      <c r="CZ42" s="690">
        <v>9.9</v>
      </c>
      <c r="DA42" s="691"/>
      <c r="DB42" s="691"/>
      <c r="DC42" s="703"/>
      <c r="DD42" s="694">
        <v>264199</v>
      </c>
      <c r="DE42" s="686"/>
      <c r="DF42" s="686"/>
      <c r="DG42" s="686"/>
      <c r="DH42" s="686"/>
      <c r="DI42" s="686"/>
      <c r="DJ42" s="686"/>
      <c r="DK42" s="687"/>
      <c r="DL42" s="766"/>
      <c r="DM42" s="767"/>
      <c r="DN42" s="767"/>
      <c r="DO42" s="767"/>
      <c r="DP42" s="767"/>
      <c r="DQ42" s="767"/>
      <c r="DR42" s="767"/>
      <c r="DS42" s="767"/>
      <c r="DT42" s="767"/>
      <c r="DU42" s="767"/>
      <c r="DV42" s="768"/>
      <c r="DW42" s="769"/>
      <c r="DX42" s="770"/>
      <c r="DY42" s="770"/>
      <c r="DZ42" s="770"/>
      <c r="EA42" s="770"/>
      <c r="EB42" s="770"/>
      <c r="EC42" s="771"/>
    </row>
    <row r="43" spans="2:133" ht="11.25" customHeight="1" x14ac:dyDescent="0.15">
      <c r="B43" s="735" t="s">
        <v>358</v>
      </c>
      <c r="C43" s="736"/>
      <c r="D43" s="736"/>
      <c r="E43" s="736"/>
      <c r="F43" s="736"/>
      <c r="G43" s="736"/>
      <c r="H43" s="736"/>
      <c r="I43" s="736"/>
      <c r="J43" s="736"/>
      <c r="K43" s="736"/>
      <c r="L43" s="736"/>
      <c r="M43" s="736"/>
      <c r="N43" s="736"/>
      <c r="O43" s="736"/>
      <c r="P43" s="736"/>
      <c r="Q43" s="737"/>
      <c r="R43" s="776">
        <v>9765554</v>
      </c>
      <c r="S43" s="777"/>
      <c r="T43" s="777"/>
      <c r="U43" s="777"/>
      <c r="V43" s="777"/>
      <c r="W43" s="777"/>
      <c r="X43" s="777"/>
      <c r="Y43" s="778"/>
      <c r="Z43" s="779">
        <v>100</v>
      </c>
      <c r="AA43" s="779"/>
      <c r="AB43" s="779"/>
      <c r="AC43" s="779"/>
      <c r="AD43" s="780">
        <v>3361180</v>
      </c>
      <c r="AE43" s="780"/>
      <c r="AF43" s="780"/>
      <c r="AG43" s="780"/>
      <c r="AH43" s="780"/>
      <c r="AI43" s="780"/>
      <c r="AJ43" s="780"/>
      <c r="AK43" s="780"/>
      <c r="AL43" s="781">
        <v>100</v>
      </c>
      <c r="AM43" s="757"/>
      <c r="AN43" s="757"/>
      <c r="AO43" s="782"/>
      <c r="BV43" s="238"/>
      <c r="BW43" s="238"/>
      <c r="BX43" s="238"/>
      <c r="BY43" s="238"/>
      <c r="BZ43" s="238"/>
      <c r="CA43" s="238"/>
      <c r="CB43" s="238"/>
      <c r="CD43" s="682" t="s">
        <v>359</v>
      </c>
      <c r="CE43" s="683"/>
      <c r="CF43" s="683"/>
      <c r="CG43" s="683"/>
      <c r="CH43" s="683"/>
      <c r="CI43" s="683"/>
      <c r="CJ43" s="683"/>
      <c r="CK43" s="683"/>
      <c r="CL43" s="683"/>
      <c r="CM43" s="683"/>
      <c r="CN43" s="683"/>
      <c r="CO43" s="683"/>
      <c r="CP43" s="683"/>
      <c r="CQ43" s="684"/>
      <c r="CR43" s="685" t="s">
        <v>233</v>
      </c>
      <c r="CS43" s="721"/>
      <c r="CT43" s="721"/>
      <c r="CU43" s="721"/>
      <c r="CV43" s="721"/>
      <c r="CW43" s="721"/>
      <c r="CX43" s="721"/>
      <c r="CY43" s="722"/>
      <c r="CZ43" s="690" t="s">
        <v>233</v>
      </c>
      <c r="DA43" s="719"/>
      <c r="DB43" s="719"/>
      <c r="DC43" s="723"/>
      <c r="DD43" s="694" t="s">
        <v>233</v>
      </c>
      <c r="DE43" s="721"/>
      <c r="DF43" s="721"/>
      <c r="DG43" s="721"/>
      <c r="DH43" s="721"/>
      <c r="DI43" s="721"/>
      <c r="DJ43" s="721"/>
      <c r="DK43" s="722"/>
      <c r="DL43" s="766"/>
      <c r="DM43" s="767"/>
      <c r="DN43" s="767"/>
      <c r="DO43" s="767"/>
      <c r="DP43" s="767"/>
      <c r="DQ43" s="767"/>
      <c r="DR43" s="767"/>
      <c r="DS43" s="767"/>
      <c r="DT43" s="767"/>
      <c r="DU43" s="767"/>
      <c r="DV43" s="768"/>
      <c r="DW43" s="769"/>
      <c r="DX43" s="770"/>
      <c r="DY43" s="770"/>
      <c r="DZ43" s="770"/>
      <c r="EA43" s="770"/>
      <c r="EB43" s="770"/>
      <c r="EC43" s="771"/>
    </row>
    <row r="44" spans="2:133" ht="11.25" customHeight="1" x14ac:dyDescent="0.15">
      <c r="B44" s="239"/>
      <c r="C44" s="239"/>
      <c r="D44" s="239"/>
      <c r="E44" s="239"/>
      <c r="F44" s="239"/>
      <c r="G44" s="239"/>
      <c r="H44" s="239"/>
      <c r="I44" s="239"/>
      <c r="J44" s="239"/>
      <c r="K44" s="239"/>
      <c r="L44" s="239"/>
      <c r="M44" s="239"/>
      <c r="N44" s="239"/>
      <c r="O44" s="239"/>
      <c r="P44" s="239"/>
      <c r="Q44" s="239"/>
      <c r="R44" s="239"/>
      <c r="S44" s="239"/>
      <c r="T44" s="239"/>
      <c r="U44" s="239"/>
      <c r="V44" s="239"/>
      <c r="W44" s="239"/>
      <c r="X44" s="239"/>
      <c r="Y44" s="239"/>
      <c r="Z44" s="239"/>
      <c r="AA44" s="239"/>
      <c r="AB44" s="239"/>
      <c r="AC44" s="239"/>
      <c r="AD44" s="239"/>
      <c r="AE44" s="239"/>
      <c r="AF44" s="239"/>
      <c r="AG44" s="239"/>
      <c r="AH44" s="239"/>
      <c r="AI44" s="239"/>
      <c r="AJ44" s="239"/>
      <c r="AK44" s="239"/>
      <c r="AL44" s="239"/>
      <c r="AM44" s="239"/>
      <c r="AN44" s="239"/>
      <c r="AO44" s="239"/>
      <c r="CD44" s="797" t="s">
        <v>306</v>
      </c>
      <c r="CE44" s="798"/>
      <c r="CF44" s="682" t="s">
        <v>360</v>
      </c>
      <c r="CG44" s="683"/>
      <c r="CH44" s="683"/>
      <c r="CI44" s="683"/>
      <c r="CJ44" s="683"/>
      <c r="CK44" s="683"/>
      <c r="CL44" s="683"/>
      <c r="CM44" s="683"/>
      <c r="CN44" s="683"/>
      <c r="CO44" s="683"/>
      <c r="CP44" s="683"/>
      <c r="CQ44" s="684"/>
      <c r="CR44" s="685">
        <v>841785</v>
      </c>
      <c r="CS44" s="686"/>
      <c r="CT44" s="686"/>
      <c r="CU44" s="686"/>
      <c r="CV44" s="686"/>
      <c r="CW44" s="686"/>
      <c r="CX44" s="686"/>
      <c r="CY44" s="687"/>
      <c r="CZ44" s="690">
        <v>9</v>
      </c>
      <c r="DA44" s="691"/>
      <c r="DB44" s="691"/>
      <c r="DC44" s="703"/>
      <c r="DD44" s="694">
        <v>189967</v>
      </c>
      <c r="DE44" s="686"/>
      <c r="DF44" s="686"/>
      <c r="DG44" s="686"/>
      <c r="DH44" s="686"/>
      <c r="DI44" s="686"/>
      <c r="DJ44" s="686"/>
      <c r="DK44" s="687"/>
      <c r="DL44" s="766"/>
      <c r="DM44" s="767"/>
      <c r="DN44" s="767"/>
      <c r="DO44" s="767"/>
      <c r="DP44" s="767"/>
      <c r="DQ44" s="767"/>
      <c r="DR44" s="767"/>
      <c r="DS44" s="767"/>
      <c r="DT44" s="767"/>
      <c r="DU44" s="767"/>
      <c r="DV44" s="768"/>
      <c r="DW44" s="769"/>
      <c r="DX44" s="770"/>
      <c r="DY44" s="770"/>
      <c r="DZ44" s="770"/>
      <c r="EA44" s="770"/>
      <c r="EB44" s="770"/>
      <c r="EC44" s="771"/>
    </row>
    <row r="45" spans="2:133" ht="11.25" customHeight="1" x14ac:dyDescent="0.15">
      <c r="B45" s="240" t="s">
        <v>361</v>
      </c>
      <c r="C45" s="240"/>
      <c r="D45" s="240"/>
      <c r="E45" s="240"/>
      <c r="F45" s="240"/>
      <c r="G45" s="240"/>
      <c r="H45" s="240"/>
      <c r="I45" s="240"/>
      <c r="J45" s="240"/>
      <c r="K45" s="240"/>
      <c r="L45" s="240"/>
      <c r="M45" s="240"/>
      <c r="N45" s="240"/>
      <c r="O45" s="240"/>
      <c r="P45" s="240"/>
      <c r="Q45" s="240"/>
      <c r="R45" s="240"/>
      <c r="S45" s="240"/>
      <c r="T45" s="240"/>
      <c r="U45" s="240"/>
      <c r="V45" s="240"/>
      <c r="W45" s="240"/>
      <c r="X45" s="240"/>
      <c r="Y45" s="240"/>
      <c r="Z45" s="240"/>
      <c r="AA45" s="240"/>
      <c r="AB45" s="240"/>
      <c r="AC45" s="240"/>
      <c r="AD45" s="240"/>
      <c r="AE45" s="240"/>
      <c r="AF45" s="240"/>
      <c r="AG45" s="240"/>
      <c r="AH45" s="240"/>
      <c r="AI45" s="240"/>
      <c r="AJ45" s="240"/>
      <c r="AK45" s="240"/>
      <c r="AL45" s="240"/>
      <c r="AM45" s="240"/>
      <c r="AN45" s="240"/>
      <c r="AO45" s="240"/>
      <c r="CD45" s="799"/>
      <c r="CE45" s="800"/>
      <c r="CF45" s="682" t="s">
        <v>362</v>
      </c>
      <c r="CG45" s="683"/>
      <c r="CH45" s="683"/>
      <c r="CI45" s="683"/>
      <c r="CJ45" s="683"/>
      <c r="CK45" s="683"/>
      <c r="CL45" s="683"/>
      <c r="CM45" s="683"/>
      <c r="CN45" s="683"/>
      <c r="CO45" s="683"/>
      <c r="CP45" s="683"/>
      <c r="CQ45" s="684"/>
      <c r="CR45" s="685">
        <v>489549</v>
      </c>
      <c r="CS45" s="721"/>
      <c r="CT45" s="721"/>
      <c r="CU45" s="721"/>
      <c r="CV45" s="721"/>
      <c r="CW45" s="721"/>
      <c r="CX45" s="721"/>
      <c r="CY45" s="722"/>
      <c r="CZ45" s="690">
        <v>5.2</v>
      </c>
      <c r="DA45" s="719"/>
      <c r="DB45" s="719"/>
      <c r="DC45" s="723"/>
      <c r="DD45" s="694">
        <v>95597</v>
      </c>
      <c r="DE45" s="721"/>
      <c r="DF45" s="721"/>
      <c r="DG45" s="721"/>
      <c r="DH45" s="721"/>
      <c r="DI45" s="721"/>
      <c r="DJ45" s="721"/>
      <c r="DK45" s="722"/>
      <c r="DL45" s="766"/>
      <c r="DM45" s="767"/>
      <c r="DN45" s="767"/>
      <c r="DO45" s="767"/>
      <c r="DP45" s="767"/>
      <c r="DQ45" s="767"/>
      <c r="DR45" s="767"/>
      <c r="DS45" s="767"/>
      <c r="DT45" s="767"/>
      <c r="DU45" s="767"/>
      <c r="DV45" s="768"/>
      <c r="DW45" s="769"/>
      <c r="DX45" s="770"/>
      <c r="DY45" s="770"/>
      <c r="DZ45" s="770"/>
      <c r="EA45" s="770"/>
      <c r="EB45" s="770"/>
      <c r="EC45" s="771"/>
    </row>
    <row r="46" spans="2:133" ht="11.25" customHeight="1" x14ac:dyDescent="0.15">
      <c r="B46" s="241" t="s">
        <v>363</v>
      </c>
      <c r="C46" s="240"/>
      <c r="D46" s="240"/>
      <c r="E46" s="240"/>
      <c r="F46" s="240"/>
      <c r="G46" s="240"/>
      <c r="H46" s="240"/>
      <c r="I46" s="240"/>
      <c r="J46" s="240"/>
      <c r="K46" s="240"/>
      <c r="L46" s="240"/>
      <c r="M46" s="240"/>
      <c r="N46" s="240"/>
      <c r="O46" s="240"/>
      <c r="P46" s="240"/>
      <c r="Q46" s="240"/>
      <c r="R46" s="240"/>
      <c r="S46" s="240"/>
      <c r="T46" s="240"/>
      <c r="U46" s="240"/>
      <c r="V46" s="240"/>
      <c r="W46" s="240"/>
      <c r="X46" s="240"/>
      <c r="Y46" s="240"/>
      <c r="Z46" s="240"/>
      <c r="AA46" s="240"/>
      <c r="AB46" s="240"/>
      <c r="AC46" s="240"/>
      <c r="AD46" s="240"/>
      <c r="AE46" s="240"/>
      <c r="AF46" s="240"/>
      <c r="AG46" s="240"/>
      <c r="AH46" s="240"/>
      <c r="AI46" s="240"/>
      <c r="AJ46" s="240"/>
      <c r="AK46" s="240"/>
      <c r="AL46" s="240"/>
      <c r="AM46" s="240"/>
      <c r="AN46" s="240"/>
      <c r="AO46" s="240"/>
      <c r="CD46" s="799"/>
      <c r="CE46" s="800"/>
      <c r="CF46" s="682" t="s">
        <v>364</v>
      </c>
      <c r="CG46" s="683"/>
      <c r="CH46" s="683"/>
      <c r="CI46" s="683"/>
      <c r="CJ46" s="683"/>
      <c r="CK46" s="683"/>
      <c r="CL46" s="683"/>
      <c r="CM46" s="683"/>
      <c r="CN46" s="683"/>
      <c r="CO46" s="683"/>
      <c r="CP46" s="683"/>
      <c r="CQ46" s="684"/>
      <c r="CR46" s="685">
        <v>347121</v>
      </c>
      <c r="CS46" s="686"/>
      <c r="CT46" s="686"/>
      <c r="CU46" s="686"/>
      <c r="CV46" s="686"/>
      <c r="CW46" s="686"/>
      <c r="CX46" s="686"/>
      <c r="CY46" s="687"/>
      <c r="CZ46" s="690">
        <v>3.7</v>
      </c>
      <c r="DA46" s="691"/>
      <c r="DB46" s="691"/>
      <c r="DC46" s="703"/>
      <c r="DD46" s="694">
        <v>94355</v>
      </c>
      <c r="DE46" s="686"/>
      <c r="DF46" s="686"/>
      <c r="DG46" s="686"/>
      <c r="DH46" s="686"/>
      <c r="DI46" s="686"/>
      <c r="DJ46" s="686"/>
      <c r="DK46" s="687"/>
      <c r="DL46" s="766"/>
      <c r="DM46" s="767"/>
      <c r="DN46" s="767"/>
      <c r="DO46" s="767"/>
      <c r="DP46" s="767"/>
      <c r="DQ46" s="767"/>
      <c r="DR46" s="767"/>
      <c r="DS46" s="767"/>
      <c r="DT46" s="767"/>
      <c r="DU46" s="767"/>
      <c r="DV46" s="768"/>
      <c r="DW46" s="769"/>
      <c r="DX46" s="770"/>
      <c r="DY46" s="770"/>
      <c r="DZ46" s="770"/>
      <c r="EA46" s="770"/>
      <c r="EB46" s="770"/>
      <c r="EC46" s="771"/>
    </row>
    <row r="47" spans="2:133" ht="11.25" customHeight="1" x14ac:dyDescent="0.15">
      <c r="B47" s="242" t="s">
        <v>365</v>
      </c>
      <c r="C47" s="239"/>
      <c r="D47" s="239"/>
      <c r="E47" s="239"/>
      <c r="F47" s="239"/>
      <c r="G47" s="239"/>
      <c r="H47" s="239"/>
      <c r="I47" s="239"/>
      <c r="J47" s="239"/>
      <c r="K47" s="239"/>
      <c r="L47" s="239"/>
      <c r="M47" s="239"/>
      <c r="N47" s="239"/>
      <c r="O47" s="239"/>
      <c r="P47" s="239"/>
      <c r="Q47" s="239"/>
      <c r="R47" s="239"/>
      <c r="S47" s="239"/>
      <c r="T47" s="239"/>
      <c r="U47" s="239"/>
      <c r="V47" s="239"/>
      <c r="W47" s="239"/>
      <c r="X47" s="239"/>
      <c r="Y47" s="239"/>
      <c r="Z47" s="239"/>
      <c r="AA47" s="239"/>
      <c r="AB47" s="239"/>
      <c r="AC47" s="239"/>
      <c r="AD47" s="239"/>
      <c r="AE47" s="239"/>
      <c r="AF47" s="239"/>
      <c r="AG47" s="239"/>
      <c r="AH47" s="239"/>
      <c r="AI47" s="239"/>
      <c r="AJ47" s="239"/>
      <c r="AK47" s="239"/>
      <c r="AL47" s="239"/>
      <c r="AM47" s="239"/>
      <c r="AN47" s="239"/>
      <c r="AO47" s="239"/>
      <c r="CD47" s="799"/>
      <c r="CE47" s="800"/>
      <c r="CF47" s="682" t="s">
        <v>366</v>
      </c>
      <c r="CG47" s="683"/>
      <c r="CH47" s="683"/>
      <c r="CI47" s="683"/>
      <c r="CJ47" s="683"/>
      <c r="CK47" s="683"/>
      <c r="CL47" s="683"/>
      <c r="CM47" s="683"/>
      <c r="CN47" s="683"/>
      <c r="CO47" s="683"/>
      <c r="CP47" s="683"/>
      <c r="CQ47" s="684"/>
      <c r="CR47" s="685">
        <v>86964</v>
      </c>
      <c r="CS47" s="721"/>
      <c r="CT47" s="721"/>
      <c r="CU47" s="721"/>
      <c r="CV47" s="721"/>
      <c r="CW47" s="721"/>
      <c r="CX47" s="721"/>
      <c r="CY47" s="722"/>
      <c r="CZ47" s="690">
        <v>0.9</v>
      </c>
      <c r="DA47" s="719"/>
      <c r="DB47" s="719"/>
      <c r="DC47" s="723"/>
      <c r="DD47" s="694">
        <v>74232</v>
      </c>
      <c r="DE47" s="721"/>
      <c r="DF47" s="721"/>
      <c r="DG47" s="721"/>
      <c r="DH47" s="721"/>
      <c r="DI47" s="721"/>
      <c r="DJ47" s="721"/>
      <c r="DK47" s="722"/>
      <c r="DL47" s="766"/>
      <c r="DM47" s="767"/>
      <c r="DN47" s="767"/>
      <c r="DO47" s="767"/>
      <c r="DP47" s="767"/>
      <c r="DQ47" s="767"/>
      <c r="DR47" s="767"/>
      <c r="DS47" s="767"/>
      <c r="DT47" s="767"/>
      <c r="DU47" s="767"/>
      <c r="DV47" s="768"/>
      <c r="DW47" s="769"/>
      <c r="DX47" s="770"/>
      <c r="DY47" s="770"/>
      <c r="DZ47" s="770"/>
      <c r="EA47" s="770"/>
      <c r="EB47" s="770"/>
      <c r="EC47" s="771"/>
    </row>
    <row r="48" spans="2:133" x14ac:dyDescent="0.15">
      <c r="B48" s="241"/>
      <c r="C48" s="240"/>
      <c r="D48" s="240"/>
      <c r="E48" s="240"/>
      <c r="F48" s="240"/>
      <c r="G48" s="240"/>
      <c r="H48" s="240"/>
      <c r="I48" s="240"/>
      <c r="J48" s="240"/>
      <c r="K48" s="240"/>
      <c r="L48" s="240"/>
      <c r="M48" s="240"/>
      <c r="N48" s="240"/>
      <c r="O48" s="240"/>
      <c r="P48" s="240"/>
      <c r="Q48" s="240"/>
      <c r="R48" s="240"/>
      <c r="S48" s="240"/>
      <c r="T48" s="240"/>
      <c r="U48" s="240"/>
      <c r="V48" s="240"/>
      <c r="W48" s="240"/>
      <c r="X48" s="240"/>
      <c r="Y48" s="240"/>
      <c r="Z48" s="240"/>
      <c r="AA48" s="240"/>
      <c r="AB48" s="240"/>
      <c r="AC48" s="240"/>
      <c r="AD48" s="240"/>
      <c r="AE48" s="240"/>
      <c r="AF48" s="240"/>
      <c r="AG48" s="240"/>
      <c r="AH48" s="240"/>
      <c r="AI48" s="240"/>
      <c r="AJ48" s="240"/>
      <c r="AK48" s="240"/>
      <c r="AL48" s="240"/>
      <c r="AM48" s="240"/>
      <c r="AN48" s="240"/>
      <c r="AO48" s="240"/>
      <c r="CD48" s="801"/>
      <c r="CE48" s="802"/>
      <c r="CF48" s="682" t="s">
        <v>367</v>
      </c>
      <c r="CG48" s="683"/>
      <c r="CH48" s="683"/>
      <c r="CI48" s="683"/>
      <c r="CJ48" s="683"/>
      <c r="CK48" s="683"/>
      <c r="CL48" s="683"/>
      <c r="CM48" s="683"/>
      <c r="CN48" s="683"/>
      <c r="CO48" s="683"/>
      <c r="CP48" s="683"/>
      <c r="CQ48" s="684"/>
      <c r="CR48" s="685" t="s">
        <v>233</v>
      </c>
      <c r="CS48" s="686"/>
      <c r="CT48" s="686"/>
      <c r="CU48" s="686"/>
      <c r="CV48" s="686"/>
      <c r="CW48" s="686"/>
      <c r="CX48" s="686"/>
      <c r="CY48" s="687"/>
      <c r="CZ48" s="690" t="s">
        <v>233</v>
      </c>
      <c r="DA48" s="691"/>
      <c r="DB48" s="691"/>
      <c r="DC48" s="703"/>
      <c r="DD48" s="694" t="s">
        <v>233</v>
      </c>
      <c r="DE48" s="686"/>
      <c r="DF48" s="686"/>
      <c r="DG48" s="686"/>
      <c r="DH48" s="686"/>
      <c r="DI48" s="686"/>
      <c r="DJ48" s="686"/>
      <c r="DK48" s="687"/>
      <c r="DL48" s="766"/>
      <c r="DM48" s="767"/>
      <c r="DN48" s="767"/>
      <c r="DO48" s="767"/>
      <c r="DP48" s="767"/>
      <c r="DQ48" s="767"/>
      <c r="DR48" s="767"/>
      <c r="DS48" s="767"/>
      <c r="DT48" s="767"/>
      <c r="DU48" s="767"/>
      <c r="DV48" s="768"/>
      <c r="DW48" s="769"/>
      <c r="DX48" s="770"/>
      <c r="DY48" s="770"/>
      <c r="DZ48" s="770"/>
      <c r="EA48" s="770"/>
      <c r="EB48" s="770"/>
      <c r="EC48" s="771"/>
    </row>
    <row r="49" spans="2:133" ht="11.25" customHeight="1" x14ac:dyDescent="0.15">
      <c r="B49" s="242"/>
      <c r="C49" s="239"/>
      <c r="D49" s="239"/>
      <c r="E49" s="239"/>
      <c r="F49" s="239"/>
      <c r="G49" s="239"/>
      <c r="H49" s="239"/>
      <c r="I49" s="239"/>
      <c r="J49" s="239"/>
      <c r="K49" s="239"/>
      <c r="L49" s="239"/>
      <c r="M49" s="239"/>
      <c r="N49" s="239"/>
      <c r="O49" s="239"/>
      <c r="P49" s="239"/>
      <c r="Q49" s="239"/>
      <c r="R49" s="239"/>
      <c r="S49" s="239"/>
      <c r="T49" s="239"/>
      <c r="U49" s="239"/>
      <c r="V49" s="239"/>
      <c r="W49" s="239"/>
      <c r="X49" s="239"/>
      <c r="Y49" s="239"/>
      <c r="Z49" s="239"/>
      <c r="AA49" s="239"/>
      <c r="AB49" s="239"/>
      <c r="AC49" s="239"/>
      <c r="AD49" s="239"/>
      <c r="AE49" s="239"/>
      <c r="AF49" s="239"/>
      <c r="AG49" s="239"/>
      <c r="AH49" s="239"/>
      <c r="AI49" s="239"/>
      <c r="AJ49" s="239"/>
      <c r="AK49" s="239"/>
      <c r="AL49" s="239"/>
      <c r="AM49" s="239"/>
      <c r="AN49" s="239"/>
      <c r="AO49" s="239"/>
      <c r="CD49" s="735" t="s">
        <v>368</v>
      </c>
      <c r="CE49" s="736"/>
      <c r="CF49" s="736"/>
      <c r="CG49" s="736"/>
      <c r="CH49" s="736"/>
      <c r="CI49" s="736"/>
      <c r="CJ49" s="736"/>
      <c r="CK49" s="736"/>
      <c r="CL49" s="736"/>
      <c r="CM49" s="736"/>
      <c r="CN49" s="736"/>
      <c r="CO49" s="736"/>
      <c r="CP49" s="736"/>
      <c r="CQ49" s="737"/>
      <c r="CR49" s="776">
        <v>9371549</v>
      </c>
      <c r="CS49" s="756"/>
      <c r="CT49" s="756"/>
      <c r="CU49" s="756"/>
      <c r="CV49" s="756"/>
      <c r="CW49" s="756"/>
      <c r="CX49" s="756"/>
      <c r="CY49" s="787"/>
      <c r="CZ49" s="781">
        <v>100</v>
      </c>
      <c r="DA49" s="788"/>
      <c r="DB49" s="788"/>
      <c r="DC49" s="789"/>
      <c r="DD49" s="790">
        <v>4473454</v>
      </c>
      <c r="DE49" s="756"/>
      <c r="DF49" s="756"/>
      <c r="DG49" s="756"/>
      <c r="DH49" s="756"/>
      <c r="DI49" s="756"/>
      <c r="DJ49" s="756"/>
      <c r="DK49" s="787"/>
      <c r="DL49" s="791"/>
      <c r="DM49" s="792"/>
      <c r="DN49" s="792"/>
      <c r="DO49" s="792"/>
      <c r="DP49" s="792"/>
      <c r="DQ49" s="792"/>
      <c r="DR49" s="792"/>
      <c r="DS49" s="792"/>
      <c r="DT49" s="792"/>
      <c r="DU49" s="792"/>
      <c r="DV49" s="793"/>
      <c r="DW49" s="794"/>
      <c r="DX49" s="795"/>
      <c r="DY49" s="795"/>
      <c r="DZ49" s="795"/>
      <c r="EA49" s="795"/>
      <c r="EB49" s="795"/>
      <c r="EC49" s="796"/>
    </row>
  </sheetData>
  <sheetProtection algorithmName="SHA-512" hashValue="TSkPPum68FUzl10FmepE/zxXdjBfYb9rIjb5Pwia3FSOt0+0rUI0033Zsg9RJBkFFSTxi+ijyI1MSxy5+cRVkw==" saltValue="6ckpYqqJG0LndVNUzTrGhA==" spinCount="100000" sheet="1" objects="1" scenarios="1"/>
  <mergeCells count="611">
    <mergeCell ref="CD49:CQ49"/>
    <mergeCell ref="CR49:CY49"/>
    <mergeCell ref="CZ49:DC49"/>
    <mergeCell ref="DD49:DK49"/>
    <mergeCell ref="DL49:DV49"/>
    <mergeCell ref="DW49:EC49"/>
    <mergeCell ref="CF48:CQ48"/>
    <mergeCell ref="CR48:CY48"/>
    <mergeCell ref="CZ48:DC48"/>
    <mergeCell ref="DD48:DK48"/>
    <mergeCell ref="DL48:DV48"/>
    <mergeCell ref="DW48:EC48"/>
    <mergeCell ref="CD44:CE48"/>
    <mergeCell ref="CF47:CQ47"/>
    <mergeCell ref="CR47:CY47"/>
    <mergeCell ref="CZ47:DC47"/>
    <mergeCell ref="DD47:DK47"/>
    <mergeCell ref="DL47:DV47"/>
    <mergeCell ref="DW47:EC47"/>
    <mergeCell ref="CF46:CQ46"/>
    <mergeCell ref="CR46:CY46"/>
    <mergeCell ref="CZ46:DC46"/>
    <mergeCell ref="DD46:DK46"/>
    <mergeCell ref="DL46:DV46"/>
    <mergeCell ref="DW46:EC46"/>
    <mergeCell ref="DW44:EC44"/>
    <mergeCell ref="CF45:CQ45"/>
    <mergeCell ref="CR45:CY45"/>
    <mergeCell ref="CZ45:DC45"/>
    <mergeCell ref="DD45:DK45"/>
    <mergeCell ref="DL45:DV45"/>
    <mergeCell ref="DW45:EC45"/>
    <mergeCell ref="CZ43:DC43"/>
    <mergeCell ref="DD43:DK43"/>
    <mergeCell ref="DL43:DV43"/>
    <mergeCell ref="DW43:EC43"/>
    <mergeCell ref="CF44:CQ44"/>
    <mergeCell ref="CR44:CY44"/>
    <mergeCell ref="CZ44:DC44"/>
    <mergeCell ref="DD44:DK44"/>
    <mergeCell ref="DL44:DV44"/>
    <mergeCell ref="B43:Q43"/>
    <mergeCell ref="R43:Y43"/>
    <mergeCell ref="Z43:AC43"/>
    <mergeCell ref="AD43:AK43"/>
    <mergeCell ref="AL43:AO43"/>
    <mergeCell ref="CD43:CQ43"/>
    <mergeCell ref="CR43:CY43"/>
    <mergeCell ref="AZ42:BF42"/>
    <mergeCell ref="BM42:BU42"/>
    <mergeCell ref="BV42:CB42"/>
    <mergeCell ref="CD42:CQ42"/>
    <mergeCell ref="CR42:CY42"/>
    <mergeCell ref="B42:Q42"/>
    <mergeCell ref="R42:Y42"/>
    <mergeCell ref="Z42:AC42"/>
    <mergeCell ref="AD42:AK42"/>
    <mergeCell ref="AL42:AO42"/>
    <mergeCell ref="AQ42:AY42"/>
    <mergeCell ref="BG38:BU38"/>
    <mergeCell ref="DW40:EC40"/>
    <mergeCell ref="B41:Q41"/>
    <mergeCell ref="R41:Y41"/>
    <mergeCell ref="Z41:AC41"/>
    <mergeCell ref="AD41:AK41"/>
    <mergeCell ref="AL41:AO41"/>
    <mergeCell ref="AQ41:AY41"/>
    <mergeCell ref="AZ41:BF41"/>
    <mergeCell ref="BM41:BU41"/>
    <mergeCell ref="BV41:CB41"/>
    <mergeCell ref="BV40:CB40"/>
    <mergeCell ref="CD40:CQ40"/>
    <mergeCell ref="CR40:CY40"/>
    <mergeCell ref="CZ40:DC40"/>
    <mergeCell ref="DD40:DK40"/>
    <mergeCell ref="DL40:DV40"/>
    <mergeCell ref="B40:Q40"/>
    <mergeCell ref="R40:Y40"/>
    <mergeCell ref="Z40:AC40"/>
    <mergeCell ref="AD40:AK40"/>
    <mergeCell ref="AL40:AO40"/>
    <mergeCell ref="AQ40:AY40"/>
    <mergeCell ref="AZ40:BF40"/>
    <mergeCell ref="DL38:DV38"/>
    <mergeCell ref="DW38:EC38"/>
    <mergeCell ref="BV38:CB38"/>
    <mergeCell ref="CD38:CQ38"/>
    <mergeCell ref="CR38:CY38"/>
    <mergeCell ref="CZ38:DC38"/>
    <mergeCell ref="DD38:DK38"/>
    <mergeCell ref="DW39:EC39"/>
    <mergeCell ref="BV39:CB39"/>
    <mergeCell ref="CD39:CQ39"/>
    <mergeCell ref="CR39:CY39"/>
    <mergeCell ref="CZ39:DC39"/>
    <mergeCell ref="DD39:DK39"/>
    <mergeCell ref="DL39:DV39"/>
    <mergeCell ref="CD41:CQ41"/>
    <mergeCell ref="CR41:CY41"/>
    <mergeCell ref="CZ41:DC41"/>
    <mergeCell ref="DD41:DK41"/>
    <mergeCell ref="DL41:DV41"/>
    <mergeCell ref="DW41:EC41"/>
    <mergeCell ref="B39:Q39"/>
    <mergeCell ref="R39:Y39"/>
    <mergeCell ref="Z39:AC39"/>
    <mergeCell ref="AD39:AK39"/>
    <mergeCell ref="AL39:AO39"/>
    <mergeCell ref="AQ39:AY39"/>
    <mergeCell ref="AZ39:BF39"/>
    <mergeCell ref="BG39:BU39"/>
    <mergeCell ref="BM40:BU40"/>
    <mergeCell ref="BG40:BK42"/>
    <mergeCell ref="DD42:DK42"/>
    <mergeCell ref="DL42:DV42"/>
    <mergeCell ref="DW42:EC42"/>
    <mergeCell ref="CZ42:DC42"/>
    <mergeCell ref="B35:Q35"/>
    <mergeCell ref="R35:Y35"/>
    <mergeCell ref="DD37:DK37"/>
    <mergeCell ref="DL37:DV37"/>
    <mergeCell ref="DW37:EC37"/>
    <mergeCell ref="B38:Q38"/>
    <mergeCell ref="R38:Y38"/>
    <mergeCell ref="Z38:AC38"/>
    <mergeCell ref="AD38:AK38"/>
    <mergeCell ref="AL38:AO38"/>
    <mergeCell ref="AQ38:AY38"/>
    <mergeCell ref="AZ38:BF38"/>
    <mergeCell ref="AZ37:BF37"/>
    <mergeCell ref="BG37:BU37"/>
    <mergeCell ref="BV37:CB37"/>
    <mergeCell ref="CD37:CQ37"/>
    <mergeCell ref="CR37:CY37"/>
    <mergeCell ref="CZ37:DC37"/>
    <mergeCell ref="B37:Q37"/>
    <mergeCell ref="R37:Y37"/>
    <mergeCell ref="Z37:AC37"/>
    <mergeCell ref="AD37:AK37"/>
    <mergeCell ref="AL37:AO37"/>
    <mergeCell ref="AQ37:AY37"/>
    <mergeCell ref="B36:Q36"/>
    <mergeCell ref="R36:Y36"/>
    <mergeCell ref="Z36:AC36"/>
    <mergeCell ref="AD36:AK36"/>
    <mergeCell ref="AL36:AO36"/>
    <mergeCell ref="AQ36:AY36"/>
    <mergeCell ref="AZ36:BF36"/>
    <mergeCell ref="BG36:BU36"/>
    <mergeCell ref="BV36:CB36"/>
    <mergeCell ref="CD36:CQ36"/>
    <mergeCell ref="CR36:CY36"/>
    <mergeCell ref="CZ36:DC36"/>
    <mergeCell ref="DD36:DK36"/>
    <mergeCell ref="DL36:DV36"/>
    <mergeCell ref="DW36:EC36"/>
    <mergeCell ref="DW35:EC35"/>
    <mergeCell ref="CD35:CQ35"/>
    <mergeCell ref="CR35:CY35"/>
    <mergeCell ref="CZ35:DC35"/>
    <mergeCell ref="DD35:DK35"/>
    <mergeCell ref="DL35:DV35"/>
    <mergeCell ref="Z35:AC35"/>
    <mergeCell ref="AD35:AK35"/>
    <mergeCell ref="AL35:AO35"/>
    <mergeCell ref="AQ35:BF35"/>
    <mergeCell ref="CD34:CQ34"/>
    <mergeCell ref="CR34:CY34"/>
    <mergeCell ref="BG35:CB35"/>
    <mergeCell ref="CZ34:DC34"/>
    <mergeCell ref="DD34:DK34"/>
    <mergeCell ref="DW34:EC34"/>
    <mergeCell ref="CR33:CY33"/>
    <mergeCell ref="CZ33:DC33"/>
    <mergeCell ref="DD33:DK33"/>
    <mergeCell ref="DL33:DV33"/>
    <mergeCell ref="DW33:EC33"/>
    <mergeCell ref="B34:Q34"/>
    <mergeCell ref="R34:Y34"/>
    <mergeCell ref="Z34:AC34"/>
    <mergeCell ref="AD34:AK34"/>
    <mergeCell ref="AL34:AO34"/>
    <mergeCell ref="AX33:BF33"/>
    <mergeCell ref="BG33:BL33"/>
    <mergeCell ref="BM33:BQ33"/>
    <mergeCell ref="BR33:BW33"/>
    <mergeCell ref="BX33:CB33"/>
    <mergeCell ref="CD33:CQ33"/>
    <mergeCell ref="B33:Q33"/>
    <mergeCell ref="R33:Y33"/>
    <mergeCell ref="Z33:AC33"/>
    <mergeCell ref="AD33:AK33"/>
    <mergeCell ref="AL33:AO33"/>
    <mergeCell ref="DL34:DV34"/>
    <mergeCell ref="B30:Q30"/>
    <mergeCell ref="R30:Y30"/>
    <mergeCell ref="Z30:AC30"/>
    <mergeCell ref="AD30:AK30"/>
    <mergeCell ref="AL30:AO30"/>
    <mergeCell ref="CR32:CY32"/>
    <mergeCell ref="CZ32:DC32"/>
    <mergeCell ref="DD32:DK32"/>
    <mergeCell ref="DL32:DV32"/>
    <mergeCell ref="BX32:CB32"/>
    <mergeCell ref="CF32:CQ32"/>
    <mergeCell ref="AX31:BF31"/>
    <mergeCell ref="BG31:BL31"/>
    <mergeCell ref="BM31:BQ31"/>
    <mergeCell ref="BR31:BW31"/>
    <mergeCell ref="CR31:CY31"/>
    <mergeCell ref="AX32:BF32"/>
    <mergeCell ref="BG32:BL32"/>
    <mergeCell ref="BM32:BQ32"/>
    <mergeCell ref="BR32:BW32"/>
    <mergeCell ref="B31:Q31"/>
    <mergeCell ref="R31:Y31"/>
    <mergeCell ref="Z31:AC31"/>
    <mergeCell ref="CZ31:DC31"/>
    <mergeCell ref="DW32:EC32"/>
    <mergeCell ref="BR30:CB30"/>
    <mergeCell ref="CF30:CQ30"/>
    <mergeCell ref="CR30:CY30"/>
    <mergeCell ref="CZ30:DC30"/>
    <mergeCell ref="DD30:DK30"/>
    <mergeCell ref="DL30:DV30"/>
    <mergeCell ref="AP30:BF30"/>
    <mergeCell ref="BG30:BQ30"/>
    <mergeCell ref="DD31:DK31"/>
    <mergeCell ref="DL31:DV31"/>
    <mergeCell ref="DW31:EC31"/>
    <mergeCell ref="BX31:CB31"/>
    <mergeCell ref="CF31:CQ31"/>
    <mergeCell ref="AP31:AS33"/>
    <mergeCell ref="AT31:AT33"/>
    <mergeCell ref="DW30:EC30"/>
    <mergeCell ref="AD29:AK29"/>
    <mergeCell ref="AL29:AO29"/>
    <mergeCell ref="AP29:BF29"/>
    <mergeCell ref="BG29:BN29"/>
    <mergeCell ref="BG28:BN28"/>
    <mergeCell ref="BO28:BR28"/>
    <mergeCell ref="Z32:AC32"/>
    <mergeCell ref="AD32:AK32"/>
    <mergeCell ref="AL32:AO32"/>
    <mergeCell ref="AD31:AK31"/>
    <mergeCell ref="AL31:AO31"/>
    <mergeCell ref="DW29:EC29"/>
    <mergeCell ref="CD29:CE32"/>
    <mergeCell ref="B32:Q32"/>
    <mergeCell ref="R32:Y32"/>
    <mergeCell ref="R26:Y26"/>
    <mergeCell ref="Z26:AC26"/>
    <mergeCell ref="AD26:AK26"/>
    <mergeCell ref="AL26:AO26"/>
    <mergeCell ref="AP26:BF26"/>
    <mergeCell ref="BG26:BN26"/>
    <mergeCell ref="BO26:BR26"/>
    <mergeCell ref="DD28:DK28"/>
    <mergeCell ref="DL28:DV28"/>
    <mergeCell ref="CD27:CQ27"/>
    <mergeCell ref="CR27:CY27"/>
    <mergeCell ref="CZ27:DC27"/>
    <mergeCell ref="DD27:DK27"/>
    <mergeCell ref="DL27:DV27"/>
    <mergeCell ref="BO29:BR29"/>
    <mergeCell ref="BS29:CB29"/>
    <mergeCell ref="DW28:EC28"/>
    <mergeCell ref="BS28:CB28"/>
    <mergeCell ref="CD28:CQ28"/>
    <mergeCell ref="CR28:CY28"/>
    <mergeCell ref="DL25:DV25"/>
    <mergeCell ref="DW27:EC27"/>
    <mergeCell ref="DW26:EC26"/>
    <mergeCell ref="BS26:CB26"/>
    <mergeCell ref="CD26:CQ26"/>
    <mergeCell ref="CR26:CY26"/>
    <mergeCell ref="CZ26:DC26"/>
    <mergeCell ref="DD26:DK26"/>
    <mergeCell ref="DL26:DV26"/>
    <mergeCell ref="DD29:DK29"/>
    <mergeCell ref="DL29:DV29"/>
    <mergeCell ref="B27:Q27"/>
    <mergeCell ref="R27:Y27"/>
    <mergeCell ref="Z27:AC27"/>
    <mergeCell ref="AD27:AK27"/>
    <mergeCell ref="AL27:AO27"/>
    <mergeCell ref="AP27:BF27"/>
    <mergeCell ref="BG27:BN27"/>
    <mergeCell ref="BO27:BR27"/>
    <mergeCell ref="BS27:CB27"/>
    <mergeCell ref="CZ28:DC28"/>
    <mergeCell ref="B28:Q28"/>
    <mergeCell ref="R28:Y28"/>
    <mergeCell ref="Z28:AC28"/>
    <mergeCell ref="AD28:AK28"/>
    <mergeCell ref="AL28:AO28"/>
    <mergeCell ref="AP28:BF28"/>
    <mergeCell ref="CF29:CQ29"/>
    <mergeCell ref="CR29:CY29"/>
    <mergeCell ref="CZ29:DC29"/>
    <mergeCell ref="B29:Q29"/>
    <mergeCell ref="R29:Y29"/>
    <mergeCell ref="Z29:AC29"/>
    <mergeCell ref="B26:Q26"/>
    <mergeCell ref="BO25:BR25"/>
    <mergeCell ref="CD25:CQ25"/>
    <mergeCell ref="CR25:CY25"/>
    <mergeCell ref="CZ25:DC25"/>
    <mergeCell ref="DD25:DK25"/>
    <mergeCell ref="DD24:DK24"/>
    <mergeCell ref="DL24:DV24"/>
    <mergeCell ref="DW24:EC24"/>
    <mergeCell ref="B25:Q25"/>
    <mergeCell ref="R25:Y25"/>
    <mergeCell ref="Z25:AC25"/>
    <mergeCell ref="AD25:AK25"/>
    <mergeCell ref="AL25:AO25"/>
    <mergeCell ref="AP25:BF25"/>
    <mergeCell ref="BG25:BN25"/>
    <mergeCell ref="BG24:BN24"/>
    <mergeCell ref="BO24:BR24"/>
    <mergeCell ref="BS24:CB24"/>
    <mergeCell ref="CD24:CQ24"/>
    <mergeCell ref="CR24:CY24"/>
    <mergeCell ref="CZ24:DC24"/>
    <mergeCell ref="B24:Q24"/>
    <mergeCell ref="R24:Y24"/>
    <mergeCell ref="Z24:AC24"/>
    <mergeCell ref="AD24:AK24"/>
    <mergeCell ref="AL24:AO24"/>
    <mergeCell ref="AP24:BF24"/>
    <mergeCell ref="DW25:EC25"/>
    <mergeCell ref="BS25:CB25"/>
    <mergeCell ref="DW23:EC23"/>
    <mergeCell ref="CD22:EC22"/>
    <mergeCell ref="B23:Q23"/>
    <mergeCell ref="R23:Y23"/>
    <mergeCell ref="Z23:AC23"/>
    <mergeCell ref="AD23:AK23"/>
    <mergeCell ref="AL23:AO23"/>
    <mergeCell ref="AP23:BF23"/>
    <mergeCell ref="BG23:BN23"/>
    <mergeCell ref="BO23:BR23"/>
    <mergeCell ref="BS23:CB23"/>
    <mergeCell ref="B22:Q22"/>
    <mergeCell ref="R22:Y22"/>
    <mergeCell ref="Z22:AC22"/>
    <mergeCell ref="AD22:AK22"/>
    <mergeCell ref="AL22:AO22"/>
    <mergeCell ref="AP22:BF22"/>
    <mergeCell ref="BG22:BN22"/>
    <mergeCell ref="BO22:BR22"/>
    <mergeCell ref="BS22:CB22"/>
    <mergeCell ref="CD21:CQ21"/>
    <mergeCell ref="CR21:CY21"/>
    <mergeCell ref="CZ21:DC21"/>
    <mergeCell ref="DD21:DP21"/>
    <mergeCell ref="CD23:CQ23"/>
    <mergeCell ref="CR23:CY23"/>
    <mergeCell ref="CZ23:DC23"/>
    <mergeCell ref="DD23:DK23"/>
    <mergeCell ref="DL23:DV23"/>
    <mergeCell ref="B20:Q20"/>
    <mergeCell ref="R20:Y20"/>
    <mergeCell ref="Z20:AC20"/>
    <mergeCell ref="AD20:AK20"/>
    <mergeCell ref="AL20:AO20"/>
    <mergeCell ref="CZ20:DC20"/>
    <mergeCell ref="DD20:DP20"/>
    <mergeCell ref="DQ20:EC20"/>
    <mergeCell ref="B21:Q21"/>
    <mergeCell ref="R21:Y21"/>
    <mergeCell ref="Z21:AC21"/>
    <mergeCell ref="AD21:AK21"/>
    <mergeCell ref="AL21:AO21"/>
    <mergeCell ref="AP21:BF21"/>
    <mergeCell ref="BG21:BN21"/>
    <mergeCell ref="AP20:BF20"/>
    <mergeCell ref="BG20:BN20"/>
    <mergeCell ref="BO20:BR20"/>
    <mergeCell ref="BS20:CB20"/>
    <mergeCell ref="CD20:CQ20"/>
    <mergeCell ref="CR20:CY20"/>
    <mergeCell ref="DQ21:EC21"/>
    <mergeCell ref="BO21:BR21"/>
    <mergeCell ref="BS21:CB21"/>
    <mergeCell ref="CD18:CQ18"/>
    <mergeCell ref="CR18:CY18"/>
    <mergeCell ref="CZ18:DC18"/>
    <mergeCell ref="DD18:DP18"/>
    <mergeCell ref="CD19:CQ19"/>
    <mergeCell ref="CR19:CY19"/>
    <mergeCell ref="CZ19:DC19"/>
    <mergeCell ref="DD19:DP19"/>
    <mergeCell ref="DQ19:EC19"/>
    <mergeCell ref="B19:Q19"/>
    <mergeCell ref="R19:Y19"/>
    <mergeCell ref="Z19:AC19"/>
    <mergeCell ref="AD19:AK19"/>
    <mergeCell ref="AL19:AO19"/>
    <mergeCell ref="AP19:BF19"/>
    <mergeCell ref="BG19:BN19"/>
    <mergeCell ref="BO19:BR19"/>
    <mergeCell ref="BS19:CB19"/>
    <mergeCell ref="B17:Q17"/>
    <mergeCell ref="R17:Y17"/>
    <mergeCell ref="Z17:AC17"/>
    <mergeCell ref="AD17:AK17"/>
    <mergeCell ref="AL17:AO17"/>
    <mergeCell ref="CZ17:DC17"/>
    <mergeCell ref="DD17:DP17"/>
    <mergeCell ref="DQ17:EC17"/>
    <mergeCell ref="B18:Q18"/>
    <mergeCell ref="R18:Y18"/>
    <mergeCell ref="Z18:AC18"/>
    <mergeCell ref="AD18:AK18"/>
    <mergeCell ref="AL18:AO18"/>
    <mergeCell ref="AP18:BF18"/>
    <mergeCell ref="BG18:BN18"/>
    <mergeCell ref="AP17:BF17"/>
    <mergeCell ref="BG17:BN17"/>
    <mergeCell ref="BO17:BR17"/>
    <mergeCell ref="BS17:CB17"/>
    <mergeCell ref="CD17:CQ17"/>
    <mergeCell ref="CR17:CY17"/>
    <mergeCell ref="DQ18:EC18"/>
    <mergeCell ref="BO18:BR18"/>
    <mergeCell ref="BS18:CB18"/>
    <mergeCell ref="CD15:CQ15"/>
    <mergeCell ref="CR15:CY15"/>
    <mergeCell ref="CZ15:DC15"/>
    <mergeCell ref="DD15:DP15"/>
    <mergeCell ref="CD16:CQ16"/>
    <mergeCell ref="CR16:CY16"/>
    <mergeCell ref="CZ16:DC16"/>
    <mergeCell ref="DD16:DP16"/>
    <mergeCell ref="DQ16:EC16"/>
    <mergeCell ref="B16:Q16"/>
    <mergeCell ref="R16:Y16"/>
    <mergeCell ref="Z16:AC16"/>
    <mergeCell ref="AD16:AK16"/>
    <mergeCell ref="AL16:AO16"/>
    <mergeCell ref="AP16:BF16"/>
    <mergeCell ref="BG16:BN16"/>
    <mergeCell ref="BO16:BR16"/>
    <mergeCell ref="BS16:CB16"/>
    <mergeCell ref="B14:Q14"/>
    <mergeCell ref="R14:Y14"/>
    <mergeCell ref="Z14:AC14"/>
    <mergeCell ref="AD14:AK14"/>
    <mergeCell ref="AL14:AO14"/>
    <mergeCell ref="CZ14:DC14"/>
    <mergeCell ref="DD14:DP14"/>
    <mergeCell ref="DQ14:EC14"/>
    <mergeCell ref="B15:Q15"/>
    <mergeCell ref="R15:Y15"/>
    <mergeCell ref="Z15:AC15"/>
    <mergeCell ref="AD15:AK15"/>
    <mergeCell ref="AL15:AO15"/>
    <mergeCell ref="AP15:BF15"/>
    <mergeCell ref="BG15:BN15"/>
    <mergeCell ref="AP14:BF14"/>
    <mergeCell ref="BG14:BN14"/>
    <mergeCell ref="BO14:BR14"/>
    <mergeCell ref="BS14:CB14"/>
    <mergeCell ref="CD14:CQ14"/>
    <mergeCell ref="CR14:CY14"/>
    <mergeCell ref="DQ15:EC15"/>
    <mergeCell ref="BO15:BR15"/>
    <mergeCell ref="BS15:CB15"/>
    <mergeCell ref="CD12:CQ12"/>
    <mergeCell ref="CR12:CY12"/>
    <mergeCell ref="CZ12:DC12"/>
    <mergeCell ref="DD12:DP12"/>
    <mergeCell ref="CD13:CQ13"/>
    <mergeCell ref="CR13:CY13"/>
    <mergeCell ref="CZ13:DC13"/>
    <mergeCell ref="DD13:DP13"/>
    <mergeCell ref="DQ13:EC13"/>
    <mergeCell ref="B13:Q13"/>
    <mergeCell ref="R13:Y13"/>
    <mergeCell ref="Z13:AC13"/>
    <mergeCell ref="AD13:AK13"/>
    <mergeCell ref="AL13:AO13"/>
    <mergeCell ref="AP13:BF13"/>
    <mergeCell ref="BG13:BN13"/>
    <mergeCell ref="BO13:BR13"/>
    <mergeCell ref="BS13:CB13"/>
    <mergeCell ref="B11:Q11"/>
    <mergeCell ref="R11:Y11"/>
    <mergeCell ref="Z11:AC11"/>
    <mergeCell ref="AD11:AK11"/>
    <mergeCell ref="AL11:AO11"/>
    <mergeCell ref="CZ11:DC11"/>
    <mergeCell ref="DD11:DP11"/>
    <mergeCell ref="DQ11:EC11"/>
    <mergeCell ref="B12:Q12"/>
    <mergeCell ref="R12:Y12"/>
    <mergeCell ref="Z12:AC12"/>
    <mergeCell ref="AD12:AK12"/>
    <mergeCell ref="AL12:AO12"/>
    <mergeCell ref="AP12:BF12"/>
    <mergeCell ref="BG12:BN12"/>
    <mergeCell ref="AP11:BF11"/>
    <mergeCell ref="BG11:BN11"/>
    <mergeCell ref="BO11:BR11"/>
    <mergeCell ref="BS11:CB11"/>
    <mergeCell ref="CD11:CQ11"/>
    <mergeCell ref="CR11:CY11"/>
    <mergeCell ref="DQ12:EC12"/>
    <mergeCell ref="BO12:BR12"/>
    <mergeCell ref="BS12:CB12"/>
    <mergeCell ref="CD9:CQ9"/>
    <mergeCell ref="CR9:CY9"/>
    <mergeCell ref="CZ9:DC9"/>
    <mergeCell ref="DD9:DP9"/>
    <mergeCell ref="CD10:CQ10"/>
    <mergeCell ref="CR10:CY10"/>
    <mergeCell ref="CZ10:DC10"/>
    <mergeCell ref="DD10:DP10"/>
    <mergeCell ref="DQ10:EC10"/>
    <mergeCell ref="B10:Q10"/>
    <mergeCell ref="R10:Y10"/>
    <mergeCell ref="Z10:AC10"/>
    <mergeCell ref="AD10:AK10"/>
    <mergeCell ref="AL10:AO10"/>
    <mergeCell ref="AP10:BF10"/>
    <mergeCell ref="BG10:BN10"/>
    <mergeCell ref="BO10:BR10"/>
    <mergeCell ref="BS10:CB10"/>
    <mergeCell ref="B8:Q8"/>
    <mergeCell ref="R8:Y8"/>
    <mergeCell ref="Z8:AC8"/>
    <mergeCell ref="AD8:AK8"/>
    <mergeCell ref="AL8:AO8"/>
    <mergeCell ref="CZ8:DC8"/>
    <mergeCell ref="DD8:DP8"/>
    <mergeCell ref="DQ8:EC8"/>
    <mergeCell ref="B9:Q9"/>
    <mergeCell ref="R9:Y9"/>
    <mergeCell ref="Z9:AC9"/>
    <mergeCell ref="AD9:AK9"/>
    <mergeCell ref="AL9:AO9"/>
    <mergeCell ref="AP9:BF9"/>
    <mergeCell ref="BG9:BN9"/>
    <mergeCell ref="AP8:BF8"/>
    <mergeCell ref="BG8:BN8"/>
    <mergeCell ref="BO8:BR8"/>
    <mergeCell ref="BS8:CB8"/>
    <mergeCell ref="CD8:CQ8"/>
    <mergeCell ref="CR8:CY8"/>
    <mergeCell ref="DQ9:EC9"/>
    <mergeCell ref="BO9:BR9"/>
    <mergeCell ref="BS9:CB9"/>
    <mergeCell ref="CD6:CQ6"/>
    <mergeCell ref="CR6:CY6"/>
    <mergeCell ref="CZ6:DC6"/>
    <mergeCell ref="DD6:DP6"/>
    <mergeCell ref="CD7:CQ7"/>
    <mergeCell ref="CR7:CY7"/>
    <mergeCell ref="CZ7:DC7"/>
    <mergeCell ref="DD7:DP7"/>
    <mergeCell ref="DQ7:EC7"/>
    <mergeCell ref="B7:Q7"/>
    <mergeCell ref="R7:Y7"/>
    <mergeCell ref="Z7:AC7"/>
    <mergeCell ref="AD7:AK7"/>
    <mergeCell ref="AL7:AO7"/>
    <mergeCell ref="AP7:BF7"/>
    <mergeCell ref="BG7:BN7"/>
    <mergeCell ref="BO7:BR7"/>
    <mergeCell ref="BS7:CB7"/>
    <mergeCell ref="B5:Q5"/>
    <mergeCell ref="R5:Y5"/>
    <mergeCell ref="Z5:AC5"/>
    <mergeCell ref="AD5:AK5"/>
    <mergeCell ref="AL5:AO5"/>
    <mergeCell ref="CZ5:DC5"/>
    <mergeCell ref="DD5:DP5"/>
    <mergeCell ref="DQ5:EC5"/>
    <mergeCell ref="B6:Q6"/>
    <mergeCell ref="R6:Y6"/>
    <mergeCell ref="Z6:AC6"/>
    <mergeCell ref="AD6:AK6"/>
    <mergeCell ref="AL6:AO6"/>
    <mergeCell ref="AP6:BF6"/>
    <mergeCell ref="BG6:BN6"/>
    <mergeCell ref="AP5:BF5"/>
    <mergeCell ref="BG5:BN5"/>
    <mergeCell ref="BO5:BR5"/>
    <mergeCell ref="BS5:CB5"/>
    <mergeCell ref="CD5:CQ5"/>
    <mergeCell ref="CR5:CY5"/>
    <mergeCell ref="DQ6:EC6"/>
    <mergeCell ref="BO6:BR6"/>
    <mergeCell ref="BS6:CB6"/>
    <mergeCell ref="DH1:DN1"/>
    <mergeCell ref="DP1:EC1"/>
    <mergeCell ref="B3:AO3"/>
    <mergeCell ref="AP3:CB3"/>
    <mergeCell ref="CD3:EC3"/>
    <mergeCell ref="B4:Q4"/>
    <mergeCell ref="R4:Y4"/>
    <mergeCell ref="Z4:AC4"/>
    <mergeCell ref="AD4:AK4"/>
    <mergeCell ref="AL4:AO4"/>
    <mergeCell ref="AP4:BF4"/>
    <mergeCell ref="BG4:BN4"/>
    <mergeCell ref="BO4:BR4"/>
    <mergeCell ref="BS4:CB4"/>
    <mergeCell ref="CD4:EC4"/>
  </mergeCells>
  <phoneticPr fontId="2"/>
  <printOptions horizontalCentered="1"/>
  <pageMargins left="0" right="0" top="0.39370078740157483" bottom="0.39370078740157483" header="0.19685039370078741" footer="0.19685039370078741"/>
  <pageSetup paperSize="9" scale="67" orientation="landscape" r:id="rId1"/>
  <headerFooter alignWithMargins="0">
    <oddFooter>&amp;C&amp;P/&amp;N</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EA135"/>
  <sheetViews>
    <sheetView zoomScale="70" zoomScaleNormal="25" zoomScaleSheetLayoutView="70" workbookViewId="0"/>
  </sheetViews>
  <sheetFormatPr defaultColWidth="0" defaultRowHeight="13.5" zeroHeight="1" x14ac:dyDescent="0.15"/>
  <cols>
    <col min="1" max="130" width="2.75" style="291" customWidth="1"/>
    <col min="131" max="131" width="1.625" style="291" customWidth="1"/>
    <col min="132" max="16384" width="9" style="291" hidden="1"/>
  </cols>
  <sheetData>
    <row r="1" spans="1:131" s="249" customFormat="1" ht="11.25" customHeight="1" thickBot="1" x14ac:dyDescent="0.2">
      <c r="A1" s="244"/>
      <c r="B1" s="244"/>
      <c r="C1" s="244"/>
      <c r="D1" s="244"/>
      <c r="E1" s="244"/>
      <c r="F1" s="244"/>
      <c r="G1" s="244"/>
      <c r="H1" s="244"/>
      <c r="I1" s="244"/>
      <c r="J1" s="244"/>
      <c r="K1" s="244"/>
      <c r="L1" s="244"/>
      <c r="M1" s="244"/>
      <c r="N1" s="245"/>
      <c r="O1" s="245"/>
      <c r="P1" s="245"/>
      <c r="Q1" s="245"/>
      <c r="R1" s="245"/>
      <c r="S1" s="245"/>
      <c r="T1" s="245"/>
      <c r="U1" s="245"/>
      <c r="V1" s="245"/>
      <c r="W1" s="245"/>
      <c r="X1" s="245"/>
      <c r="Y1" s="245"/>
      <c r="Z1" s="245"/>
      <c r="AA1" s="245"/>
      <c r="AB1" s="245"/>
      <c r="AC1" s="245"/>
      <c r="AD1" s="245"/>
      <c r="AE1" s="245"/>
      <c r="AF1" s="245"/>
      <c r="AG1" s="245"/>
      <c r="AH1" s="245"/>
      <c r="AI1" s="245"/>
      <c r="AJ1" s="245"/>
      <c r="AK1" s="245"/>
      <c r="AL1" s="245"/>
      <c r="AM1" s="245"/>
      <c r="AN1" s="245"/>
      <c r="AO1" s="245"/>
      <c r="AP1" s="245"/>
      <c r="AQ1" s="245"/>
      <c r="AR1" s="245"/>
      <c r="AS1" s="245"/>
      <c r="AT1" s="245"/>
      <c r="AU1" s="245"/>
      <c r="AV1" s="245"/>
      <c r="AW1" s="245"/>
      <c r="AX1" s="245"/>
      <c r="AY1" s="245"/>
      <c r="AZ1" s="245"/>
      <c r="BA1" s="245"/>
      <c r="BB1" s="245"/>
      <c r="BC1" s="245"/>
      <c r="BD1" s="245"/>
      <c r="BE1" s="245"/>
      <c r="BF1" s="245"/>
      <c r="BG1" s="245"/>
      <c r="BH1" s="245"/>
      <c r="BI1" s="245"/>
      <c r="BJ1" s="245"/>
      <c r="BK1" s="245"/>
      <c r="BL1" s="245"/>
      <c r="BM1" s="245"/>
      <c r="BN1" s="245"/>
      <c r="BO1" s="245"/>
      <c r="BP1" s="245"/>
      <c r="BQ1" s="245"/>
      <c r="BR1" s="245"/>
      <c r="BS1" s="245"/>
      <c r="BT1" s="245"/>
      <c r="BU1" s="245"/>
      <c r="BV1" s="245"/>
      <c r="BW1" s="245"/>
      <c r="BX1" s="245"/>
      <c r="BY1" s="245"/>
      <c r="BZ1" s="245"/>
      <c r="CA1" s="245"/>
      <c r="CB1" s="245"/>
      <c r="CC1" s="245"/>
      <c r="CD1" s="245"/>
      <c r="CE1" s="245"/>
      <c r="CF1" s="245"/>
      <c r="CG1" s="245"/>
      <c r="CH1" s="245"/>
      <c r="CI1" s="245"/>
      <c r="CJ1" s="245"/>
      <c r="CK1" s="245"/>
      <c r="CL1" s="245"/>
      <c r="CM1" s="245"/>
      <c r="CN1" s="245"/>
      <c r="CO1" s="245"/>
      <c r="CP1" s="245"/>
      <c r="CQ1" s="245"/>
      <c r="CR1" s="245"/>
      <c r="CS1" s="245"/>
      <c r="CT1" s="245"/>
      <c r="CU1" s="245"/>
      <c r="CV1" s="245"/>
      <c r="CW1" s="245"/>
      <c r="CX1" s="245"/>
      <c r="CY1" s="245"/>
      <c r="CZ1" s="245"/>
      <c r="DA1" s="245"/>
      <c r="DB1" s="245"/>
      <c r="DC1" s="245"/>
      <c r="DD1" s="245"/>
      <c r="DE1" s="245"/>
      <c r="DF1" s="245"/>
      <c r="DG1" s="245"/>
      <c r="DH1" s="245"/>
      <c r="DI1" s="245"/>
      <c r="DJ1" s="245"/>
      <c r="DK1" s="245"/>
      <c r="DL1" s="245"/>
      <c r="DM1" s="245"/>
      <c r="DN1" s="245"/>
      <c r="DO1" s="245"/>
      <c r="DP1" s="246"/>
      <c r="DQ1" s="247"/>
      <c r="DR1" s="247"/>
      <c r="DS1" s="247"/>
      <c r="DT1" s="247"/>
      <c r="DU1" s="247"/>
      <c r="DV1" s="247"/>
      <c r="DW1" s="247"/>
      <c r="DX1" s="247"/>
      <c r="DY1" s="247"/>
      <c r="DZ1" s="247"/>
      <c r="EA1" s="248"/>
    </row>
    <row r="2" spans="1:131" s="253" customFormat="1" ht="26.25" customHeight="1" thickBot="1" x14ac:dyDescent="0.2">
      <c r="A2" s="250" t="s">
        <v>369</v>
      </c>
      <c r="B2" s="251"/>
      <c r="C2" s="251"/>
      <c r="D2" s="251"/>
      <c r="E2" s="251"/>
      <c r="F2" s="251"/>
      <c r="G2" s="251"/>
      <c r="H2" s="251"/>
      <c r="I2" s="251"/>
      <c r="J2" s="251"/>
      <c r="K2" s="251"/>
      <c r="L2" s="251"/>
      <c r="M2" s="251"/>
      <c r="N2" s="251"/>
      <c r="O2" s="251"/>
      <c r="P2" s="251"/>
      <c r="Q2" s="251"/>
      <c r="R2" s="251"/>
      <c r="S2" s="251"/>
      <c r="T2" s="251"/>
      <c r="U2" s="251"/>
      <c r="V2" s="251"/>
      <c r="W2" s="251"/>
      <c r="X2" s="251"/>
      <c r="Y2" s="251"/>
      <c r="Z2" s="251"/>
      <c r="AA2" s="251"/>
      <c r="AB2" s="251"/>
      <c r="AC2" s="251"/>
      <c r="AD2" s="251"/>
      <c r="AE2" s="251"/>
      <c r="AF2" s="251"/>
      <c r="AG2" s="251"/>
      <c r="AH2" s="251"/>
      <c r="AI2" s="251"/>
      <c r="AJ2" s="251"/>
      <c r="AK2" s="251"/>
      <c r="AL2" s="251"/>
      <c r="AM2" s="251"/>
      <c r="AN2" s="251"/>
      <c r="AO2" s="251"/>
      <c r="AP2" s="251"/>
      <c r="AQ2" s="251"/>
      <c r="AR2" s="251"/>
      <c r="AS2" s="251"/>
      <c r="AT2" s="251"/>
      <c r="AU2" s="251"/>
      <c r="AV2" s="251"/>
      <c r="AW2" s="251"/>
      <c r="AX2" s="251"/>
      <c r="AY2" s="251"/>
      <c r="AZ2" s="251"/>
      <c r="BA2" s="251"/>
      <c r="BB2" s="251"/>
      <c r="BC2" s="251"/>
      <c r="BD2" s="251"/>
      <c r="BE2" s="251"/>
      <c r="BF2" s="251"/>
      <c r="BG2" s="251"/>
      <c r="BH2" s="251"/>
      <c r="BI2" s="251"/>
      <c r="BJ2" s="251"/>
      <c r="BK2" s="251"/>
      <c r="BL2" s="251"/>
      <c r="BM2" s="251"/>
      <c r="BN2" s="251"/>
      <c r="BO2" s="251"/>
      <c r="BP2" s="251"/>
      <c r="BQ2" s="251"/>
      <c r="BR2" s="251"/>
      <c r="BS2" s="251"/>
      <c r="BT2" s="251"/>
      <c r="BU2" s="251"/>
      <c r="BV2" s="251"/>
      <c r="BW2" s="251"/>
      <c r="BX2" s="251"/>
      <c r="BY2" s="251"/>
      <c r="BZ2" s="251"/>
      <c r="CA2" s="251"/>
      <c r="CB2" s="251"/>
      <c r="CC2" s="251"/>
      <c r="CD2" s="251"/>
      <c r="CE2" s="251"/>
      <c r="CF2" s="251"/>
      <c r="CG2" s="251"/>
      <c r="CH2" s="251"/>
      <c r="CI2" s="251"/>
      <c r="CJ2" s="251"/>
      <c r="CK2" s="251"/>
      <c r="CL2" s="251"/>
      <c r="CM2" s="251"/>
      <c r="CN2" s="251"/>
      <c r="CO2" s="251"/>
      <c r="CP2" s="251"/>
      <c r="CQ2" s="251"/>
      <c r="CR2" s="251"/>
      <c r="CS2" s="251"/>
      <c r="CT2" s="251"/>
      <c r="CU2" s="251"/>
      <c r="CV2" s="251"/>
      <c r="CW2" s="251"/>
      <c r="CX2" s="251"/>
      <c r="CY2" s="251"/>
      <c r="CZ2" s="251"/>
      <c r="DA2" s="251"/>
      <c r="DB2" s="251"/>
      <c r="DC2" s="251"/>
      <c r="DD2" s="251"/>
      <c r="DE2" s="251"/>
      <c r="DF2" s="251"/>
      <c r="DG2" s="251"/>
      <c r="DH2" s="251"/>
      <c r="DI2" s="251"/>
      <c r="DJ2" s="832" t="s">
        <v>370</v>
      </c>
      <c r="DK2" s="833"/>
      <c r="DL2" s="833"/>
      <c r="DM2" s="833"/>
      <c r="DN2" s="833"/>
      <c r="DO2" s="834"/>
      <c r="DP2" s="251"/>
      <c r="DQ2" s="832" t="s">
        <v>371</v>
      </c>
      <c r="DR2" s="833"/>
      <c r="DS2" s="833"/>
      <c r="DT2" s="833"/>
      <c r="DU2" s="833"/>
      <c r="DV2" s="833"/>
      <c r="DW2" s="833"/>
      <c r="DX2" s="833"/>
      <c r="DY2" s="833"/>
      <c r="DZ2" s="834"/>
      <c r="EA2" s="252"/>
    </row>
    <row r="3" spans="1:131" s="249" customFormat="1" ht="11.25" customHeight="1" x14ac:dyDescent="0.15">
      <c r="A3" s="245"/>
      <c r="B3" s="245"/>
      <c r="C3" s="245"/>
      <c r="D3" s="245"/>
      <c r="E3" s="245"/>
      <c r="F3" s="245"/>
      <c r="G3" s="245"/>
      <c r="H3" s="245"/>
      <c r="I3" s="245"/>
      <c r="J3" s="245"/>
      <c r="K3" s="245"/>
      <c r="L3" s="245"/>
      <c r="M3" s="245"/>
      <c r="N3" s="245"/>
      <c r="O3" s="245"/>
      <c r="P3" s="245"/>
      <c r="Q3" s="245"/>
      <c r="R3" s="245"/>
      <c r="S3" s="245"/>
      <c r="T3" s="245"/>
      <c r="U3" s="245"/>
      <c r="V3" s="245"/>
      <c r="W3" s="245"/>
      <c r="X3" s="245"/>
      <c r="Y3" s="245"/>
      <c r="Z3" s="245"/>
      <c r="AA3" s="245"/>
      <c r="AB3" s="245"/>
      <c r="AC3" s="245"/>
      <c r="AD3" s="245"/>
      <c r="AE3" s="245"/>
      <c r="AF3" s="245"/>
      <c r="AG3" s="245"/>
      <c r="AH3" s="245"/>
      <c r="AI3" s="245"/>
      <c r="AJ3" s="245"/>
      <c r="AK3" s="245"/>
      <c r="AL3" s="245"/>
      <c r="AM3" s="245"/>
      <c r="AN3" s="245"/>
      <c r="AO3" s="245"/>
      <c r="AP3" s="245"/>
      <c r="AQ3" s="245"/>
      <c r="AR3" s="245"/>
      <c r="AS3" s="245"/>
      <c r="AT3" s="245"/>
      <c r="AU3" s="245"/>
      <c r="AV3" s="245"/>
      <c r="AW3" s="245"/>
      <c r="AX3" s="245"/>
      <c r="AY3" s="245"/>
      <c r="AZ3" s="245"/>
      <c r="BA3" s="245"/>
      <c r="BB3" s="245"/>
      <c r="BC3" s="245"/>
      <c r="BD3" s="245"/>
      <c r="BE3" s="245"/>
      <c r="BF3" s="245"/>
      <c r="BG3" s="245"/>
      <c r="BH3" s="245"/>
      <c r="BI3" s="245"/>
      <c r="BJ3" s="245"/>
      <c r="BK3" s="245"/>
      <c r="BL3" s="245"/>
      <c r="BM3" s="245"/>
      <c r="BN3" s="245"/>
      <c r="BO3" s="245"/>
      <c r="BP3" s="245"/>
      <c r="BQ3" s="245"/>
      <c r="BR3" s="245"/>
      <c r="BS3" s="245"/>
      <c r="BT3" s="245"/>
      <c r="BU3" s="245"/>
      <c r="BV3" s="245"/>
      <c r="BW3" s="245"/>
      <c r="BX3" s="245"/>
      <c r="BY3" s="245"/>
      <c r="BZ3" s="245"/>
      <c r="CA3" s="245"/>
      <c r="CB3" s="245"/>
      <c r="CC3" s="245"/>
      <c r="CD3" s="245"/>
      <c r="CE3" s="245"/>
      <c r="CF3" s="245"/>
      <c r="CG3" s="245"/>
      <c r="CH3" s="245"/>
      <c r="CI3" s="245"/>
      <c r="CJ3" s="245"/>
      <c r="CK3" s="245"/>
      <c r="CL3" s="245"/>
      <c r="CM3" s="245"/>
      <c r="CN3" s="245"/>
      <c r="CO3" s="245"/>
      <c r="CP3" s="245"/>
      <c r="CQ3" s="245"/>
      <c r="CR3" s="245"/>
      <c r="CS3" s="245"/>
      <c r="CT3" s="245"/>
      <c r="CU3" s="245"/>
      <c r="CV3" s="245"/>
      <c r="CW3" s="245"/>
      <c r="CX3" s="245"/>
      <c r="CY3" s="245"/>
      <c r="CZ3" s="245"/>
      <c r="DA3" s="245"/>
      <c r="DB3" s="245"/>
      <c r="DC3" s="245"/>
      <c r="DD3" s="245"/>
      <c r="DE3" s="245"/>
      <c r="DF3" s="245"/>
      <c r="DG3" s="245"/>
      <c r="DH3" s="245"/>
      <c r="DI3" s="245"/>
      <c r="DJ3" s="245"/>
      <c r="DK3" s="245"/>
      <c r="DL3" s="245"/>
      <c r="DM3" s="245"/>
      <c r="DN3" s="245"/>
      <c r="DO3" s="245"/>
      <c r="DP3" s="245"/>
      <c r="DQ3" s="245"/>
      <c r="DR3" s="245"/>
      <c r="DS3" s="245"/>
      <c r="DT3" s="245"/>
      <c r="DU3" s="245"/>
      <c r="DV3" s="245"/>
      <c r="DW3" s="245"/>
      <c r="DX3" s="245"/>
      <c r="DY3" s="245"/>
      <c r="DZ3" s="245"/>
      <c r="EA3" s="248"/>
    </row>
    <row r="4" spans="1:131" s="257" customFormat="1" ht="26.25" customHeight="1" thickBot="1" x14ac:dyDescent="0.2">
      <c r="A4" s="835" t="s">
        <v>372</v>
      </c>
      <c r="B4" s="835"/>
      <c r="C4" s="835"/>
      <c r="D4" s="835"/>
      <c r="E4" s="835"/>
      <c r="F4" s="835"/>
      <c r="G4" s="835"/>
      <c r="H4" s="835"/>
      <c r="I4" s="835"/>
      <c r="J4" s="835"/>
      <c r="K4" s="835"/>
      <c r="L4" s="835"/>
      <c r="M4" s="835"/>
      <c r="N4" s="835"/>
      <c r="O4" s="835"/>
      <c r="P4" s="835"/>
      <c r="Q4" s="835"/>
      <c r="R4" s="835"/>
      <c r="S4" s="835"/>
      <c r="T4" s="835"/>
      <c r="U4" s="835"/>
      <c r="V4" s="835"/>
      <c r="W4" s="835"/>
      <c r="X4" s="835"/>
      <c r="Y4" s="835"/>
      <c r="Z4" s="835"/>
      <c r="AA4" s="835"/>
      <c r="AB4" s="835"/>
      <c r="AC4" s="835"/>
      <c r="AD4" s="835"/>
      <c r="AE4" s="835"/>
      <c r="AF4" s="835"/>
      <c r="AG4" s="835"/>
      <c r="AH4" s="835"/>
      <c r="AI4" s="835"/>
      <c r="AJ4" s="835"/>
      <c r="AK4" s="835"/>
      <c r="AL4" s="835"/>
      <c r="AM4" s="835"/>
      <c r="AN4" s="835"/>
      <c r="AO4" s="835"/>
      <c r="AP4" s="835"/>
      <c r="AQ4" s="835"/>
      <c r="AR4" s="835"/>
      <c r="AS4" s="835"/>
      <c r="AT4" s="835"/>
      <c r="AU4" s="835"/>
      <c r="AV4" s="835"/>
      <c r="AW4" s="835"/>
      <c r="AX4" s="835"/>
      <c r="AY4" s="835"/>
      <c r="AZ4" s="254"/>
      <c r="BA4" s="254"/>
      <c r="BB4" s="254"/>
      <c r="BC4" s="254"/>
      <c r="BD4" s="254"/>
      <c r="BE4" s="255"/>
      <c r="BF4" s="255"/>
      <c r="BG4" s="255"/>
      <c r="BH4" s="255"/>
      <c r="BI4" s="255"/>
      <c r="BJ4" s="255"/>
      <c r="BK4" s="255"/>
      <c r="BL4" s="255"/>
      <c r="BM4" s="255"/>
      <c r="BN4" s="255"/>
      <c r="BO4" s="255"/>
      <c r="BP4" s="255"/>
      <c r="BQ4" s="254" t="s">
        <v>373</v>
      </c>
      <c r="BR4" s="254"/>
      <c r="BS4" s="254"/>
      <c r="BT4" s="254"/>
      <c r="BU4" s="254"/>
      <c r="BV4" s="254"/>
      <c r="BW4" s="254"/>
      <c r="BX4" s="254"/>
      <c r="BY4" s="254"/>
      <c r="BZ4" s="254"/>
      <c r="CA4" s="254"/>
      <c r="CB4" s="254"/>
      <c r="CC4" s="254"/>
      <c r="CD4" s="254"/>
      <c r="CE4" s="254"/>
      <c r="CF4" s="254"/>
      <c r="CG4" s="254"/>
      <c r="CH4" s="254"/>
      <c r="CI4" s="254"/>
      <c r="CJ4" s="254"/>
      <c r="CK4" s="254"/>
      <c r="CL4" s="254"/>
      <c r="CM4" s="254"/>
      <c r="CN4" s="254"/>
      <c r="CO4" s="254"/>
      <c r="CP4" s="254"/>
      <c r="CQ4" s="254"/>
      <c r="CR4" s="254"/>
      <c r="CS4" s="254"/>
      <c r="CT4" s="254"/>
      <c r="CU4" s="254"/>
      <c r="CV4" s="254"/>
      <c r="CW4" s="254"/>
      <c r="CX4" s="254"/>
      <c r="CY4" s="254"/>
      <c r="CZ4" s="254"/>
      <c r="DA4" s="254"/>
      <c r="DB4" s="254"/>
      <c r="DC4" s="254"/>
      <c r="DD4" s="254"/>
      <c r="DE4" s="254"/>
      <c r="DF4" s="254"/>
      <c r="DG4" s="254"/>
      <c r="DH4" s="254"/>
      <c r="DI4" s="254"/>
      <c r="DJ4" s="254"/>
      <c r="DK4" s="254"/>
      <c r="DL4" s="254"/>
      <c r="DM4" s="254"/>
      <c r="DN4" s="254"/>
      <c r="DO4" s="254"/>
      <c r="DP4" s="254"/>
      <c r="DQ4" s="254"/>
      <c r="DR4" s="254"/>
      <c r="DS4" s="254"/>
      <c r="DT4" s="254"/>
      <c r="DU4" s="254"/>
      <c r="DV4" s="254"/>
      <c r="DW4" s="254"/>
      <c r="DX4" s="254"/>
      <c r="DY4" s="254"/>
      <c r="DZ4" s="254"/>
      <c r="EA4" s="256"/>
    </row>
    <row r="5" spans="1:131" s="257" customFormat="1" ht="26.25" customHeight="1" x14ac:dyDescent="0.15">
      <c r="A5" s="826" t="s">
        <v>374</v>
      </c>
      <c r="B5" s="827"/>
      <c r="C5" s="827"/>
      <c r="D5" s="827"/>
      <c r="E5" s="827"/>
      <c r="F5" s="827"/>
      <c r="G5" s="827"/>
      <c r="H5" s="827"/>
      <c r="I5" s="827"/>
      <c r="J5" s="827"/>
      <c r="K5" s="827"/>
      <c r="L5" s="827"/>
      <c r="M5" s="827"/>
      <c r="N5" s="827"/>
      <c r="O5" s="827"/>
      <c r="P5" s="828"/>
      <c r="Q5" s="803" t="s">
        <v>375</v>
      </c>
      <c r="R5" s="804"/>
      <c r="S5" s="804"/>
      <c r="T5" s="804"/>
      <c r="U5" s="805"/>
      <c r="V5" s="803" t="s">
        <v>376</v>
      </c>
      <c r="W5" s="804"/>
      <c r="X5" s="804"/>
      <c r="Y5" s="804"/>
      <c r="Z5" s="805"/>
      <c r="AA5" s="803" t="s">
        <v>377</v>
      </c>
      <c r="AB5" s="804"/>
      <c r="AC5" s="804"/>
      <c r="AD5" s="804"/>
      <c r="AE5" s="804"/>
      <c r="AF5" s="836" t="s">
        <v>378</v>
      </c>
      <c r="AG5" s="804"/>
      <c r="AH5" s="804"/>
      <c r="AI5" s="804"/>
      <c r="AJ5" s="815"/>
      <c r="AK5" s="804" t="s">
        <v>379</v>
      </c>
      <c r="AL5" s="804"/>
      <c r="AM5" s="804"/>
      <c r="AN5" s="804"/>
      <c r="AO5" s="805"/>
      <c r="AP5" s="803" t="s">
        <v>380</v>
      </c>
      <c r="AQ5" s="804"/>
      <c r="AR5" s="804"/>
      <c r="AS5" s="804"/>
      <c r="AT5" s="805"/>
      <c r="AU5" s="803" t="s">
        <v>381</v>
      </c>
      <c r="AV5" s="804"/>
      <c r="AW5" s="804"/>
      <c r="AX5" s="804"/>
      <c r="AY5" s="815"/>
      <c r="AZ5" s="258"/>
      <c r="BA5" s="258"/>
      <c r="BB5" s="258"/>
      <c r="BC5" s="258"/>
      <c r="BD5" s="258"/>
      <c r="BE5" s="259"/>
      <c r="BF5" s="259"/>
      <c r="BG5" s="259"/>
      <c r="BH5" s="259"/>
      <c r="BI5" s="259"/>
      <c r="BJ5" s="259"/>
      <c r="BK5" s="259"/>
      <c r="BL5" s="259"/>
      <c r="BM5" s="259"/>
      <c r="BN5" s="259"/>
      <c r="BO5" s="259"/>
      <c r="BP5" s="259"/>
      <c r="BQ5" s="826" t="s">
        <v>382</v>
      </c>
      <c r="BR5" s="827"/>
      <c r="BS5" s="827"/>
      <c r="BT5" s="827"/>
      <c r="BU5" s="827"/>
      <c r="BV5" s="827"/>
      <c r="BW5" s="827"/>
      <c r="BX5" s="827"/>
      <c r="BY5" s="827"/>
      <c r="BZ5" s="827"/>
      <c r="CA5" s="827"/>
      <c r="CB5" s="827"/>
      <c r="CC5" s="827"/>
      <c r="CD5" s="827"/>
      <c r="CE5" s="827"/>
      <c r="CF5" s="827"/>
      <c r="CG5" s="828"/>
      <c r="CH5" s="803" t="s">
        <v>383</v>
      </c>
      <c r="CI5" s="804"/>
      <c r="CJ5" s="804"/>
      <c r="CK5" s="804"/>
      <c r="CL5" s="805"/>
      <c r="CM5" s="803" t="s">
        <v>384</v>
      </c>
      <c r="CN5" s="804"/>
      <c r="CO5" s="804"/>
      <c r="CP5" s="804"/>
      <c r="CQ5" s="805"/>
      <c r="CR5" s="803" t="s">
        <v>385</v>
      </c>
      <c r="CS5" s="804"/>
      <c r="CT5" s="804"/>
      <c r="CU5" s="804"/>
      <c r="CV5" s="805"/>
      <c r="CW5" s="803" t="s">
        <v>386</v>
      </c>
      <c r="CX5" s="804"/>
      <c r="CY5" s="804"/>
      <c r="CZ5" s="804"/>
      <c r="DA5" s="805"/>
      <c r="DB5" s="803" t="s">
        <v>387</v>
      </c>
      <c r="DC5" s="804"/>
      <c r="DD5" s="804"/>
      <c r="DE5" s="804"/>
      <c r="DF5" s="805"/>
      <c r="DG5" s="809" t="s">
        <v>388</v>
      </c>
      <c r="DH5" s="810"/>
      <c r="DI5" s="810"/>
      <c r="DJ5" s="810"/>
      <c r="DK5" s="811"/>
      <c r="DL5" s="809" t="s">
        <v>389</v>
      </c>
      <c r="DM5" s="810"/>
      <c r="DN5" s="810"/>
      <c r="DO5" s="810"/>
      <c r="DP5" s="811"/>
      <c r="DQ5" s="803" t="s">
        <v>390</v>
      </c>
      <c r="DR5" s="804"/>
      <c r="DS5" s="804"/>
      <c r="DT5" s="804"/>
      <c r="DU5" s="805"/>
      <c r="DV5" s="803" t="s">
        <v>381</v>
      </c>
      <c r="DW5" s="804"/>
      <c r="DX5" s="804"/>
      <c r="DY5" s="804"/>
      <c r="DZ5" s="815"/>
      <c r="EA5" s="256"/>
    </row>
    <row r="6" spans="1:131" s="257" customFormat="1" ht="26.25" customHeight="1" thickBot="1" x14ac:dyDescent="0.2">
      <c r="A6" s="829"/>
      <c r="B6" s="830"/>
      <c r="C6" s="830"/>
      <c r="D6" s="830"/>
      <c r="E6" s="830"/>
      <c r="F6" s="830"/>
      <c r="G6" s="830"/>
      <c r="H6" s="830"/>
      <c r="I6" s="830"/>
      <c r="J6" s="830"/>
      <c r="K6" s="830"/>
      <c r="L6" s="830"/>
      <c r="M6" s="830"/>
      <c r="N6" s="830"/>
      <c r="O6" s="830"/>
      <c r="P6" s="831"/>
      <c r="Q6" s="806"/>
      <c r="R6" s="807"/>
      <c r="S6" s="807"/>
      <c r="T6" s="807"/>
      <c r="U6" s="808"/>
      <c r="V6" s="806"/>
      <c r="W6" s="807"/>
      <c r="X6" s="807"/>
      <c r="Y6" s="807"/>
      <c r="Z6" s="808"/>
      <c r="AA6" s="806"/>
      <c r="AB6" s="807"/>
      <c r="AC6" s="807"/>
      <c r="AD6" s="807"/>
      <c r="AE6" s="807"/>
      <c r="AF6" s="837"/>
      <c r="AG6" s="807"/>
      <c r="AH6" s="807"/>
      <c r="AI6" s="807"/>
      <c r="AJ6" s="816"/>
      <c r="AK6" s="807"/>
      <c r="AL6" s="807"/>
      <c r="AM6" s="807"/>
      <c r="AN6" s="807"/>
      <c r="AO6" s="808"/>
      <c r="AP6" s="806"/>
      <c r="AQ6" s="807"/>
      <c r="AR6" s="807"/>
      <c r="AS6" s="807"/>
      <c r="AT6" s="808"/>
      <c r="AU6" s="806"/>
      <c r="AV6" s="807"/>
      <c r="AW6" s="807"/>
      <c r="AX6" s="807"/>
      <c r="AY6" s="816"/>
      <c r="AZ6" s="254"/>
      <c r="BA6" s="254"/>
      <c r="BB6" s="254"/>
      <c r="BC6" s="254"/>
      <c r="BD6" s="254"/>
      <c r="BE6" s="255"/>
      <c r="BF6" s="255"/>
      <c r="BG6" s="255"/>
      <c r="BH6" s="255"/>
      <c r="BI6" s="255"/>
      <c r="BJ6" s="255"/>
      <c r="BK6" s="255"/>
      <c r="BL6" s="255"/>
      <c r="BM6" s="255"/>
      <c r="BN6" s="255"/>
      <c r="BO6" s="255"/>
      <c r="BP6" s="255"/>
      <c r="BQ6" s="829"/>
      <c r="BR6" s="830"/>
      <c r="BS6" s="830"/>
      <c r="BT6" s="830"/>
      <c r="BU6" s="830"/>
      <c r="BV6" s="830"/>
      <c r="BW6" s="830"/>
      <c r="BX6" s="830"/>
      <c r="BY6" s="830"/>
      <c r="BZ6" s="830"/>
      <c r="CA6" s="830"/>
      <c r="CB6" s="830"/>
      <c r="CC6" s="830"/>
      <c r="CD6" s="830"/>
      <c r="CE6" s="830"/>
      <c r="CF6" s="830"/>
      <c r="CG6" s="831"/>
      <c r="CH6" s="806"/>
      <c r="CI6" s="807"/>
      <c r="CJ6" s="807"/>
      <c r="CK6" s="807"/>
      <c r="CL6" s="808"/>
      <c r="CM6" s="806"/>
      <c r="CN6" s="807"/>
      <c r="CO6" s="807"/>
      <c r="CP6" s="807"/>
      <c r="CQ6" s="808"/>
      <c r="CR6" s="806"/>
      <c r="CS6" s="807"/>
      <c r="CT6" s="807"/>
      <c r="CU6" s="807"/>
      <c r="CV6" s="808"/>
      <c r="CW6" s="806"/>
      <c r="CX6" s="807"/>
      <c r="CY6" s="807"/>
      <c r="CZ6" s="807"/>
      <c r="DA6" s="808"/>
      <c r="DB6" s="806"/>
      <c r="DC6" s="807"/>
      <c r="DD6" s="807"/>
      <c r="DE6" s="807"/>
      <c r="DF6" s="808"/>
      <c r="DG6" s="812"/>
      <c r="DH6" s="813"/>
      <c r="DI6" s="813"/>
      <c r="DJ6" s="813"/>
      <c r="DK6" s="814"/>
      <c r="DL6" s="812"/>
      <c r="DM6" s="813"/>
      <c r="DN6" s="813"/>
      <c r="DO6" s="813"/>
      <c r="DP6" s="814"/>
      <c r="DQ6" s="806"/>
      <c r="DR6" s="807"/>
      <c r="DS6" s="807"/>
      <c r="DT6" s="807"/>
      <c r="DU6" s="808"/>
      <c r="DV6" s="806"/>
      <c r="DW6" s="807"/>
      <c r="DX6" s="807"/>
      <c r="DY6" s="807"/>
      <c r="DZ6" s="816"/>
      <c r="EA6" s="256"/>
    </row>
    <row r="7" spans="1:131" s="257" customFormat="1" ht="26.25" customHeight="1" thickTop="1" x14ac:dyDescent="0.15">
      <c r="A7" s="260">
        <v>1</v>
      </c>
      <c r="B7" s="817" t="s">
        <v>391</v>
      </c>
      <c r="C7" s="818"/>
      <c r="D7" s="818"/>
      <c r="E7" s="818"/>
      <c r="F7" s="818"/>
      <c r="G7" s="818"/>
      <c r="H7" s="818"/>
      <c r="I7" s="818"/>
      <c r="J7" s="818"/>
      <c r="K7" s="818"/>
      <c r="L7" s="818"/>
      <c r="M7" s="818"/>
      <c r="N7" s="818"/>
      <c r="O7" s="818"/>
      <c r="P7" s="819"/>
      <c r="Q7" s="820">
        <v>9766</v>
      </c>
      <c r="R7" s="821"/>
      <c r="S7" s="821"/>
      <c r="T7" s="821"/>
      <c r="U7" s="821"/>
      <c r="V7" s="821">
        <v>9372</v>
      </c>
      <c r="W7" s="821"/>
      <c r="X7" s="821"/>
      <c r="Y7" s="821"/>
      <c r="Z7" s="821"/>
      <c r="AA7" s="821">
        <v>394</v>
      </c>
      <c r="AB7" s="821"/>
      <c r="AC7" s="821"/>
      <c r="AD7" s="821"/>
      <c r="AE7" s="822"/>
      <c r="AF7" s="823">
        <v>153</v>
      </c>
      <c r="AG7" s="824"/>
      <c r="AH7" s="824"/>
      <c r="AI7" s="824"/>
      <c r="AJ7" s="825"/>
      <c r="AK7" s="860">
        <v>1664</v>
      </c>
      <c r="AL7" s="861"/>
      <c r="AM7" s="861"/>
      <c r="AN7" s="861"/>
      <c r="AO7" s="861"/>
      <c r="AP7" s="861">
        <v>4357</v>
      </c>
      <c r="AQ7" s="861"/>
      <c r="AR7" s="861"/>
      <c r="AS7" s="861"/>
      <c r="AT7" s="861"/>
      <c r="AU7" s="862"/>
      <c r="AV7" s="862"/>
      <c r="AW7" s="862"/>
      <c r="AX7" s="862"/>
      <c r="AY7" s="863"/>
      <c r="AZ7" s="254"/>
      <c r="BA7" s="254"/>
      <c r="BB7" s="254"/>
      <c r="BC7" s="254"/>
      <c r="BD7" s="254"/>
      <c r="BE7" s="255"/>
      <c r="BF7" s="255"/>
      <c r="BG7" s="255"/>
      <c r="BH7" s="255"/>
      <c r="BI7" s="255"/>
      <c r="BJ7" s="255"/>
      <c r="BK7" s="255"/>
      <c r="BL7" s="255"/>
      <c r="BM7" s="255"/>
      <c r="BN7" s="255"/>
      <c r="BO7" s="255"/>
      <c r="BP7" s="255"/>
      <c r="BQ7" s="261">
        <v>1</v>
      </c>
      <c r="BR7" s="262"/>
      <c r="BS7" s="864"/>
      <c r="BT7" s="865"/>
      <c r="BU7" s="865"/>
      <c r="BV7" s="865"/>
      <c r="BW7" s="865"/>
      <c r="BX7" s="865"/>
      <c r="BY7" s="865"/>
      <c r="BZ7" s="865"/>
      <c r="CA7" s="865"/>
      <c r="CB7" s="865"/>
      <c r="CC7" s="865"/>
      <c r="CD7" s="865"/>
      <c r="CE7" s="865"/>
      <c r="CF7" s="865"/>
      <c r="CG7" s="866"/>
      <c r="CH7" s="857"/>
      <c r="CI7" s="858"/>
      <c r="CJ7" s="858"/>
      <c r="CK7" s="858"/>
      <c r="CL7" s="859"/>
      <c r="CM7" s="857"/>
      <c r="CN7" s="858"/>
      <c r="CO7" s="858"/>
      <c r="CP7" s="858"/>
      <c r="CQ7" s="859"/>
      <c r="CR7" s="857"/>
      <c r="CS7" s="858"/>
      <c r="CT7" s="858"/>
      <c r="CU7" s="858"/>
      <c r="CV7" s="859"/>
      <c r="CW7" s="857"/>
      <c r="CX7" s="858"/>
      <c r="CY7" s="858"/>
      <c r="CZ7" s="858"/>
      <c r="DA7" s="859"/>
      <c r="DB7" s="857"/>
      <c r="DC7" s="858"/>
      <c r="DD7" s="858"/>
      <c r="DE7" s="858"/>
      <c r="DF7" s="859"/>
      <c r="DG7" s="857"/>
      <c r="DH7" s="858"/>
      <c r="DI7" s="858"/>
      <c r="DJ7" s="858"/>
      <c r="DK7" s="859"/>
      <c r="DL7" s="857"/>
      <c r="DM7" s="858"/>
      <c r="DN7" s="858"/>
      <c r="DO7" s="858"/>
      <c r="DP7" s="859"/>
      <c r="DQ7" s="857"/>
      <c r="DR7" s="858"/>
      <c r="DS7" s="858"/>
      <c r="DT7" s="858"/>
      <c r="DU7" s="859"/>
      <c r="DV7" s="838"/>
      <c r="DW7" s="839"/>
      <c r="DX7" s="839"/>
      <c r="DY7" s="839"/>
      <c r="DZ7" s="840"/>
      <c r="EA7" s="256"/>
    </row>
    <row r="8" spans="1:131" s="257" customFormat="1" ht="26.25" customHeight="1" x14ac:dyDescent="0.15">
      <c r="A8" s="263">
        <v>2</v>
      </c>
      <c r="B8" s="841"/>
      <c r="C8" s="842"/>
      <c r="D8" s="842"/>
      <c r="E8" s="842"/>
      <c r="F8" s="842"/>
      <c r="G8" s="842"/>
      <c r="H8" s="842"/>
      <c r="I8" s="842"/>
      <c r="J8" s="842"/>
      <c r="K8" s="842"/>
      <c r="L8" s="842"/>
      <c r="M8" s="842"/>
      <c r="N8" s="842"/>
      <c r="O8" s="842"/>
      <c r="P8" s="843"/>
      <c r="Q8" s="844"/>
      <c r="R8" s="845"/>
      <c r="S8" s="845"/>
      <c r="T8" s="845"/>
      <c r="U8" s="845"/>
      <c r="V8" s="845"/>
      <c r="W8" s="845"/>
      <c r="X8" s="845"/>
      <c r="Y8" s="845"/>
      <c r="Z8" s="845"/>
      <c r="AA8" s="845"/>
      <c r="AB8" s="845"/>
      <c r="AC8" s="845"/>
      <c r="AD8" s="845"/>
      <c r="AE8" s="846"/>
      <c r="AF8" s="847"/>
      <c r="AG8" s="848"/>
      <c r="AH8" s="848"/>
      <c r="AI8" s="848"/>
      <c r="AJ8" s="849"/>
      <c r="AK8" s="850"/>
      <c r="AL8" s="851"/>
      <c r="AM8" s="851"/>
      <c r="AN8" s="851"/>
      <c r="AO8" s="851"/>
      <c r="AP8" s="851"/>
      <c r="AQ8" s="851"/>
      <c r="AR8" s="851"/>
      <c r="AS8" s="851"/>
      <c r="AT8" s="851"/>
      <c r="AU8" s="852"/>
      <c r="AV8" s="852"/>
      <c r="AW8" s="852"/>
      <c r="AX8" s="852"/>
      <c r="AY8" s="853"/>
      <c r="AZ8" s="254"/>
      <c r="BA8" s="254"/>
      <c r="BB8" s="254"/>
      <c r="BC8" s="254"/>
      <c r="BD8" s="254"/>
      <c r="BE8" s="255"/>
      <c r="BF8" s="255"/>
      <c r="BG8" s="255"/>
      <c r="BH8" s="255"/>
      <c r="BI8" s="255"/>
      <c r="BJ8" s="255"/>
      <c r="BK8" s="255"/>
      <c r="BL8" s="255"/>
      <c r="BM8" s="255"/>
      <c r="BN8" s="255"/>
      <c r="BO8" s="255"/>
      <c r="BP8" s="255"/>
      <c r="BQ8" s="264">
        <v>2</v>
      </c>
      <c r="BR8" s="265"/>
      <c r="BS8" s="854"/>
      <c r="BT8" s="855"/>
      <c r="BU8" s="855"/>
      <c r="BV8" s="855"/>
      <c r="BW8" s="855"/>
      <c r="BX8" s="855"/>
      <c r="BY8" s="855"/>
      <c r="BZ8" s="855"/>
      <c r="CA8" s="855"/>
      <c r="CB8" s="855"/>
      <c r="CC8" s="855"/>
      <c r="CD8" s="855"/>
      <c r="CE8" s="855"/>
      <c r="CF8" s="855"/>
      <c r="CG8" s="856"/>
      <c r="CH8" s="867"/>
      <c r="CI8" s="868"/>
      <c r="CJ8" s="868"/>
      <c r="CK8" s="868"/>
      <c r="CL8" s="869"/>
      <c r="CM8" s="867"/>
      <c r="CN8" s="868"/>
      <c r="CO8" s="868"/>
      <c r="CP8" s="868"/>
      <c r="CQ8" s="869"/>
      <c r="CR8" s="867"/>
      <c r="CS8" s="868"/>
      <c r="CT8" s="868"/>
      <c r="CU8" s="868"/>
      <c r="CV8" s="869"/>
      <c r="CW8" s="867"/>
      <c r="CX8" s="868"/>
      <c r="CY8" s="868"/>
      <c r="CZ8" s="868"/>
      <c r="DA8" s="869"/>
      <c r="DB8" s="867"/>
      <c r="DC8" s="868"/>
      <c r="DD8" s="868"/>
      <c r="DE8" s="868"/>
      <c r="DF8" s="869"/>
      <c r="DG8" s="867"/>
      <c r="DH8" s="868"/>
      <c r="DI8" s="868"/>
      <c r="DJ8" s="868"/>
      <c r="DK8" s="869"/>
      <c r="DL8" s="867"/>
      <c r="DM8" s="868"/>
      <c r="DN8" s="868"/>
      <c r="DO8" s="868"/>
      <c r="DP8" s="869"/>
      <c r="DQ8" s="867"/>
      <c r="DR8" s="868"/>
      <c r="DS8" s="868"/>
      <c r="DT8" s="868"/>
      <c r="DU8" s="869"/>
      <c r="DV8" s="870"/>
      <c r="DW8" s="871"/>
      <c r="DX8" s="871"/>
      <c r="DY8" s="871"/>
      <c r="DZ8" s="872"/>
      <c r="EA8" s="256"/>
    </row>
    <row r="9" spans="1:131" s="257" customFormat="1" ht="26.25" customHeight="1" x14ac:dyDescent="0.15">
      <c r="A9" s="263">
        <v>3</v>
      </c>
      <c r="B9" s="841"/>
      <c r="C9" s="842"/>
      <c r="D9" s="842"/>
      <c r="E9" s="842"/>
      <c r="F9" s="842"/>
      <c r="G9" s="842"/>
      <c r="H9" s="842"/>
      <c r="I9" s="842"/>
      <c r="J9" s="842"/>
      <c r="K9" s="842"/>
      <c r="L9" s="842"/>
      <c r="M9" s="842"/>
      <c r="N9" s="842"/>
      <c r="O9" s="842"/>
      <c r="P9" s="843"/>
      <c r="Q9" s="844"/>
      <c r="R9" s="845"/>
      <c r="S9" s="845"/>
      <c r="T9" s="845"/>
      <c r="U9" s="845"/>
      <c r="V9" s="845"/>
      <c r="W9" s="845"/>
      <c r="X9" s="845"/>
      <c r="Y9" s="845"/>
      <c r="Z9" s="845"/>
      <c r="AA9" s="845"/>
      <c r="AB9" s="845"/>
      <c r="AC9" s="845"/>
      <c r="AD9" s="845"/>
      <c r="AE9" s="846"/>
      <c r="AF9" s="847"/>
      <c r="AG9" s="848"/>
      <c r="AH9" s="848"/>
      <c r="AI9" s="848"/>
      <c r="AJ9" s="849"/>
      <c r="AK9" s="850"/>
      <c r="AL9" s="851"/>
      <c r="AM9" s="851"/>
      <c r="AN9" s="851"/>
      <c r="AO9" s="851"/>
      <c r="AP9" s="851"/>
      <c r="AQ9" s="851"/>
      <c r="AR9" s="851"/>
      <c r="AS9" s="851"/>
      <c r="AT9" s="851"/>
      <c r="AU9" s="852"/>
      <c r="AV9" s="852"/>
      <c r="AW9" s="852"/>
      <c r="AX9" s="852"/>
      <c r="AY9" s="853"/>
      <c r="AZ9" s="254"/>
      <c r="BA9" s="254"/>
      <c r="BB9" s="254"/>
      <c r="BC9" s="254"/>
      <c r="BD9" s="254"/>
      <c r="BE9" s="255"/>
      <c r="BF9" s="255"/>
      <c r="BG9" s="255"/>
      <c r="BH9" s="255"/>
      <c r="BI9" s="255"/>
      <c r="BJ9" s="255"/>
      <c r="BK9" s="255"/>
      <c r="BL9" s="255"/>
      <c r="BM9" s="255"/>
      <c r="BN9" s="255"/>
      <c r="BO9" s="255"/>
      <c r="BP9" s="255"/>
      <c r="BQ9" s="264">
        <v>3</v>
      </c>
      <c r="BR9" s="265"/>
      <c r="BS9" s="854"/>
      <c r="BT9" s="855"/>
      <c r="BU9" s="855"/>
      <c r="BV9" s="855"/>
      <c r="BW9" s="855"/>
      <c r="BX9" s="855"/>
      <c r="BY9" s="855"/>
      <c r="BZ9" s="855"/>
      <c r="CA9" s="855"/>
      <c r="CB9" s="855"/>
      <c r="CC9" s="855"/>
      <c r="CD9" s="855"/>
      <c r="CE9" s="855"/>
      <c r="CF9" s="855"/>
      <c r="CG9" s="856"/>
      <c r="CH9" s="867"/>
      <c r="CI9" s="868"/>
      <c r="CJ9" s="868"/>
      <c r="CK9" s="868"/>
      <c r="CL9" s="869"/>
      <c r="CM9" s="867"/>
      <c r="CN9" s="868"/>
      <c r="CO9" s="868"/>
      <c r="CP9" s="868"/>
      <c r="CQ9" s="869"/>
      <c r="CR9" s="867"/>
      <c r="CS9" s="868"/>
      <c r="CT9" s="868"/>
      <c r="CU9" s="868"/>
      <c r="CV9" s="869"/>
      <c r="CW9" s="867"/>
      <c r="CX9" s="868"/>
      <c r="CY9" s="868"/>
      <c r="CZ9" s="868"/>
      <c r="DA9" s="869"/>
      <c r="DB9" s="867"/>
      <c r="DC9" s="868"/>
      <c r="DD9" s="868"/>
      <c r="DE9" s="868"/>
      <c r="DF9" s="869"/>
      <c r="DG9" s="867"/>
      <c r="DH9" s="868"/>
      <c r="DI9" s="868"/>
      <c r="DJ9" s="868"/>
      <c r="DK9" s="869"/>
      <c r="DL9" s="867"/>
      <c r="DM9" s="868"/>
      <c r="DN9" s="868"/>
      <c r="DO9" s="868"/>
      <c r="DP9" s="869"/>
      <c r="DQ9" s="867"/>
      <c r="DR9" s="868"/>
      <c r="DS9" s="868"/>
      <c r="DT9" s="868"/>
      <c r="DU9" s="869"/>
      <c r="DV9" s="870"/>
      <c r="DW9" s="871"/>
      <c r="DX9" s="871"/>
      <c r="DY9" s="871"/>
      <c r="DZ9" s="872"/>
      <c r="EA9" s="256"/>
    </row>
    <row r="10" spans="1:131" s="257" customFormat="1" ht="26.25" customHeight="1" x14ac:dyDescent="0.15">
      <c r="A10" s="263">
        <v>4</v>
      </c>
      <c r="B10" s="841"/>
      <c r="C10" s="842"/>
      <c r="D10" s="842"/>
      <c r="E10" s="842"/>
      <c r="F10" s="842"/>
      <c r="G10" s="842"/>
      <c r="H10" s="842"/>
      <c r="I10" s="842"/>
      <c r="J10" s="842"/>
      <c r="K10" s="842"/>
      <c r="L10" s="842"/>
      <c r="M10" s="842"/>
      <c r="N10" s="842"/>
      <c r="O10" s="842"/>
      <c r="P10" s="843"/>
      <c r="Q10" s="844"/>
      <c r="R10" s="845"/>
      <c r="S10" s="845"/>
      <c r="T10" s="845"/>
      <c r="U10" s="845"/>
      <c r="V10" s="845"/>
      <c r="W10" s="845"/>
      <c r="X10" s="845"/>
      <c r="Y10" s="845"/>
      <c r="Z10" s="845"/>
      <c r="AA10" s="845"/>
      <c r="AB10" s="845"/>
      <c r="AC10" s="845"/>
      <c r="AD10" s="845"/>
      <c r="AE10" s="846"/>
      <c r="AF10" s="847"/>
      <c r="AG10" s="848"/>
      <c r="AH10" s="848"/>
      <c r="AI10" s="848"/>
      <c r="AJ10" s="849"/>
      <c r="AK10" s="850"/>
      <c r="AL10" s="851"/>
      <c r="AM10" s="851"/>
      <c r="AN10" s="851"/>
      <c r="AO10" s="851"/>
      <c r="AP10" s="851"/>
      <c r="AQ10" s="851"/>
      <c r="AR10" s="851"/>
      <c r="AS10" s="851"/>
      <c r="AT10" s="851"/>
      <c r="AU10" s="852"/>
      <c r="AV10" s="852"/>
      <c r="AW10" s="852"/>
      <c r="AX10" s="852"/>
      <c r="AY10" s="853"/>
      <c r="AZ10" s="254"/>
      <c r="BA10" s="254"/>
      <c r="BB10" s="254"/>
      <c r="BC10" s="254"/>
      <c r="BD10" s="254"/>
      <c r="BE10" s="255"/>
      <c r="BF10" s="255"/>
      <c r="BG10" s="255"/>
      <c r="BH10" s="255"/>
      <c r="BI10" s="255"/>
      <c r="BJ10" s="255"/>
      <c r="BK10" s="255"/>
      <c r="BL10" s="255"/>
      <c r="BM10" s="255"/>
      <c r="BN10" s="255"/>
      <c r="BO10" s="255"/>
      <c r="BP10" s="255"/>
      <c r="BQ10" s="264">
        <v>4</v>
      </c>
      <c r="BR10" s="265"/>
      <c r="BS10" s="854"/>
      <c r="BT10" s="855"/>
      <c r="BU10" s="855"/>
      <c r="BV10" s="855"/>
      <c r="BW10" s="855"/>
      <c r="BX10" s="855"/>
      <c r="BY10" s="855"/>
      <c r="BZ10" s="855"/>
      <c r="CA10" s="855"/>
      <c r="CB10" s="855"/>
      <c r="CC10" s="855"/>
      <c r="CD10" s="855"/>
      <c r="CE10" s="855"/>
      <c r="CF10" s="855"/>
      <c r="CG10" s="856"/>
      <c r="CH10" s="867"/>
      <c r="CI10" s="868"/>
      <c r="CJ10" s="868"/>
      <c r="CK10" s="868"/>
      <c r="CL10" s="869"/>
      <c r="CM10" s="867"/>
      <c r="CN10" s="868"/>
      <c r="CO10" s="868"/>
      <c r="CP10" s="868"/>
      <c r="CQ10" s="869"/>
      <c r="CR10" s="867"/>
      <c r="CS10" s="868"/>
      <c r="CT10" s="868"/>
      <c r="CU10" s="868"/>
      <c r="CV10" s="869"/>
      <c r="CW10" s="867"/>
      <c r="CX10" s="868"/>
      <c r="CY10" s="868"/>
      <c r="CZ10" s="868"/>
      <c r="DA10" s="869"/>
      <c r="DB10" s="867"/>
      <c r="DC10" s="868"/>
      <c r="DD10" s="868"/>
      <c r="DE10" s="868"/>
      <c r="DF10" s="869"/>
      <c r="DG10" s="867"/>
      <c r="DH10" s="868"/>
      <c r="DI10" s="868"/>
      <c r="DJ10" s="868"/>
      <c r="DK10" s="869"/>
      <c r="DL10" s="867"/>
      <c r="DM10" s="868"/>
      <c r="DN10" s="868"/>
      <c r="DO10" s="868"/>
      <c r="DP10" s="869"/>
      <c r="DQ10" s="867"/>
      <c r="DR10" s="868"/>
      <c r="DS10" s="868"/>
      <c r="DT10" s="868"/>
      <c r="DU10" s="869"/>
      <c r="DV10" s="870"/>
      <c r="DW10" s="871"/>
      <c r="DX10" s="871"/>
      <c r="DY10" s="871"/>
      <c r="DZ10" s="872"/>
      <c r="EA10" s="256"/>
    </row>
    <row r="11" spans="1:131" s="257" customFormat="1" ht="26.25" customHeight="1" x14ac:dyDescent="0.15">
      <c r="A11" s="263">
        <v>5</v>
      </c>
      <c r="B11" s="841"/>
      <c r="C11" s="842"/>
      <c r="D11" s="842"/>
      <c r="E11" s="842"/>
      <c r="F11" s="842"/>
      <c r="G11" s="842"/>
      <c r="H11" s="842"/>
      <c r="I11" s="842"/>
      <c r="J11" s="842"/>
      <c r="K11" s="842"/>
      <c r="L11" s="842"/>
      <c r="M11" s="842"/>
      <c r="N11" s="842"/>
      <c r="O11" s="842"/>
      <c r="P11" s="843"/>
      <c r="Q11" s="844"/>
      <c r="R11" s="845"/>
      <c r="S11" s="845"/>
      <c r="T11" s="845"/>
      <c r="U11" s="845"/>
      <c r="V11" s="845"/>
      <c r="W11" s="845"/>
      <c r="X11" s="845"/>
      <c r="Y11" s="845"/>
      <c r="Z11" s="845"/>
      <c r="AA11" s="845"/>
      <c r="AB11" s="845"/>
      <c r="AC11" s="845"/>
      <c r="AD11" s="845"/>
      <c r="AE11" s="846"/>
      <c r="AF11" s="847"/>
      <c r="AG11" s="848"/>
      <c r="AH11" s="848"/>
      <c r="AI11" s="848"/>
      <c r="AJ11" s="849"/>
      <c r="AK11" s="850"/>
      <c r="AL11" s="851"/>
      <c r="AM11" s="851"/>
      <c r="AN11" s="851"/>
      <c r="AO11" s="851"/>
      <c r="AP11" s="851"/>
      <c r="AQ11" s="851"/>
      <c r="AR11" s="851"/>
      <c r="AS11" s="851"/>
      <c r="AT11" s="851"/>
      <c r="AU11" s="852"/>
      <c r="AV11" s="852"/>
      <c r="AW11" s="852"/>
      <c r="AX11" s="852"/>
      <c r="AY11" s="853"/>
      <c r="AZ11" s="254"/>
      <c r="BA11" s="254"/>
      <c r="BB11" s="254"/>
      <c r="BC11" s="254"/>
      <c r="BD11" s="254"/>
      <c r="BE11" s="255"/>
      <c r="BF11" s="255"/>
      <c r="BG11" s="255"/>
      <c r="BH11" s="255"/>
      <c r="BI11" s="255"/>
      <c r="BJ11" s="255"/>
      <c r="BK11" s="255"/>
      <c r="BL11" s="255"/>
      <c r="BM11" s="255"/>
      <c r="BN11" s="255"/>
      <c r="BO11" s="255"/>
      <c r="BP11" s="255"/>
      <c r="BQ11" s="264">
        <v>5</v>
      </c>
      <c r="BR11" s="265"/>
      <c r="BS11" s="854"/>
      <c r="BT11" s="855"/>
      <c r="BU11" s="855"/>
      <c r="BV11" s="855"/>
      <c r="BW11" s="855"/>
      <c r="BX11" s="855"/>
      <c r="BY11" s="855"/>
      <c r="BZ11" s="855"/>
      <c r="CA11" s="855"/>
      <c r="CB11" s="855"/>
      <c r="CC11" s="855"/>
      <c r="CD11" s="855"/>
      <c r="CE11" s="855"/>
      <c r="CF11" s="855"/>
      <c r="CG11" s="856"/>
      <c r="CH11" s="867"/>
      <c r="CI11" s="868"/>
      <c r="CJ11" s="868"/>
      <c r="CK11" s="868"/>
      <c r="CL11" s="869"/>
      <c r="CM11" s="867"/>
      <c r="CN11" s="868"/>
      <c r="CO11" s="868"/>
      <c r="CP11" s="868"/>
      <c r="CQ11" s="869"/>
      <c r="CR11" s="867"/>
      <c r="CS11" s="868"/>
      <c r="CT11" s="868"/>
      <c r="CU11" s="868"/>
      <c r="CV11" s="869"/>
      <c r="CW11" s="867"/>
      <c r="CX11" s="868"/>
      <c r="CY11" s="868"/>
      <c r="CZ11" s="868"/>
      <c r="DA11" s="869"/>
      <c r="DB11" s="867"/>
      <c r="DC11" s="868"/>
      <c r="DD11" s="868"/>
      <c r="DE11" s="868"/>
      <c r="DF11" s="869"/>
      <c r="DG11" s="867"/>
      <c r="DH11" s="868"/>
      <c r="DI11" s="868"/>
      <c r="DJ11" s="868"/>
      <c r="DK11" s="869"/>
      <c r="DL11" s="867"/>
      <c r="DM11" s="868"/>
      <c r="DN11" s="868"/>
      <c r="DO11" s="868"/>
      <c r="DP11" s="869"/>
      <c r="DQ11" s="867"/>
      <c r="DR11" s="868"/>
      <c r="DS11" s="868"/>
      <c r="DT11" s="868"/>
      <c r="DU11" s="869"/>
      <c r="DV11" s="870"/>
      <c r="DW11" s="871"/>
      <c r="DX11" s="871"/>
      <c r="DY11" s="871"/>
      <c r="DZ11" s="872"/>
      <c r="EA11" s="256"/>
    </row>
    <row r="12" spans="1:131" s="257" customFormat="1" ht="26.25" customHeight="1" x14ac:dyDescent="0.15">
      <c r="A12" s="263">
        <v>6</v>
      </c>
      <c r="B12" s="841"/>
      <c r="C12" s="842"/>
      <c r="D12" s="842"/>
      <c r="E12" s="842"/>
      <c r="F12" s="842"/>
      <c r="G12" s="842"/>
      <c r="H12" s="842"/>
      <c r="I12" s="842"/>
      <c r="J12" s="842"/>
      <c r="K12" s="842"/>
      <c r="L12" s="842"/>
      <c r="M12" s="842"/>
      <c r="N12" s="842"/>
      <c r="O12" s="842"/>
      <c r="P12" s="843"/>
      <c r="Q12" s="844"/>
      <c r="R12" s="845"/>
      <c r="S12" s="845"/>
      <c r="T12" s="845"/>
      <c r="U12" s="845"/>
      <c r="V12" s="845"/>
      <c r="W12" s="845"/>
      <c r="X12" s="845"/>
      <c r="Y12" s="845"/>
      <c r="Z12" s="845"/>
      <c r="AA12" s="845"/>
      <c r="AB12" s="845"/>
      <c r="AC12" s="845"/>
      <c r="AD12" s="845"/>
      <c r="AE12" s="846"/>
      <c r="AF12" s="847"/>
      <c r="AG12" s="848"/>
      <c r="AH12" s="848"/>
      <c r="AI12" s="848"/>
      <c r="AJ12" s="849"/>
      <c r="AK12" s="850"/>
      <c r="AL12" s="851"/>
      <c r="AM12" s="851"/>
      <c r="AN12" s="851"/>
      <c r="AO12" s="851"/>
      <c r="AP12" s="851"/>
      <c r="AQ12" s="851"/>
      <c r="AR12" s="851"/>
      <c r="AS12" s="851"/>
      <c r="AT12" s="851"/>
      <c r="AU12" s="852"/>
      <c r="AV12" s="852"/>
      <c r="AW12" s="852"/>
      <c r="AX12" s="852"/>
      <c r="AY12" s="853"/>
      <c r="AZ12" s="254"/>
      <c r="BA12" s="254"/>
      <c r="BB12" s="254"/>
      <c r="BC12" s="254"/>
      <c r="BD12" s="254"/>
      <c r="BE12" s="255"/>
      <c r="BF12" s="255"/>
      <c r="BG12" s="255"/>
      <c r="BH12" s="255"/>
      <c r="BI12" s="255"/>
      <c r="BJ12" s="255"/>
      <c r="BK12" s="255"/>
      <c r="BL12" s="255"/>
      <c r="BM12" s="255"/>
      <c r="BN12" s="255"/>
      <c r="BO12" s="255"/>
      <c r="BP12" s="255"/>
      <c r="BQ12" s="264">
        <v>6</v>
      </c>
      <c r="BR12" s="265"/>
      <c r="BS12" s="854"/>
      <c r="BT12" s="855"/>
      <c r="BU12" s="855"/>
      <c r="BV12" s="855"/>
      <c r="BW12" s="855"/>
      <c r="BX12" s="855"/>
      <c r="BY12" s="855"/>
      <c r="BZ12" s="855"/>
      <c r="CA12" s="855"/>
      <c r="CB12" s="855"/>
      <c r="CC12" s="855"/>
      <c r="CD12" s="855"/>
      <c r="CE12" s="855"/>
      <c r="CF12" s="855"/>
      <c r="CG12" s="856"/>
      <c r="CH12" s="867"/>
      <c r="CI12" s="868"/>
      <c r="CJ12" s="868"/>
      <c r="CK12" s="868"/>
      <c r="CL12" s="869"/>
      <c r="CM12" s="867"/>
      <c r="CN12" s="868"/>
      <c r="CO12" s="868"/>
      <c r="CP12" s="868"/>
      <c r="CQ12" s="869"/>
      <c r="CR12" s="867"/>
      <c r="CS12" s="868"/>
      <c r="CT12" s="868"/>
      <c r="CU12" s="868"/>
      <c r="CV12" s="869"/>
      <c r="CW12" s="867"/>
      <c r="CX12" s="868"/>
      <c r="CY12" s="868"/>
      <c r="CZ12" s="868"/>
      <c r="DA12" s="869"/>
      <c r="DB12" s="867"/>
      <c r="DC12" s="868"/>
      <c r="DD12" s="868"/>
      <c r="DE12" s="868"/>
      <c r="DF12" s="869"/>
      <c r="DG12" s="867"/>
      <c r="DH12" s="868"/>
      <c r="DI12" s="868"/>
      <c r="DJ12" s="868"/>
      <c r="DK12" s="869"/>
      <c r="DL12" s="867"/>
      <c r="DM12" s="868"/>
      <c r="DN12" s="868"/>
      <c r="DO12" s="868"/>
      <c r="DP12" s="869"/>
      <c r="DQ12" s="867"/>
      <c r="DR12" s="868"/>
      <c r="DS12" s="868"/>
      <c r="DT12" s="868"/>
      <c r="DU12" s="869"/>
      <c r="DV12" s="870"/>
      <c r="DW12" s="871"/>
      <c r="DX12" s="871"/>
      <c r="DY12" s="871"/>
      <c r="DZ12" s="872"/>
      <c r="EA12" s="256"/>
    </row>
    <row r="13" spans="1:131" s="257" customFormat="1" ht="26.25" customHeight="1" x14ac:dyDescent="0.15">
      <c r="A13" s="263">
        <v>7</v>
      </c>
      <c r="B13" s="841"/>
      <c r="C13" s="842"/>
      <c r="D13" s="842"/>
      <c r="E13" s="842"/>
      <c r="F13" s="842"/>
      <c r="G13" s="842"/>
      <c r="H13" s="842"/>
      <c r="I13" s="842"/>
      <c r="J13" s="842"/>
      <c r="K13" s="842"/>
      <c r="L13" s="842"/>
      <c r="M13" s="842"/>
      <c r="N13" s="842"/>
      <c r="O13" s="842"/>
      <c r="P13" s="843"/>
      <c r="Q13" s="844"/>
      <c r="R13" s="845"/>
      <c r="S13" s="845"/>
      <c r="T13" s="845"/>
      <c r="U13" s="845"/>
      <c r="V13" s="845"/>
      <c r="W13" s="845"/>
      <c r="X13" s="845"/>
      <c r="Y13" s="845"/>
      <c r="Z13" s="845"/>
      <c r="AA13" s="845"/>
      <c r="AB13" s="845"/>
      <c r="AC13" s="845"/>
      <c r="AD13" s="845"/>
      <c r="AE13" s="846"/>
      <c r="AF13" s="847"/>
      <c r="AG13" s="848"/>
      <c r="AH13" s="848"/>
      <c r="AI13" s="848"/>
      <c r="AJ13" s="849"/>
      <c r="AK13" s="850"/>
      <c r="AL13" s="851"/>
      <c r="AM13" s="851"/>
      <c r="AN13" s="851"/>
      <c r="AO13" s="851"/>
      <c r="AP13" s="851"/>
      <c r="AQ13" s="851"/>
      <c r="AR13" s="851"/>
      <c r="AS13" s="851"/>
      <c r="AT13" s="851"/>
      <c r="AU13" s="852"/>
      <c r="AV13" s="852"/>
      <c r="AW13" s="852"/>
      <c r="AX13" s="852"/>
      <c r="AY13" s="853"/>
      <c r="AZ13" s="254"/>
      <c r="BA13" s="254"/>
      <c r="BB13" s="254"/>
      <c r="BC13" s="254"/>
      <c r="BD13" s="254"/>
      <c r="BE13" s="255"/>
      <c r="BF13" s="255"/>
      <c r="BG13" s="255"/>
      <c r="BH13" s="255"/>
      <c r="BI13" s="255"/>
      <c r="BJ13" s="255"/>
      <c r="BK13" s="255"/>
      <c r="BL13" s="255"/>
      <c r="BM13" s="255"/>
      <c r="BN13" s="255"/>
      <c r="BO13" s="255"/>
      <c r="BP13" s="255"/>
      <c r="BQ13" s="264">
        <v>7</v>
      </c>
      <c r="BR13" s="265"/>
      <c r="BS13" s="854"/>
      <c r="BT13" s="855"/>
      <c r="BU13" s="855"/>
      <c r="BV13" s="855"/>
      <c r="BW13" s="855"/>
      <c r="BX13" s="855"/>
      <c r="BY13" s="855"/>
      <c r="BZ13" s="855"/>
      <c r="CA13" s="855"/>
      <c r="CB13" s="855"/>
      <c r="CC13" s="855"/>
      <c r="CD13" s="855"/>
      <c r="CE13" s="855"/>
      <c r="CF13" s="855"/>
      <c r="CG13" s="856"/>
      <c r="CH13" s="867"/>
      <c r="CI13" s="868"/>
      <c r="CJ13" s="868"/>
      <c r="CK13" s="868"/>
      <c r="CL13" s="869"/>
      <c r="CM13" s="867"/>
      <c r="CN13" s="868"/>
      <c r="CO13" s="868"/>
      <c r="CP13" s="868"/>
      <c r="CQ13" s="869"/>
      <c r="CR13" s="867"/>
      <c r="CS13" s="868"/>
      <c r="CT13" s="868"/>
      <c r="CU13" s="868"/>
      <c r="CV13" s="869"/>
      <c r="CW13" s="867"/>
      <c r="CX13" s="868"/>
      <c r="CY13" s="868"/>
      <c r="CZ13" s="868"/>
      <c r="DA13" s="869"/>
      <c r="DB13" s="867"/>
      <c r="DC13" s="868"/>
      <c r="DD13" s="868"/>
      <c r="DE13" s="868"/>
      <c r="DF13" s="869"/>
      <c r="DG13" s="867"/>
      <c r="DH13" s="868"/>
      <c r="DI13" s="868"/>
      <c r="DJ13" s="868"/>
      <c r="DK13" s="869"/>
      <c r="DL13" s="867"/>
      <c r="DM13" s="868"/>
      <c r="DN13" s="868"/>
      <c r="DO13" s="868"/>
      <c r="DP13" s="869"/>
      <c r="DQ13" s="867"/>
      <c r="DR13" s="868"/>
      <c r="DS13" s="868"/>
      <c r="DT13" s="868"/>
      <c r="DU13" s="869"/>
      <c r="DV13" s="870"/>
      <c r="DW13" s="871"/>
      <c r="DX13" s="871"/>
      <c r="DY13" s="871"/>
      <c r="DZ13" s="872"/>
      <c r="EA13" s="256"/>
    </row>
    <row r="14" spans="1:131" s="257" customFormat="1" ht="26.25" customHeight="1" x14ac:dyDescent="0.15">
      <c r="A14" s="263">
        <v>8</v>
      </c>
      <c r="B14" s="841"/>
      <c r="C14" s="842"/>
      <c r="D14" s="842"/>
      <c r="E14" s="842"/>
      <c r="F14" s="842"/>
      <c r="G14" s="842"/>
      <c r="H14" s="842"/>
      <c r="I14" s="842"/>
      <c r="J14" s="842"/>
      <c r="K14" s="842"/>
      <c r="L14" s="842"/>
      <c r="M14" s="842"/>
      <c r="N14" s="842"/>
      <c r="O14" s="842"/>
      <c r="P14" s="843"/>
      <c r="Q14" s="844"/>
      <c r="R14" s="845"/>
      <c r="S14" s="845"/>
      <c r="T14" s="845"/>
      <c r="U14" s="845"/>
      <c r="V14" s="845"/>
      <c r="W14" s="845"/>
      <c r="X14" s="845"/>
      <c r="Y14" s="845"/>
      <c r="Z14" s="845"/>
      <c r="AA14" s="845"/>
      <c r="AB14" s="845"/>
      <c r="AC14" s="845"/>
      <c r="AD14" s="845"/>
      <c r="AE14" s="846"/>
      <c r="AF14" s="847"/>
      <c r="AG14" s="848"/>
      <c r="AH14" s="848"/>
      <c r="AI14" s="848"/>
      <c r="AJ14" s="849"/>
      <c r="AK14" s="850"/>
      <c r="AL14" s="851"/>
      <c r="AM14" s="851"/>
      <c r="AN14" s="851"/>
      <c r="AO14" s="851"/>
      <c r="AP14" s="851"/>
      <c r="AQ14" s="851"/>
      <c r="AR14" s="851"/>
      <c r="AS14" s="851"/>
      <c r="AT14" s="851"/>
      <c r="AU14" s="852"/>
      <c r="AV14" s="852"/>
      <c r="AW14" s="852"/>
      <c r="AX14" s="852"/>
      <c r="AY14" s="853"/>
      <c r="AZ14" s="254"/>
      <c r="BA14" s="254"/>
      <c r="BB14" s="254"/>
      <c r="BC14" s="254"/>
      <c r="BD14" s="254"/>
      <c r="BE14" s="255"/>
      <c r="BF14" s="255"/>
      <c r="BG14" s="255"/>
      <c r="BH14" s="255"/>
      <c r="BI14" s="255"/>
      <c r="BJ14" s="255"/>
      <c r="BK14" s="255"/>
      <c r="BL14" s="255"/>
      <c r="BM14" s="255"/>
      <c r="BN14" s="255"/>
      <c r="BO14" s="255"/>
      <c r="BP14" s="255"/>
      <c r="BQ14" s="264">
        <v>8</v>
      </c>
      <c r="BR14" s="265"/>
      <c r="BS14" s="854"/>
      <c r="BT14" s="855"/>
      <c r="BU14" s="855"/>
      <c r="BV14" s="855"/>
      <c r="BW14" s="855"/>
      <c r="BX14" s="855"/>
      <c r="BY14" s="855"/>
      <c r="BZ14" s="855"/>
      <c r="CA14" s="855"/>
      <c r="CB14" s="855"/>
      <c r="CC14" s="855"/>
      <c r="CD14" s="855"/>
      <c r="CE14" s="855"/>
      <c r="CF14" s="855"/>
      <c r="CG14" s="856"/>
      <c r="CH14" s="867"/>
      <c r="CI14" s="868"/>
      <c r="CJ14" s="868"/>
      <c r="CK14" s="868"/>
      <c r="CL14" s="869"/>
      <c r="CM14" s="867"/>
      <c r="CN14" s="868"/>
      <c r="CO14" s="868"/>
      <c r="CP14" s="868"/>
      <c r="CQ14" s="869"/>
      <c r="CR14" s="867"/>
      <c r="CS14" s="868"/>
      <c r="CT14" s="868"/>
      <c r="CU14" s="868"/>
      <c r="CV14" s="869"/>
      <c r="CW14" s="867"/>
      <c r="CX14" s="868"/>
      <c r="CY14" s="868"/>
      <c r="CZ14" s="868"/>
      <c r="DA14" s="869"/>
      <c r="DB14" s="867"/>
      <c r="DC14" s="868"/>
      <c r="DD14" s="868"/>
      <c r="DE14" s="868"/>
      <c r="DF14" s="869"/>
      <c r="DG14" s="867"/>
      <c r="DH14" s="868"/>
      <c r="DI14" s="868"/>
      <c r="DJ14" s="868"/>
      <c r="DK14" s="869"/>
      <c r="DL14" s="867"/>
      <c r="DM14" s="868"/>
      <c r="DN14" s="868"/>
      <c r="DO14" s="868"/>
      <c r="DP14" s="869"/>
      <c r="DQ14" s="867"/>
      <c r="DR14" s="868"/>
      <c r="DS14" s="868"/>
      <c r="DT14" s="868"/>
      <c r="DU14" s="869"/>
      <c r="DV14" s="870"/>
      <c r="DW14" s="871"/>
      <c r="DX14" s="871"/>
      <c r="DY14" s="871"/>
      <c r="DZ14" s="872"/>
      <c r="EA14" s="256"/>
    </row>
    <row r="15" spans="1:131" s="257" customFormat="1" ht="26.25" customHeight="1" x14ac:dyDescent="0.15">
      <c r="A15" s="263">
        <v>9</v>
      </c>
      <c r="B15" s="841"/>
      <c r="C15" s="842"/>
      <c r="D15" s="842"/>
      <c r="E15" s="842"/>
      <c r="F15" s="842"/>
      <c r="G15" s="842"/>
      <c r="H15" s="842"/>
      <c r="I15" s="842"/>
      <c r="J15" s="842"/>
      <c r="K15" s="842"/>
      <c r="L15" s="842"/>
      <c r="M15" s="842"/>
      <c r="N15" s="842"/>
      <c r="O15" s="842"/>
      <c r="P15" s="843"/>
      <c r="Q15" s="844"/>
      <c r="R15" s="845"/>
      <c r="S15" s="845"/>
      <c r="T15" s="845"/>
      <c r="U15" s="845"/>
      <c r="V15" s="845"/>
      <c r="W15" s="845"/>
      <c r="X15" s="845"/>
      <c r="Y15" s="845"/>
      <c r="Z15" s="845"/>
      <c r="AA15" s="845"/>
      <c r="AB15" s="845"/>
      <c r="AC15" s="845"/>
      <c r="AD15" s="845"/>
      <c r="AE15" s="846"/>
      <c r="AF15" s="847"/>
      <c r="AG15" s="848"/>
      <c r="AH15" s="848"/>
      <c r="AI15" s="848"/>
      <c r="AJ15" s="849"/>
      <c r="AK15" s="850"/>
      <c r="AL15" s="851"/>
      <c r="AM15" s="851"/>
      <c r="AN15" s="851"/>
      <c r="AO15" s="851"/>
      <c r="AP15" s="851"/>
      <c r="AQ15" s="851"/>
      <c r="AR15" s="851"/>
      <c r="AS15" s="851"/>
      <c r="AT15" s="851"/>
      <c r="AU15" s="852"/>
      <c r="AV15" s="852"/>
      <c r="AW15" s="852"/>
      <c r="AX15" s="852"/>
      <c r="AY15" s="853"/>
      <c r="AZ15" s="254"/>
      <c r="BA15" s="254"/>
      <c r="BB15" s="254"/>
      <c r="BC15" s="254"/>
      <c r="BD15" s="254"/>
      <c r="BE15" s="255"/>
      <c r="BF15" s="255"/>
      <c r="BG15" s="255"/>
      <c r="BH15" s="255"/>
      <c r="BI15" s="255"/>
      <c r="BJ15" s="255"/>
      <c r="BK15" s="255"/>
      <c r="BL15" s="255"/>
      <c r="BM15" s="255"/>
      <c r="BN15" s="255"/>
      <c r="BO15" s="255"/>
      <c r="BP15" s="255"/>
      <c r="BQ15" s="264">
        <v>9</v>
      </c>
      <c r="BR15" s="265"/>
      <c r="BS15" s="854"/>
      <c r="BT15" s="855"/>
      <c r="BU15" s="855"/>
      <c r="BV15" s="855"/>
      <c r="BW15" s="855"/>
      <c r="BX15" s="855"/>
      <c r="BY15" s="855"/>
      <c r="BZ15" s="855"/>
      <c r="CA15" s="855"/>
      <c r="CB15" s="855"/>
      <c r="CC15" s="855"/>
      <c r="CD15" s="855"/>
      <c r="CE15" s="855"/>
      <c r="CF15" s="855"/>
      <c r="CG15" s="856"/>
      <c r="CH15" s="867"/>
      <c r="CI15" s="868"/>
      <c r="CJ15" s="868"/>
      <c r="CK15" s="868"/>
      <c r="CL15" s="869"/>
      <c r="CM15" s="867"/>
      <c r="CN15" s="868"/>
      <c r="CO15" s="868"/>
      <c r="CP15" s="868"/>
      <c r="CQ15" s="869"/>
      <c r="CR15" s="867"/>
      <c r="CS15" s="868"/>
      <c r="CT15" s="868"/>
      <c r="CU15" s="868"/>
      <c r="CV15" s="869"/>
      <c r="CW15" s="867"/>
      <c r="CX15" s="868"/>
      <c r="CY15" s="868"/>
      <c r="CZ15" s="868"/>
      <c r="DA15" s="869"/>
      <c r="DB15" s="867"/>
      <c r="DC15" s="868"/>
      <c r="DD15" s="868"/>
      <c r="DE15" s="868"/>
      <c r="DF15" s="869"/>
      <c r="DG15" s="867"/>
      <c r="DH15" s="868"/>
      <c r="DI15" s="868"/>
      <c r="DJ15" s="868"/>
      <c r="DK15" s="869"/>
      <c r="DL15" s="867"/>
      <c r="DM15" s="868"/>
      <c r="DN15" s="868"/>
      <c r="DO15" s="868"/>
      <c r="DP15" s="869"/>
      <c r="DQ15" s="867"/>
      <c r="DR15" s="868"/>
      <c r="DS15" s="868"/>
      <c r="DT15" s="868"/>
      <c r="DU15" s="869"/>
      <c r="DV15" s="870"/>
      <c r="DW15" s="871"/>
      <c r="DX15" s="871"/>
      <c r="DY15" s="871"/>
      <c r="DZ15" s="872"/>
      <c r="EA15" s="256"/>
    </row>
    <row r="16" spans="1:131" s="257" customFormat="1" ht="26.25" customHeight="1" x14ac:dyDescent="0.15">
      <c r="A16" s="263">
        <v>10</v>
      </c>
      <c r="B16" s="841"/>
      <c r="C16" s="842"/>
      <c r="D16" s="842"/>
      <c r="E16" s="842"/>
      <c r="F16" s="842"/>
      <c r="G16" s="842"/>
      <c r="H16" s="842"/>
      <c r="I16" s="842"/>
      <c r="J16" s="842"/>
      <c r="K16" s="842"/>
      <c r="L16" s="842"/>
      <c r="M16" s="842"/>
      <c r="N16" s="842"/>
      <c r="O16" s="842"/>
      <c r="P16" s="843"/>
      <c r="Q16" s="844"/>
      <c r="R16" s="845"/>
      <c r="S16" s="845"/>
      <c r="T16" s="845"/>
      <c r="U16" s="845"/>
      <c r="V16" s="845"/>
      <c r="W16" s="845"/>
      <c r="X16" s="845"/>
      <c r="Y16" s="845"/>
      <c r="Z16" s="845"/>
      <c r="AA16" s="845"/>
      <c r="AB16" s="845"/>
      <c r="AC16" s="845"/>
      <c r="AD16" s="845"/>
      <c r="AE16" s="846"/>
      <c r="AF16" s="847"/>
      <c r="AG16" s="848"/>
      <c r="AH16" s="848"/>
      <c r="AI16" s="848"/>
      <c r="AJ16" s="849"/>
      <c r="AK16" s="850"/>
      <c r="AL16" s="851"/>
      <c r="AM16" s="851"/>
      <c r="AN16" s="851"/>
      <c r="AO16" s="851"/>
      <c r="AP16" s="851"/>
      <c r="AQ16" s="851"/>
      <c r="AR16" s="851"/>
      <c r="AS16" s="851"/>
      <c r="AT16" s="851"/>
      <c r="AU16" s="852"/>
      <c r="AV16" s="852"/>
      <c r="AW16" s="852"/>
      <c r="AX16" s="852"/>
      <c r="AY16" s="853"/>
      <c r="AZ16" s="254"/>
      <c r="BA16" s="254"/>
      <c r="BB16" s="254"/>
      <c r="BC16" s="254"/>
      <c r="BD16" s="254"/>
      <c r="BE16" s="255"/>
      <c r="BF16" s="255"/>
      <c r="BG16" s="255"/>
      <c r="BH16" s="255"/>
      <c r="BI16" s="255"/>
      <c r="BJ16" s="255"/>
      <c r="BK16" s="255"/>
      <c r="BL16" s="255"/>
      <c r="BM16" s="255"/>
      <c r="BN16" s="255"/>
      <c r="BO16" s="255"/>
      <c r="BP16" s="255"/>
      <c r="BQ16" s="264">
        <v>10</v>
      </c>
      <c r="BR16" s="265"/>
      <c r="BS16" s="854"/>
      <c r="BT16" s="855"/>
      <c r="BU16" s="855"/>
      <c r="BV16" s="855"/>
      <c r="BW16" s="855"/>
      <c r="BX16" s="855"/>
      <c r="BY16" s="855"/>
      <c r="BZ16" s="855"/>
      <c r="CA16" s="855"/>
      <c r="CB16" s="855"/>
      <c r="CC16" s="855"/>
      <c r="CD16" s="855"/>
      <c r="CE16" s="855"/>
      <c r="CF16" s="855"/>
      <c r="CG16" s="856"/>
      <c r="CH16" s="867"/>
      <c r="CI16" s="868"/>
      <c r="CJ16" s="868"/>
      <c r="CK16" s="868"/>
      <c r="CL16" s="869"/>
      <c r="CM16" s="867"/>
      <c r="CN16" s="868"/>
      <c r="CO16" s="868"/>
      <c r="CP16" s="868"/>
      <c r="CQ16" s="869"/>
      <c r="CR16" s="867"/>
      <c r="CS16" s="868"/>
      <c r="CT16" s="868"/>
      <c r="CU16" s="868"/>
      <c r="CV16" s="869"/>
      <c r="CW16" s="867"/>
      <c r="CX16" s="868"/>
      <c r="CY16" s="868"/>
      <c r="CZ16" s="868"/>
      <c r="DA16" s="869"/>
      <c r="DB16" s="867"/>
      <c r="DC16" s="868"/>
      <c r="DD16" s="868"/>
      <c r="DE16" s="868"/>
      <c r="DF16" s="869"/>
      <c r="DG16" s="867"/>
      <c r="DH16" s="868"/>
      <c r="DI16" s="868"/>
      <c r="DJ16" s="868"/>
      <c r="DK16" s="869"/>
      <c r="DL16" s="867"/>
      <c r="DM16" s="868"/>
      <c r="DN16" s="868"/>
      <c r="DO16" s="868"/>
      <c r="DP16" s="869"/>
      <c r="DQ16" s="867"/>
      <c r="DR16" s="868"/>
      <c r="DS16" s="868"/>
      <c r="DT16" s="868"/>
      <c r="DU16" s="869"/>
      <c r="DV16" s="870"/>
      <c r="DW16" s="871"/>
      <c r="DX16" s="871"/>
      <c r="DY16" s="871"/>
      <c r="DZ16" s="872"/>
      <c r="EA16" s="256"/>
    </row>
    <row r="17" spans="1:131" s="257" customFormat="1" ht="26.25" customHeight="1" x14ac:dyDescent="0.15">
      <c r="A17" s="263">
        <v>11</v>
      </c>
      <c r="B17" s="841"/>
      <c r="C17" s="842"/>
      <c r="D17" s="842"/>
      <c r="E17" s="842"/>
      <c r="F17" s="842"/>
      <c r="G17" s="842"/>
      <c r="H17" s="842"/>
      <c r="I17" s="842"/>
      <c r="J17" s="842"/>
      <c r="K17" s="842"/>
      <c r="L17" s="842"/>
      <c r="M17" s="842"/>
      <c r="N17" s="842"/>
      <c r="O17" s="842"/>
      <c r="P17" s="843"/>
      <c r="Q17" s="844"/>
      <c r="R17" s="845"/>
      <c r="S17" s="845"/>
      <c r="T17" s="845"/>
      <c r="U17" s="845"/>
      <c r="V17" s="845"/>
      <c r="W17" s="845"/>
      <c r="X17" s="845"/>
      <c r="Y17" s="845"/>
      <c r="Z17" s="845"/>
      <c r="AA17" s="845"/>
      <c r="AB17" s="845"/>
      <c r="AC17" s="845"/>
      <c r="AD17" s="845"/>
      <c r="AE17" s="846"/>
      <c r="AF17" s="847"/>
      <c r="AG17" s="848"/>
      <c r="AH17" s="848"/>
      <c r="AI17" s="848"/>
      <c r="AJ17" s="849"/>
      <c r="AK17" s="850"/>
      <c r="AL17" s="851"/>
      <c r="AM17" s="851"/>
      <c r="AN17" s="851"/>
      <c r="AO17" s="851"/>
      <c r="AP17" s="851"/>
      <c r="AQ17" s="851"/>
      <c r="AR17" s="851"/>
      <c r="AS17" s="851"/>
      <c r="AT17" s="851"/>
      <c r="AU17" s="852"/>
      <c r="AV17" s="852"/>
      <c r="AW17" s="852"/>
      <c r="AX17" s="852"/>
      <c r="AY17" s="853"/>
      <c r="AZ17" s="254"/>
      <c r="BA17" s="254"/>
      <c r="BB17" s="254"/>
      <c r="BC17" s="254"/>
      <c r="BD17" s="254"/>
      <c r="BE17" s="255"/>
      <c r="BF17" s="255"/>
      <c r="BG17" s="255"/>
      <c r="BH17" s="255"/>
      <c r="BI17" s="255"/>
      <c r="BJ17" s="255"/>
      <c r="BK17" s="255"/>
      <c r="BL17" s="255"/>
      <c r="BM17" s="255"/>
      <c r="BN17" s="255"/>
      <c r="BO17" s="255"/>
      <c r="BP17" s="255"/>
      <c r="BQ17" s="264">
        <v>11</v>
      </c>
      <c r="BR17" s="265"/>
      <c r="BS17" s="854"/>
      <c r="BT17" s="855"/>
      <c r="BU17" s="855"/>
      <c r="BV17" s="855"/>
      <c r="BW17" s="855"/>
      <c r="BX17" s="855"/>
      <c r="BY17" s="855"/>
      <c r="BZ17" s="855"/>
      <c r="CA17" s="855"/>
      <c r="CB17" s="855"/>
      <c r="CC17" s="855"/>
      <c r="CD17" s="855"/>
      <c r="CE17" s="855"/>
      <c r="CF17" s="855"/>
      <c r="CG17" s="856"/>
      <c r="CH17" s="867"/>
      <c r="CI17" s="868"/>
      <c r="CJ17" s="868"/>
      <c r="CK17" s="868"/>
      <c r="CL17" s="869"/>
      <c r="CM17" s="867"/>
      <c r="CN17" s="868"/>
      <c r="CO17" s="868"/>
      <c r="CP17" s="868"/>
      <c r="CQ17" s="869"/>
      <c r="CR17" s="867"/>
      <c r="CS17" s="868"/>
      <c r="CT17" s="868"/>
      <c r="CU17" s="868"/>
      <c r="CV17" s="869"/>
      <c r="CW17" s="867"/>
      <c r="CX17" s="868"/>
      <c r="CY17" s="868"/>
      <c r="CZ17" s="868"/>
      <c r="DA17" s="869"/>
      <c r="DB17" s="867"/>
      <c r="DC17" s="868"/>
      <c r="DD17" s="868"/>
      <c r="DE17" s="868"/>
      <c r="DF17" s="869"/>
      <c r="DG17" s="867"/>
      <c r="DH17" s="868"/>
      <c r="DI17" s="868"/>
      <c r="DJ17" s="868"/>
      <c r="DK17" s="869"/>
      <c r="DL17" s="867"/>
      <c r="DM17" s="868"/>
      <c r="DN17" s="868"/>
      <c r="DO17" s="868"/>
      <c r="DP17" s="869"/>
      <c r="DQ17" s="867"/>
      <c r="DR17" s="868"/>
      <c r="DS17" s="868"/>
      <c r="DT17" s="868"/>
      <c r="DU17" s="869"/>
      <c r="DV17" s="870"/>
      <c r="DW17" s="871"/>
      <c r="DX17" s="871"/>
      <c r="DY17" s="871"/>
      <c r="DZ17" s="872"/>
      <c r="EA17" s="256"/>
    </row>
    <row r="18" spans="1:131" s="257" customFormat="1" ht="26.25" customHeight="1" x14ac:dyDescent="0.15">
      <c r="A18" s="263">
        <v>12</v>
      </c>
      <c r="B18" s="841"/>
      <c r="C18" s="842"/>
      <c r="D18" s="842"/>
      <c r="E18" s="842"/>
      <c r="F18" s="842"/>
      <c r="G18" s="842"/>
      <c r="H18" s="842"/>
      <c r="I18" s="842"/>
      <c r="J18" s="842"/>
      <c r="K18" s="842"/>
      <c r="L18" s="842"/>
      <c r="M18" s="842"/>
      <c r="N18" s="842"/>
      <c r="O18" s="842"/>
      <c r="P18" s="843"/>
      <c r="Q18" s="844"/>
      <c r="R18" s="845"/>
      <c r="S18" s="845"/>
      <c r="T18" s="845"/>
      <c r="U18" s="845"/>
      <c r="V18" s="845"/>
      <c r="W18" s="845"/>
      <c r="X18" s="845"/>
      <c r="Y18" s="845"/>
      <c r="Z18" s="845"/>
      <c r="AA18" s="845"/>
      <c r="AB18" s="845"/>
      <c r="AC18" s="845"/>
      <c r="AD18" s="845"/>
      <c r="AE18" s="846"/>
      <c r="AF18" s="847"/>
      <c r="AG18" s="848"/>
      <c r="AH18" s="848"/>
      <c r="AI18" s="848"/>
      <c r="AJ18" s="849"/>
      <c r="AK18" s="850"/>
      <c r="AL18" s="851"/>
      <c r="AM18" s="851"/>
      <c r="AN18" s="851"/>
      <c r="AO18" s="851"/>
      <c r="AP18" s="851"/>
      <c r="AQ18" s="851"/>
      <c r="AR18" s="851"/>
      <c r="AS18" s="851"/>
      <c r="AT18" s="851"/>
      <c r="AU18" s="852"/>
      <c r="AV18" s="852"/>
      <c r="AW18" s="852"/>
      <c r="AX18" s="852"/>
      <c r="AY18" s="853"/>
      <c r="AZ18" s="254"/>
      <c r="BA18" s="254"/>
      <c r="BB18" s="254"/>
      <c r="BC18" s="254"/>
      <c r="BD18" s="254"/>
      <c r="BE18" s="255"/>
      <c r="BF18" s="255"/>
      <c r="BG18" s="255"/>
      <c r="BH18" s="255"/>
      <c r="BI18" s="255"/>
      <c r="BJ18" s="255"/>
      <c r="BK18" s="255"/>
      <c r="BL18" s="255"/>
      <c r="BM18" s="255"/>
      <c r="BN18" s="255"/>
      <c r="BO18" s="255"/>
      <c r="BP18" s="255"/>
      <c r="BQ18" s="264">
        <v>12</v>
      </c>
      <c r="BR18" s="265"/>
      <c r="BS18" s="854"/>
      <c r="BT18" s="855"/>
      <c r="BU18" s="855"/>
      <c r="BV18" s="855"/>
      <c r="BW18" s="855"/>
      <c r="BX18" s="855"/>
      <c r="BY18" s="855"/>
      <c r="BZ18" s="855"/>
      <c r="CA18" s="855"/>
      <c r="CB18" s="855"/>
      <c r="CC18" s="855"/>
      <c r="CD18" s="855"/>
      <c r="CE18" s="855"/>
      <c r="CF18" s="855"/>
      <c r="CG18" s="856"/>
      <c r="CH18" s="867"/>
      <c r="CI18" s="868"/>
      <c r="CJ18" s="868"/>
      <c r="CK18" s="868"/>
      <c r="CL18" s="869"/>
      <c r="CM18" s="867"/>
      <c r="CN18" s="868"/>
      <c r="CO18" s="868"/>
      <c r="CP18" s="868"/>
      <c r="CQ18" s="869"/>
      <c r="CR18" s="867"/>
      <c r="CS18" s="868"/>
      <c r="CT18" s="868"/>
      <c r="CU18" s="868"/>
      <c r="CV18" s="869"/>
      <c r="CW18" s="867"/>
      <c r="CX18" s="868"/>
      <c r="CY18" s="868"/>
      <c r="CZ18" s="868"/>
      <c r="DA18" s="869"/>
      <c r="DB18" s="867"/>
      <c r="DC18" s="868"/>
      <c r="DD18" s="868"/>
      <c r="DE18" s="868"/>
      <c r="DF18" s="869"/>
      <c r="DG18" s="867"/>
      <c r="DH18" s="868"/>
      <c r="DI18" s="868"/>
      <c r="DJ18" s="868"/>
      <c r="DK18" s="869"/>
      <c r="DL18" s="867"/>
      <c r="DM18" s="868"/>
      <c r="DN18" s="868"/>
      <c r="DO18" s="868"/>
      <c r="DP18" s="869"/>
      <c r="DQ18" s="867"/>
      <c r="DR18" s="868"/>
      <c r="DS18" s="868"/>
      <c r="DT18" s="868"/>
      <c r="DU18" s="869"/>
      <c r="DV18" s="870"/>
      <c r="DW18" s="871"/>
      <c r="DX18" s="871"/>
      <c r="DY18" s="871"/>
      <c r="DZ18" s="872"/>
      <c r="EA18" s="256"/>
    </row>
    <row r="19" spans="1:131" s="257" customFormat="1" ht="26.25" customHeight="1" x14ac:dyDescent="0.15">
      <c r="A19" s="263">
        <v>13</v>
      </c>
      <c r="B19" s="841"/>
      <c r="C19" s="842"/>
      <c r="D19" s="842"/>
      <c r="E19" s="842"/>
      <c r="F19" s="842"/>
      <c r="G19" s="842"/>
      <c r="H19" s="842"/>
      <c r="I19" s="842"/>
      <c r="J19" s="842"/>
      <c r="K19" s="842"/>
      <c r="L19" s="842"/>
      <c r="M19" s="842"/>
      <c r="N19" s="842"/>
      <c r="O19" s="842"/>
      <c r="P19" s="843"/>
      <c r="Q19" s="844"/>
      <c r="R19" s="845"/>
      <c r="S19" s="845"/>
      <c r="T19" s="845"/>
      <c r="U19" s="845"/>
      <c r="V19" s="845"/>
      <c r="W19" s="845"/>
      <c r="X19" s="845"/>
      <c r="Y19" s="845"/>
      <c r="Z19" s="845"/>
      <c r="AA19" s="845"/>
      <c r="AB19" s="845"/>
      <c r="AC19" s="845"/>
      <c r="AD19" s="845"/>
      <c r="AE19" s="846"/>
      <c r="AF19" s="847"/>
      <c r="AG19" s="848"/>
      <c r="AH19" s="848"/>
      <c r="AI19" s="848"/>
      <c r="AJ19" s="849"/>
      <c r="AK19" s="850"/>
      <c r="AL19" s="851"/>
      <c r="AM19" s="851"/>
      <c r="AN19" s="851"/>
      <c r="AO19" s="851"/>
      <c r="AP19" s="851"/>
      <c r="AQ19" s="851"/>
      <c r="AR19" s="851"/>
      <c r="AS19" s="851"/>
      <c r="AT19" s="851"/>
      <c r="AU19" s="852"/>
      <c r="AV19" s="852"/>
      <c r="AW19" s="852"/>
      <c r="AX19" s="852"/>
      <c r="AY19" s="853"/>
      <c r="AZ19" s="254"/>
      <c r="BA19" s="254"/>
      <c r="BB19" s="254"/>
      <c r="BC19" s="254"/>
      <c r="BD19" s="254"/>
      <c r="BE19" s="255"/>
      <c r="BF19" s="255"/>
      <c r="BG19" s="255"/>
      <c r="BH19" s="255"/>
      <c r="BI19" s="255"/>
      <c r="BJ19" s="255"/>
      <c r="BK19" s="255"/>
      <c r="BL19" s="255"/>
      <c r="BM19" s="255"/>
      <c r="BN19" s="255"/>
      <c r="BO19" s="255"/>
      <c r="BP19" s="255"/>
      <c r="BQ19" s="264">
        <v>13</v>
      </c>
      <c r="BR19" s="265"/>
      <c r="BS19" s="854"/>
      <c r="BT19" s="855"/>
      <c r="BU19" s="855"/>
      <c r="BV19" s="855"/>
      <c r="BW19" s="855"/>
      <c r="BX19" s="855"/>
      <c r="BY19" s="855"/>
      <c r="BZ19" s="855"/>
      <c r="CA19" s="855"/>
      <c r="CB19" s="855"/>
      <c r="CC19" s="855"/>
      <c r="CD19" s="855"/>
      <c r="CE19" s="855"/>
      <c r="CF19" s="855"/>
      <c r="CG19" s="856"/>
      <c r="CH19" s="867"/>
      <c r="CI19" s="868"/>
      <c r="CJ19" s="868"/>
      <c r="CK19" s="868"/>
      <c r="CL19" s="869"/>
      <c r="CM19" s="867"/>
      <c r="CN19" s="868"/>
      <c r="CO19" s="868"/>
      <c r="CP19" s="868"/>
      <c r="CQ19" s="869"/>
      <c r="CR19" s="867"/>
      <c r="CS19" s="868"/>
      <c r="CT19" s="868"/>
      <c r="CU19" s="868"/>
      <c r="CV19" s="869"/>
      <c r="CW19" s="867"/>
      <c r="CX19" s="868"/>
      <c r="CY19" s="868"/>
      <c r="CZ19" s="868"/>
      <c r="DA19" s="869"/>
      <c r="DB19" s="867"/>
      <c r="DC19" s="868"/>
      <c r="DD19" s="868"/>
      <c r="DE19" s="868"/>
      <c r="DF19" s="869"/>
      <c r="DG19" s="867"/>
      <c r="DH19" s="868"/>
      <c r="DI19" s="868"/>
      <c r="DJ19" s="868"/>
      <c r="DK19" s="869"/>
      <c r="DL19" s="867"/>
      <c r="DM19" s="868"/>
      <c r="DN19" s="868"/>
      <c r="DO19" s="868"/>
      <c r="DP19" s="869"/>
      <c r="DQ19" s="867"/>
      <c r="DR19" s="868"/>
      <c r="DS19" s="868"/>
      <c r="DT19" s="868"/>
      <c r="DU19" s="869"/>
      <c r="DV19" s="870"/>
      <c r="DW19" s="871"/>
      <c r="DX19" s="871"/>
      <c r="DY19" s="871"/>
      <c r="DZ19" s="872"/>
      <c r="EA19" s="256"/>
    </row>
    <row r="20" spans="1:131" s="257" customFormat="1" ht="26.25" customHeight="1" x14ac:dyDescent="0.15">
      <c r="A20" s="263">
        <v>14</v>
      </c>
      <c r="B20" s="841"/>
      <c r="C20" s="842"/>
      <c r="D20" s="842"/>
      <c r="E20" s="842"/>
      <c r="F20" s="842"/>
      <c r="G20" s="842"/>
      <c r="H20" s="842"/>
      <c r="I20" s="842"/>
      <c r="J20" s="842"/>
      <c r="K20" s="842"/>
      <c r="L20" s="842"/>
      <c r="M20" s="842"/>
      <c r="N20" s="842"/>
      <c r="O20" s="842"/>
      <c r="P20" s="843"/>
      <c r="Q20" s="844"/>
      <c r="R20" s="845"/>
      <c r="S20" s="845"/>
      <c r="T20" s="845"/>
      <c r="U20" s="845"/>
      <c r="V20" s="845"/>
      <c r="W20" s="845"/>
      <c r="X20" s="845"/>
      <c r="Y20" s="845"/>
      <c r="Z20" s="845"/>
      <c r="AA20" s="845"/>
      <c r="AB20" s="845"/>
      <c r="AC20" s="845"/>
      <c r="AD20" s="845"/>
      <c r="AE20" s="846"/>
      <c r="AF20" s="847"/>
      <c r="AG20" s="848"/>
      <c r="AH20" s="848"/>
      <c r="AI20" s="848"/>
      <c r="AJ20" s="849"/>
      <c r="AK20" s="850"/>
      <c r="AL20" s="851"/>
      <c r="AM20" s="851"/>
      <c r="AN20" s="851"/>
      <c r="AO20" s="851"/>
      <c r="AP20" s="851"/>
      <c r="AQ20" s="851"/>
      <c r="AR20" s="851"/>
      <c r="AS20" s="851"/>
      <c r="AT20" s="851"/>
      <c r="AU20" s="852"/>
      <c r="AV20" s="852"/>
      <c r="AW20" s="852"/>
      <c r="AX20" s="852"/>
      <c r="AY20" s="853"/>
      <c r="AZ20" s="254"/>
      <c r="BA20" s="254"/>
      <c r="BB20" s="254"/>
      <c r="BC20" s="254"/>
      <c r="BD20" s="254"/>
      <c r="BE20" s="255"/>
      <c r="BF20" s="255"/>
      <c r="BG20" s="255"/>
      <c r="BH20" s="255"/>
      <c r="BI20" s="255"/>
      <c r="BJ20" s="255"/>
      <c r="BK20" s="255"/>
      <c r="BL20" s="255"/>
      <c r="BM20" s="255"/>
      <c r="BN20" s="255"/>
      <c r="BO20" s="255"/>
      <c r="BP20" s="255"/>
      <c r="BQ20" s="264">
        <v>14</v>
      </c>
      <c r="BR20" s="265"/>
      <c r="BS20" s="854"/>
      <c r="BT20" s="855"/>
      <c r="BU20" s="855"/>
      <c r="BV20" s="855"/>
      <c r="BW20" s="855"/>
      <c r="BX20" s="855"/>
      <c r="BY20" s="855"/>
      <c r="BZ20" s="855"/>
      <c r="CA20" s="855"/>
      <c r="CB20" s="855"/>
      <c r="CC20" s="855"/>
      <c r="CD20" s="855"/>
      <c r="CE20" s="855"/>
      <c r="CF20" s="855"/>
      <c r="CG20" s="856"/>
      <c r="CH20" s="867"/>
      <c r="CI20" s="868"/>
      <c r="CJ20" s="868"/>
      <c r="CK20" s="868"/>
      <c r="CL20" s="869"/>
      <c r="CM20" s="867"/>
      <c r="CN20" s="868"/>
      <c r="CO20" s="868"/>
      <c r="CP20" s="868"/>
      <c r="CQ20" s="869"/>
      <c r="CR20" s="867"/>
      <c r="CS20" s="868"/>
      <c r="CT20" s="868"/>
      <c r="CU20" s="868"/>
      <c r="CV20" s="869"/>
      <c r="CW20" s="867"/>
      <c r="CX20" s="868"/>
      <c r="CY20" s="868"/>
      <c r="CZ20" s="868"/>
      <c r="DA20" s="869"/>
      <c r="DB20" s="867"/>
      <c r="DC20" s="868"/>
      <c r="DD20" s="868"/>
      <c r="DE20" s="868"/>
      <c r="DF20" s="869"/>
      <c r="DG20" s="867"/>
      <c r="DH20" s="868"/>
      <c r="DI20" s="868"/>
      <c r="DJ20" s="868"/>
      <c r="DK20" s="869"/>
      <c r="DL20" s="867"/>
      <c r="DM20" s="868"/>
      <c r="DN20" s="868"/>
      <c r="DO20" s="868"/>
      <c r="DP20" s="869"/>
      <c r="DQ20" s="867"/>
      <c r="DR20" s="868"/>
      <c r="DS20" s="868"/>
      <c r="DT20" s="868"/>
      <c r="DU20" s="869"/>
      <c r="DV20" s="870"/>
      <c r="DW20" s="871"/>
      <c r="DX20" s="871"/>
      <c r="DY20" s="871"/>
      <c r="DZ20" s="872"/>
      <c r="EA20" s="256"/>
    </row>
    <row r="21" spans="1:131" s="257" customFormat="1" ht="26.25" customHeight="1" thickBot="1" x14ac:dyDescent="0.2">
      <c r="A21" s="263">
        <v>15</v>
      </c>
      <c r="B21" s="841"/>
      <c r="C21" s="842"/>
      <c r="D21" s="842"/>
      <c r="E21" s="842"/>
      <c r="F21" s="842"/>
      <c r="G21" s="842"/>
      <c r="H21" s="842"/>
      <c r="I21" s="842"/>
      <c r="J21" s="842"/>
      <c r="K21" s="842"/>
      <c r="L21" s="842"/>
      <c r="M21" s="842"/>
      <c r="N21" s="842"/>
      <c r="O21" s="842"/>
      <c r="P21" s="843"/>
      <c r="Q21" s="844"/>
      <c r="R21" s="845"/>
      <c r="S21" s="845"/>
      <c r="T21" s="845"/>
      <c r="U21" s="845"/>
      <c r="V21" s="845"/>
      <c r="W21" s="845"/>
      <c r="X21" s="845"/>
      <c r="Y21" s="845"/>
      <c r="Z21" s="845"/>
      <c r="AA21" s="845"/>
      <c r="AB21" s="845"/>
      <c r="AC21" s="845"/>
      <c r="AD21" s="845"/>
      <c r="AE21" s="846"/>
      <c r="AF21" s="847"/>
      <c r="AG21" s="848"/>
      <c r="AH21" s="848"/>
      <c r="AI21" s="848"/>
      <c r="AJ21" s="849"/>
      <c r="AK21" s="850"/>
      <c r="AL21" s="851"/>
      <c r="AM21" s="851"/>
      <c r="AN21" s="851"/>
      <c r="AO21" s="851"/>
      <c r="AP21" s="851"/>
      <c r="AQ21" s="851"/>
      <c r="AR21" s="851"/>
      <c r="AS21" s="851"/>
      <c r="AT21" s="851"/>
      <c r="AU21" s="852"/>
      <c r="AV21" s="852"/>
      <c r="AW21" s="852"/>
      <c r="AX21" s="852"/>
      <c r="AY21" s="853"/>
      <c r="AZ21" s="254"/>
      <c r="BA21" s="254"/>
      <c r="BB21" s="254"/>
      <c r="BC21" s="254"/>
      <c r="BD21" s="254"/>
      <c r="BE21" s="255"/>
      <c r="BF21" s="255"/>
      <c r="BG21" s="255"/>
      <c r="BH21" s="255"/>
      <c r="BI21" s="255"/>
      <c r="BJ21" s="255"/>
      <c r="BK21" s="255"/>
      <c r="BL21" s="255"/>
      <c r="BM21" s="255"/>
      <c r="BN21" s="255"/>
      <c r="BO21" s="255"/>
      <c r="BP21" s="255"/>
      <c r="BQ21" s="264">
        <v>15</v>
      </c>
      <c r="BR21" s="265"/>
      <c r="BS21" s="854"/>
      <c r="BT21" s="855"/>
      <c r="BU21" s="855"/>
      <c r="BV21" s="855"/>
      <c r="BW21" s="855"/>
      <c r="BX21" s="855"/>
      <c r="BY21" s="855"/>
      <c r="BZ21" s="855"/>
      <c r="CA21" s="855"/>
      <c r="CB21" s="855"/>
      <c r="CC21" s="855"/>
      <c r="CD21" s="855"/>
      <c r="CE21" s="855"/>
      <c r="CF21" s="855"/>
      <c r="CG21" s="856"/>
      <c r="CH21" s="867"/>
      <c r="CI21" s="868"/>
      <c r="CJ21" s="868"/>
      <c r="CK21" s="868"/>
      <c r="CL21" s="869"/>
      <c r="CM21" s="867"/>
      <c r="CN21" s="868"/>
      <c r="CO21" s="868"/>
      <c r="CP21" s="868"/>
      <c r="CQ21" s="869"/>
      <c r="CR21" s="867"/>
      <c r="CS21" s="868"/>
      <c r="CT21" s="868"/>
      <c r="CU21" s="868"/>
      <c r="CV21" s="869"/>
      <c r="CW21" s="867"/>
      <c r="CX21" s="868"/>
      <c r="CY21" s="868"/>
      <c r="CZ21" s="868"/>
      <c r="DA21" s="869"/>
      <c r="DB21" s="867"/>
      <c r="DC21" s="868"/>
      <c r="DD21" s="868"/>
      <c r="DE21" s="868"/>
      <c r="DF21" s="869"/>
      <c r="DG21" s="867"/>
      <c r="DH21" s="868"/>
      <c r="DI21" s="868"/>
      <c r="DJ21" s="868"/>
      <c r="DK21" s="869"/>
      <c r="DL21" s="867"/>
      <c r="DM21" s="868"/>
      <c r="DN21" s="868"/>
      <c r="DO21" s="868"/>
      <c r="DP21" s="869"/>
      <c r="DQ21" s="867"/>
      <c r="DR21" s="868"/>
      <c r="DS21" s="868"/>
      <c r="DT21" s="868"/>
      <c r="DU21" s="869"/>
      <c r="DV21" s="870"/>
      <c r="DW21" s="871"/>
      <c r="DX21" s="871"/>
      <c r="DY21" s="871"/>
      <c r="DZ21" s="872"/>
      <c r="EA21" s="256"/>
    </row>
    <row r="22" spans="1:131" s="257" customFormat="1" ht="26.25" customHeight="1" x14ac:dyDescent="0.15">
      <c r="A22" s="263">
        <v>16</v>
      </c>
      <c r="B22" s="841"/>
      <c r="C22" s="842"/>
      <c r="D22" s="842"/>
      <c r="E22" s="842"/>
      <c r="F22" s="842"/>
      <c r="G22" s="842"/>
      <c r="H22" s="842"/>
      <c r="I22" s="842"/>
      <c r="J22" s="842"/>
      <c r="K22" s="842"/>
      <c r="L22" s="842"/>
      <c r="M22" s="842"/>
      <c r="N22" s="842"/>
      <c r="O22" s="842"/>
      <c r="P22" s="843"/>
      <c r="Q22" s="873"/>
      <c r="R22" s="874"/>
      <c r="S22" s="874"/>
      <c r="T22" s="874"/>
      <c r="U22" s="874"/>
      <c r="V22" s="874"/>
      <c r="W22" s="874"/>
      <c r="X22" s="874"/>
      <c r="Y22" s="874"/>
      <c r="Z22" s="874"/>
      <c r="AA22" s="874"/>
      <c r="AB22" s="874"/>
      <c r="AC22" s="874"/>
      <c r="AD22" s="874"/>
      <c r="AE22" s="875"/>
      <c r="AF22" s="847"/>
      <c r="AG22" s="848"/>
      <c r="AH22" s="848"/>
      <c r="AI22" s="848"/>
      <c r="AJ22" s="849"/>
      <c r="AK22" s="888"/>
      <c r="AL22" s="889"/>
      <c r="AM22" s="889"/>
      <c r="AN22" s="889"/>
      <c r="AO22" s="889"/>
      <c r="AP22" s="889"/>
      <c r="AQ22" s="889"/>
      <c r="AR22" s="889"/>
      <c r="AS22" s="889"/>
      <c r="AT22" s="889"/>
      <c r="AU22" s="890"/>
      <c r="AV22" s="890"/>
      <c r="AW22" s="890"/>
      <c r="AX22" s="890"/>
      <c r="AY22" s="891"/>
      <c r="AZ22" s="892" t="s">
        <v>392</v>
      </c>
      <c r="BA22" s="892"/>
      <c r="BB22" s="892"/>
      <c r="BC22" s="892"/>
      <c r="BD22" s="893"/>
      <c r="BE22" s="255"/>
      <c r="BF22" s="255"/>
      <c r="BG22" s="255"/>
      <c r="BH22" s="255"/>
      <c r="BI22" s="255"/>
      <c r="BJ22" s="255"/>
      <c r="BK22" s="255"/>
      <c r="BL22" s="255"/>
      <c r="BM22" s="255"/>
      <c r="BN22" s="255"/>
      <c r="BO22" s="255"/>
      <c r="BP22" s="255"/>
      <c r="BQ22" s="264">
        <v>16</v>
      </c>
      <c r="BR22" s="265"/>
      <c r="BS22" s="854"/>
      <c r="BT22" s="855"/>
      <c r="BU22" s="855"/>
      <c r="BV22" s="855"/>
      <c r="BW22" s="855"/>
      <c r="BX22" s="855"/>
      <c r="BY22" s="855"/>
      <c r="BZ22" s="855"/>
      <c r="CA22" s="855"/>
      <c r="CB22" s="855"/>
      <c r="CC22" s="855"/>
      <c r="CD22" s="855"/>
      <c r="CE22" s="855"/>
      <c r="CF22" s="855"/>
      <c r="CG22" s="856"/>
      <c r="CH22" s="867"/>
      <c r="CI22" s="868"/>
      <c r="CJ22" s="868"/>
      <c r="CK22" s="868"/>
      <c r="CL22" s="869"/>
      <c r="CM22" s="867"/>
      <c r="CN22" s="868"/>
      <c r="CO22" s="868"/>
      <c r="CP22" s="868"/>
      <c r="CQ22" s="869"/>
      <c r="CR22" s="867"/>
      <c r="CS22" s="868"/>
      <c r="CT22" s="868"/>
      <c r="CU22" s="868"/>
      <c r="CV22" s="869"/>
      <c r="CW22" s="867"/>
      <c r="CX22" s="868"/>
      <c r="CY22" s="868"/>
      <c r="CZ22" s="868"/>
      <c r="DA22" s="869"/>
      <c r="DB22" s="867"/>
      <c r="DC22" s="868"/>
      <c r="DD22" s="868"/>
      <c r="DE22" s="868"/>
      <c r="DF22" s="869"/>
      <c r="DG22" s="867"/>
      <c r="DH22" s="868"/>
      <c r="DI22" s="868"/>
      <c r="DJ22" s="868"/>
      <c r="DK22" s="869"/>
      <c r="DL22" s="867"/>
      <c r="DM22" s="868"/>
      <c r="DN22" s="868"/>
      <c r="DO22" s="868"/>
      <c r="DP22" s="869"/>
      <c r="DQ22" s="867"/>
      <c r="DR22" s="868"/>
      <c r="DS22" s="868"/>
      <c r="DT22" s="868"/>
      <c r="DU22" s="869"/>
      <c r="DV22" s="870"/>
      <c r="DW22" s="871"/>
      <c r="DX22" s="871"/>
      <c r="DY22" s="871"/>
      <c r="DZ22" s="872"/>
      <c r="EA22" s="256"/>
    </row>
    <row r="23" spans="1:131" s="257" customFormat="1" ht="26.25" customHeight="1" thickBot="1" x14ac:dyDescent="0.2">
      <c r="A23" s="266" t="s">
        <v>393</v>
      </c>
      <c r="B23" s="876" t="s">
        <v>394</v>
      </c>
      <c r="C23" s="877"/>
      <c r="D23" s="877"/>
      <c r="E23" s="877"/>
      <c r="F23" s="877"/>
      <c r="G23" s="877"/>
      <c r="H23" s="877"/>
      <c r="I23" s="877"/>
      <c r="J23" s="877"/>
      <c r="K23" s="877"/>
      <c r="L23" s="877"/>
      <c r="M23" s="877"/>
      <c r="N23" s="877"/>
      <c r="O23" s="877"/>
      <c r="P23" s="878"/>
      <c r="Q23" s="879">
        <v>9766</v>
      </c>
      <c r="R23" s="880"/>
      <c r="S23" s="880"/>
      <c r="T23" s="880"/>
      <c r="U23" s="880"/>
      <c r="V23" s="880">
        <v>9372</v>
      </c>
      <c r="W23" s="880"/>
      <c r="X23" s="880"/>
      <c r="Y23" s="880"/>
      <c r="Z23" s="880"/>
      <c r="AA23" s="880">
        <v>394</v>
      </c>
      <c r="AB23" s="880"/>
      <c r="AC23" s="880"/>
      <c r="AD23" s="880"/>
      <c r="AE23" s="881"/>
      <c r="AF23" s="882">
        <v>153</v>
      </c>
      <c r="AG23" s="880"/>
      <c r="AH23" s="880"/>
      <c r="AI23" s="880"/>
      <c r="AJ23" s="883"/>
      <c r="AK23" s="884"/>
      <c r="AL23" s="885"/>
      <c r="AM23" s="885"/>
      <c r="AN23" s="885"/>
      <c r="AO23" s="885"/>
      <c r="AP23" s="880">
        <v>4357</v>
      </c>
      <c r="AQ23" s="880"/>
      <c r="AR23" s="880"/>
      <c r="AS23" s="880"/>
      <c r="AT23" s="880"/>
      <c r="AU23" s="886"/>
      <c r="AV23" s="886"/>
      <c r="AW23" s="886"/>
      <c r="AX23" s="886"/>
      <c r="AY23" s="887"/>
      <c r="AZ23" s="895" t="s">
        <v>395</v>
      </c>
      <c r="BA23" s="896"/>
      <c r="BB23" s="896"/>
      <c r="BC23" s="896"/>
      <c r="BD23" s="897"/>
      <c r="BE23" s="255"/>
      <c r="BF23" s="255"/>
      <c r="BG23" s="255"/>
      <c r="BH23" s="255"/>
      <c r="BI23" s="255"/>
      <c r="BJ23" s="255"/>
      <c r="BK23" s="255"/>
      <c r="BL23" s="255"/>
      <c r="BM23" s="255"/>
      <c r="BN23" s="255"/>
      <c r="BO23" s="255"/>
      <c r="BP23" s="255"/>
      <c r="BQ23" s="264">
        <v>17</v>
      </c>
      <c r="BR23" s="265"/>
      <c r="BS23" s="854"/>
      <c r="BT23" s="855"/>
      <c r="BU23" s="855"/>
      <c r="BV23" s="855"/>
      <c r="BW23" s="855"/>
      <c r="BX23" s="855"/>
      <c r="BY23" s="855"/>
      <c r="BZ23" s="855"/>
      <c r="CA23" s="855"/>
      <c r="CB23" s="855"/>
      <c r="CC23" s="855"/>
      <c r="CD23" s="855"/>
      <c r="CE23" s="855"/>
      <c r="CF23" s="855"/>
      <c r="CG23" s="856"/>
      <c r="CH23" s="867"/>
      <c r="CI23" s="868"/>
      <c r="CJ23" s="868"/>
      <c r="CK23" s="868"/>
      <c r="CL23" s="869"/>
      <c r="CM23" s="867"/>
      <c r="CN23" s="868"/>
      <c r="CO23" s="868"/>
      <c r="CP23" s="868"/>
      <c r="CQ23" s="869"/>
      <c r="CR23" s="867"/>
      <c r="CS23" s="868"/>
      <c r="CT23" s="868"/>
      <c r="CU23" s="868"/>
      <c r="CV23" s="869"/>
      <c r="CW23" s="867"/>
      <c r="CX23" s="868"/>
      <c r="CY23" s="868"/>
      <c r="CZ23" s="868"/>
      <c r="DA23" s="869"/>
      <c r="DB23" s="867"/>
      <c r="DC23" s="868"/>
      <c r="DD23" s="868"/>
      <c r="DE23" s="868"/>
      <c r="DF23" s="869"/>
      <c r="DG23" s="867"/>
      <c r="DH23" s="868"/>
      <c r="DI23" s="868"/>
      <c r="DJ23" s="868"/>
      <c r="DK23" s="869"/>
      <c r="DL23" s="867"/>
      <c r="DM23" s="868"/>
      <c r="DN23" s="868"/>
      <c r="DO23" s="868"/>
      <c r="DP23" s="869"/>
      <c r="DQ23" s="867"/>
      <c r="DR23" s="868"/>
      <c r="DS23" s="868"/>
      <c r="DT23" s="868"/>
      <c r="DU23" s="869"/>
      <c r="DV23" s="870"/>
      <c r="DW23" s="871"/>
      <c r="DX23" s="871"/>
      <c r="DY23" s="871"/>
      <c r="DZ23" s="872"/>
      <c r="EA23" s="256"/>
    </row>
    <row r="24" spans="1:131" s="257" customFormat="1" ht="26.25" customHeight="1" x14ac:dyDescent="0.15">
      <c r="A24" s="894" t="s">
        <v>396</v>
      </c>
      <c r="B24" s="894"/>
      <c r="C24" s="894"/>
      <c r="D24" s="894"/>
      <c r="E24" s="894"/>
      <c r="F24" s="894"/>
      <c r="G24" s="894"/>
      <c r="H24" s="894"/>
      <c r="I24" s="894"/>
      <c r="J24" s="894"/>
      <c r="K24" s="894"/>
      <c r="L24" s="894"/>
      <c r="M24" s="894"/>
      <c r="N24" s="894"/>
      <c r="O24" s="894"/>
      <c r="P24" s="894"/>
      <c r="Q24" s="894"/>
      <c r="R24" s="894"/>
      <c r="S24" s="894"/>
      <c r="T24" s="894"/>
      <c r="U24" s="894"/>
      <c r="V24" s="894"/>
      <c r="W24" s="894"/>
      <c r="X24" s="894"/>
      <c r="Y24" s="894"/>
      <c r="Z24" s="894"/>
      <c r="AA24" s="894"/>
      <c r="AB24" s="894"/>
      <c r="AC24" s="894"/>
      <c r="AD24" s="894"/>
      <c r="AE24" s="894"/>
      <c r="AF24" s="894"/>
      <c r="AG24" s="894"/>
      <c r="AH24" s="894"/>
      <c r="AI24" s="894"/>
      <c r="AJ24" s="894"/>
      <c r="AK24" s="894"/>
      <c r="AL24" s="894"/>
      <c r="AM24" s="894"/>
      <c r="AN24" s="894"/>
      <c r="AO24" s="894"/>
      <c r="AP24" s="894"/>
      <c r="AQ24" s="894"/>
      <c r="AR24" s="894"/>
      <c r="AS24" s="894"/>
      <c r="AT24" s="894"/>
      <c r="AU24" s="894"/>
      <c r="AV24" s="894"/>
      <c r="AW24" s="894"/>
      <c r="AX24" s="894"/>
      <c r="AY24" s="894"/>
      <c r="AZ24" s="254"/>
      <c r="BA24" s="254"/>
      <c r="BB24" s="254"/>
      <c r="BC24" s="254"/>
      <c r="BD24" s="254"/>
      <c r="BE24" s="255"/>
      <c r="BF24" s="255"/>
      <c r="BG24" s="255"/>
      <c r="BH24" s="255"/>
      <c r="BI24" s="255"/>
      <c r="BJ24" s="255"/>
      <c r="BK24" s="255"/>
      <c r="BL24" s="255"/>
      <c r="BM24" s="255"/>
      <c r="BN24" s="255"/>
      <c r="BO24" s="255"/>
      <c r="BP24" s="255"/>
      <c r="BQ24" s="264">
        <v>18</v>
      </c>
      <c r="BR24" s="265"/>
      <c r="BS24" s="854"/>
      <c r="BT24" s="855"/>
      <c r="BU24" s="855"/>
      <c r="BV24" s="855"/>
      <c r="BW24" s="855"/>
      <c r="BX24" s="855"/>
      <c r="BY24" s="855"/>
      <c r="BZ24" s="855"/>
      <c r="CA24" s="855"/>
      <c r="CB24" s="855"/>
      <c r="CC24" s="855"/>
      <c r="CD24" s="855"/>
      <c r="CE24" s="855"/>
      <c r="CF24" s="855"/>
      <c r="CG24" s="856"/>
      <c r="CH24" s="867"/>
      <c r="CI24" s="868"/>
      <c r="CJ24" s="868"/>
      <c r="CK24" s="868"/>
      <c r="CL24" s="869"/>
      <c r="CM24" s="867"/>
      <c r="CN24" s="868"/>
      <c r="CO24" s="868"/>
      <c r="CP24" s="868"/>
      <c r="CQ24" s="869"/>
      <c r="CR24" s="867"/>
      <c r="CS24" s="868"/>
      <c r="CT24" s="868"/>
      <c r="CU24" s="868"/>
      <c r="CV24" s="869"/>
      <c r="CW24" s="867"/>
      <c r="CX24" s="868"/>
      <c r="CY24" s="868"/>
      <c r="CZ24" s="868"/>
      <c r="DA24" s="869"/>
      <c r="DB24" s="867"/>
      <c r="DC24" s="868"/>
      <c r="DD24" s="868"/>
      <c r="DE24" s="868"/>
      <c r="DF24" s="869"/>
      <c r="DG24" s="867"/>
      <c r="DH24" s="868"/>
      <c r="DI24" s="868"/>
      <c r="DJ24" s="868"/>
      <c r="DK24" s="869"/>
      <c r="DL24" s="867"/>
      <c r="DM24" s="868"/>
      <c r="DN24" s="868"/>
      <c r="DO24" s="868"/>
      <c r="DP24" s="869"/>
      <c r="DQ24" s="867"/>
      <c r="DR24" s="868"/>
      <c r="DS24" s="868"/>
      <c r="DT24" s="868"/>
      <c r="DU24" s="869"/>
      <c r="DV24" s="870"/>
      <c r="DW24" s="871"/>
      <c r="DX24" s="871"/>
      <c r="DY24" s="871"/>
      <c r="DZ24" s="872"/>
      <c r="EA24" s="256"/>
    </row>
    <row r="25" spans="1:131" s="249" customFormat="1" ht="26.25" customHeight="1" thickBot="1" x14ac:dyDescent="0.2">
      <c r="A25" s="835" t="s">
        <v>397</v>
      </c>
      <c r="B25" s="835"/>
      <c r="C25" s="835"/>
      <c r="D25" s="835"/>
      <c r="E25" s="835"/>
      <c r="F25" s="835"/>
      <c r="G25" s="835"/>
      <c r="H25" s="835"/>
      <c r="I25" s="835"/>
      <c r="J25" s="835"/>
      <c r="K25" s="835"/>
      <c r="L25" s="835"/>
      <c r="M25" s="835"/>
      <c r="N25" s="835"/>
      <c r="O25" s="835"/>
      <c r="P25" s="835"/>
      <c r="Q25" s="835"/>
      <c r="R25" s="835"/>
      <c r="S25" s="835"/>
      <c r="T25" s="835"/>
      <c r="U25" s="835"/>
      <c r="V25" s="835"/>
      <c r="W25" s="835"/>
      <c r="X25" s="835"/>
      <c r="Y25" s="835"/>
      <c r="Z25" s="835"/>
      <c r="AA25" s="835"/>
      <c r="AB25" s="835"/>
      <c r="AC25" s="835"/>
      <c r="AD25" s="835"/>
      <c r="AE25" s="835"/>
      <c r="AF25" s="835"/>
      <c r="AG25" s="835"/>
      <c r="AH25" s="835"/>
      <c r="AI25" s="835"/>
      <c r="AJ25" s="835"/>
      <c r="AK25" s="835"/>
      <c r="AL25" s="835"/>
      <c r="AM25" s="835"/>
      <c r="AN25" s="835"/>
      <c r="AO25" s="835"/>
      <c r="AP25" s="835"/>
      <c r="AQ25" s="835"/>
      <c r="AR25" s="835"/>
      <c r="AS25" s="835"/>
      <c r="AT25" s="835"/>
      <c r="AU25" s="835"/>
      <c r="AV25" s="835"/>
      <c r="AW25" s="835"/>
      <c r="AX25" s="835"/>
      <c r="AY25" s="835"/>
      <c r="AZ25" s="835"/>
      <c r="BA25" s="835"/>
      <c r="BB25" s="835"/>
      <c r="BC25" s="835"/>
      <c r="BD25" s="835"/>
      <c r="BE25" s="835"/>
      <c r="BF25" s="835"/>
      <c r="BG25" s="835"/>
      <c r="BH25" s="835"/>
      <c r="BI25" s="835"/>
      <c r="BJ25" s="254"/>
      <c r="BK25" s="254"/>
      <c r="BL25" s="254"/>
      <c r="BM25" s="254"/>
      <c r="BN25" s="254"/>
      <c r="BO25" s="267"/>
      <c r="BP25" s="267"/>
      <c r="BQ25" s="264">
        <v>19</v>
      </c>
      <c r="BR25" s="265"/>
      <c r="BS25" s="854"/>
      <c r="BT25" s="855"/>
      <c r="BU25" s="855"/>
      <c r="BV25" s="855"/>
      <c r="BW25" s="855"/>
      <c r="BX25" s="855"/>
      <c r="BY25" s="855"/>
      <c r="BZ25" s="855"/>
      <c r="CA25" s="855"/>
      <c r="CB25" s="855"/>
      <c r="CC25" s="855"/>
      <c r="CD25" s="855"/>
      <c r="CE25" s="855"/>
      <c r="CF25" s="855"/>
      <c r="CG25" s="856"/>
      <c r="CH25" s="867"/>
      <c r="CI25" s="868"/>
      <c r="CJ25" s="868"/>
      <c r="CK25" s="868"/>
      <c r="CL25" s="869"/>
      <c r="CM25" s="867"/>
      <c r="CN25" s="868"/>
      <c r="CO25" s="868"/>
      <c r="CP25" s="868"/>
      <c r="CQ25" s="869"/>
      <c r="CR25" s="867"/>
      <c r="CS25" s="868"/>
      <c r="CT25" s="868"/>
      <c r="CU25" s="868"/>
      <c r="CV25" s="869"/>
      <c r="CW25" s="867"/>
      <c r="CX25" s="868"/>
      <c r="CY25" s="868"/>
      <c r="CZ25" s="868"/>
      <c r="DA25" s="869"/>
      <c r="DB25" s="867"/>
      <c r="DC25" s="868"/>
      <c r="DD25" s="868"/>
      <c r="DE25" s="868"/>
      <c r="DF25" s="869"/>
      <c r="DG25" s="867"/>
      <c r="DH25" s="868"/>
      <c r="DI25" s="868"/>
      <c r="DJ25" s="868"/>
      <c r="DK25" s="869"/>
      <c r="DL25" s="867"/>
      <c r="DM25" s="868"/>
      <c r="DN25" s="868"/>
      <c r="DO25" s="868"/>
      <c r="DP25" s="869"/>
      <c r="DQ25" s="867"/>
      <c r="DR25" s="868"/>
      <c r="DS25" s="868"/>
      <c r="DT25" s="868"/>
      <c r="DU25" s="869"/>
      <c r="DV25" s="870"/>
      <c r="DW25" s="871"/>
      <c r="DX25" s="871"/>
      <c r="DY25" s="871"/>
      <c r="DZ25" s="872"/>
      <c r="EA25" s="248"/>
    </row>
    <row r="26" spans="1:131" s="249" customFormat="1" ht="26.25" customHeight="1" x14ac:dyDescent="0.15">
      <c r="A26" s="826" t="s">
        <v>374</v>
      </c>
      <c r="B26" s="827"/>
      <c r="C26" s="827"/>
      <c r="D26" s="827"/>
      <c r="E26" s="827"/>
      <c r="F26" s="827"/>
      <c r="G26" s="827"/>
      <c r="H26" s="827"/>
      <c r="I26" s="827"/>
      <c r="J26" s="827"/>
      <c r="K26" s="827"/>
      <c r="L26" s="827"/>
      <c r="M26" s="827"/>
      <c r="N26" s="827"/>
      <c r="O26" s="827"/>
      <c r="P26" s="828"/>
      <c r="Q26" s="803" t="s">
        <v>398</v>
      </c>
      <c r="R26" s="804"/>
      <c r="S26" s="804"/>
      <c r="T26" s="804"/>
      <c r="U26" s="805"/>
      <c r="V26" s="803" t="s">
        <v>399</v>
      </c>
      <c r="W26" s="804"/>
      <c r="X26" s="804"/>
      <c r="Y26" s="804"/>
      <c r="Z26" s="805"/>
      <c r="AA26" s="803" t="s">
        <v>400</v>
      </c>
      <c r="AB26" s="804"/>
      <c r="AC26" s="804"/>
      <c r="AD26" s="804"/>
      <c r="AE26" s="804"/>
      <c r="AF26" s="898" t="s">
        <v>401</v>
      </c>
      <c r="AG26" s="899"/>
      <c r="AH26" s="899"/>
      <c r="AI26" s="899"/>
      <c r="AJ26" s="900"/>
      <c r="AK26" s="804" t="s">
        <v>402</v>
      </c>
      <c r="AL26" s="804"/>
      <c r="AM26" s="804"/>
      <c r="AN26" s="804"/>
      <c r="AO26" s="805"/>
      <c r="AP26" s="803" t="s">
        <v>403</v>
      </c>
      <c r="AQ26" s="804"/>
      <c r="AR26" s="804"/>
      <c r="AS26" s="804"/>
      <c r="AT26" s="805"/>
      <c r="AU26" s="803" t="s">
        <v>404</v>
      </c>
      <c r="AV26" s="804"/>
      <c r="AW26" s="804"/>
      <c r="AX26" s="804"/>
      <c r="AY26" s="805"/>
      <c r="AZ26" s="803" t="s">
        <v>405</v>
      </c>
      <c r="BA26" s="804"/>
      <c r="BB26" s="804"/>
      <c r="BC26" s="804"/>
      <c r="BD26" s="805"/>
      <c r="BE26" s="803" t="s">
        <v>381</v>
      </c>
      <c r="BF26" s="804"/>
      <c r="BG26" s="804"/>
      <c r="BH26" s="804"/>
      <c r="BI26" s="815"/>
      <c r="BJ26" s="254"/>
      <c r="BK26" s="254"/>
      <c r="BL26" s="254"/>
      <c r="BM26" s="254"/>
      <c r="BN26" s="254"/>
      <c r="BO26" s="267"/>
      <c r="BP26" s="267"/>
      <c r="BQ26" s="264">
        <v>20</v>
      </c>
      <c r="BR26" s="265"/>
      <c r="BS26" s="854"/>
      <c r="BT26" s="855"/>
      <c r="BU26" s="855"/>
      <c r="BV26" s="855"/>
      <c r="BW26" s="855"/>
      <c r="BX26" s="855"/>
      <c r="BY26" s="855"/>
      <c r="BZ26" s="855"/>
      <c r="CA26" s="855"/>
      <c r="CB26" s="855"/>
      <c r="CC26" s="855"/>
      <c r="CD26" s="855"/>
      <c r="CE26" s="855"/>
      <c r="CF26" s="855"/>
      <c r="CG26" s="856"/>
      <c r="CH26" s="867"/>
      <c r="CI26" s="868"/>
      <c r="CJ26" s="868"/>
      <c r="CK26" s="868"/>
      <c r="CL26" s="869"/>
      <c r="CM26" s="867"/>
      <c r="CN26" s="868"/>
      <c r="CO26" s="868"/>
      <c r="CP26" s="868"/>
      <c r="CQ26" s="869"/>
      <c r="CR26" s="867"/>
      <c r="CS26" s="868"/>
      <c r="CT26" s="868"/>
      <c r="CU26" s="868"/>
      <c r="CV26" s="869"/>
      <c r="CW26" s="867"/>
      <c r="CX26" s="868"/>
      <c r="CY26" s="868"/>
      <c r="CZ26" s="868"/>
      <c r="DA26" s="869"/>
      <c r="DB26" s="867"/>
      <c r="DC26" s="868"/>
      <c r="DD26" s="868"/>
      <c r="DE26" s="868"/>
      <c r="DF26" s="869"/>
      <c r="DG26" s="867"/>
      <c r="DH26" s="868"/>
      <c r="DI26" s="868"/>
      <c r="DJ26" s="868"/>
      <c r="DK26" s="869"/>
      <c r="DL26" s="867"/>
      <c r="DM26" s="868"/>
      <c r="DN26" s="868"/>
      <c r="DO26" s="868"/>
      <c r="DP26" s="869"/>
      <c r="DQ26" s="867"/>
      <c r="DR26" s="868"/>
      <c r="DS26" s="868"/>
      <c r="DT26" s="868"/>
      <c r="DU26" s="869"/>
      <c r="DV26" s="870"/>
      <c r="DW26" s="871"/>
      <c r="DX26" s="871"/>
      <c r="DY26" s="871"/>
      <c r="DZ26" s="872"/>
      <c r="EA26" s="248"/>
    </row>
    <row r="27" spans="1:131" s="249" customFormat="1" ht="26.25" customHeight="1" thickBot="1" x14ac:dyDescent="0.2">
      <c r="A27" s="829"/>
      <c r="B27" s="830"/>
      <c r="C27" s="830"/>
      <c r="D27" s="830"/>
      <c r="E27" s="830"/>
      <c r="F27" s="830"/>
      <c r="G27" s="830"/>
      <c r="H27" s="830"/>
      <c r="I27" s="830"/>
      <c r="J27" s="830"/>
      <c r="K27" s="830"/>
      <c r="L27" s="830"/>
      <c r="M27" s="830"/>
      <c r="N27" s="830"/>
      <c r="O27" s="830"/>
      <c r="P27" s="831"/>
      <c r="Q27" s="806"/>
      <c r="R27" s="807"/>
      <c r="S27" s="807"/>
      <c r="T27" s="807"/>
      <c r="U27" s="808"/>
      <c r="V27" s="806"/>
      <c r="W27" s="807"/>
      <c r="X27" s="807"/>
      <c r="Y27" s="807"/>
      <c r="Z27" s="808"/>
      <c r="AA27" s="806"/>
      <c r="AB27" s="807"/>
      <c r="AC27" s="807"/>
      <c r="AD27" s="807"/>
      <c r="AE27" s="807"/>
      <c r="AF27" s="901"/>
      <c r="AG27" s="902"/>
      <c r="AH27" s="902"/>
      <c r="AI27" s="902"/>
      <c r="AJ27" s="903"/>
      <c r="AK27" s="807"/>
      <c r="AL27" s="807"/>
      <c r="AM27" s="807"/>
      <c r="AN27" s="807"/>
      <c r="AO27" s="808"/>
      <c r="AP27" s="806"/>
      <c r="AQ27" s="807"/>
      <c r="AR27" s="807"/>
      <c r="AS27" s="807"/>
      <c r="AT27" s="808"/>
      <c r="AU27" s="806"/>
      <c r="AV27" s="807"/>
      <c r="AW27" s="807"/>
      <c r="AX27" s="807"/>
      <c r="AY27" s="808"/>
      <c r="AZ27" s="806"/>
      <c r="BA27" s="807"/>
      <c r="BB27" s="807"/>
      <c r="BC27" s="807"/>
      <c r="BD27" s="808"/>
      <c r="BE27" s="806"/>
      <c r="BF27" s="807"/>
      <c r="BG27" s="807"/>
      <c r="BH27" s="807"/>
      <c r="BI27" s="816"/>
      <c r="BJ27" s="254"/>
      <c r="BK27" s="254"/>
      <c r="BL27" s="254"/>
      <c r="BM27" s="254"/>
      <c r="BN27" s="254"/>
      <c r="BO27" s="267"/>
      <c r="BP27" s="267"/>
      <c r="BQ27" s="264">
        <v>21</v>
      </c>
      <c r="BR27" s="265"/>
      <c r="BS27" s="854"/>
      <c r="BT27" s="855"/>
      <c r="BU27" s="855"/>
      <c r="BV27" s="855"/>
      <c r="BW27" s="855"/>
      <c r="BX27" s="855"/>
      <c r="BY27" s="855"/>
      <c r="BZ27" s="855"/>
      <c r="CA27" s="855"/>
      <c r="CB27" s="855"/>
      <c r="CC27" s="855"/>
      <c r="CD27" s="855"/>
      <c r="CE27" s="855"/>
      <c r="CF27" s="855"/>
      <c r="CG27" s="856"/>
      <c r="CH27" s="867"/>
      <c r="CI27" s="868"/>
      <c r="CJ27" s="868"/>
      <c r="CK27" s="868"/>
      <c r="CL27" s="869"/>
      <c r="CM27" s="867"/>
      <c r="CN27" s="868"/>
      <c r="CO27" s="868"/>
      <c r="CP27" s="868"/>
      <c r="CQ27" s="869"/>
      <c r="CR27" s="867"/>
      <c r="CS27" s="868"/>
      <c r="CT27" s="868"/>
      <c r="CU27" s="868"/>
      <c r="CV27" s="869"/>
      <c r="CW27" s="867"/>
      <c r="CX27" s="868"/>
      <c r="CY27" s="868"/>
      <c r="CZ27" s="868"/>
      <c r="DA27" s="869"/>
      <c r="DB27" s="867"/>
      <c r="DC27" s="868"/>
      <c r="DD27" s="868"/>
      <c r="DE27" s="868"/>
      <c r="DF27" s="869"/>
      <c r="DG27" s="867"/>
      <c r="DH27" s="868"/>
      <c r="DI27" s="868"/>
      <c r="DJ27" s="868"/>
      <c r="DK27" s="869"/>
      <c r="DL27" s="867"/>
      <c r="DM27" s="868"/>
      <c r="DN27" s="868"/>
      <c r="DO27" s="868"/>
      <c r="DP27" s="869"/>
      <c r="DQ27" s="867"/>
      <c r="DR27" s="868"/>
      <c r="DS27" s="868"/>
      <c r="DT27" s="868"/>
      <c r="DU27" s="869"/>
      <c r="DV27" s="870"/>
      <c r="DW27" s="871"/>
      <c r="DX27" s="871"/>
      <c r="DY27" s="871"/>
      <c r="DZ27" s="872"/>
      <c r="EA27" s="248"/>
    </row>
    <row r="28" spans="1:131" s="249" customFormat="1" ht="26.25" customHeight="1" thickTop="1" x14ac:dyDescent="0.15">
      <c r="A28" s="268">
        <v>1</v>
      </c>
      <c r="B28" s="817" t="s">
        <v>406</v>
      </c>
      <c r="C28" s="818"/>
      <c r="D28" s="818"/>
      <c r="E28" s="818"/>
      <c r="F28" s="818"/>
      <c r="G28" s="818"/>
      <c r="H28" s="818"/>
      <c r="I28" s="818"/>
      <c r="J28" s="818"/>
      <c r="K28" s="818"/>
      <c r="L28" s="818"/>
      <c r="M28" s="818"/>
      <c r="N28" s="818"/>
      <c r="O28" s="818"/>
      <c r="P28" s="819"/>
      <c r="Q28" s="908">
        <v>1174</v>
      </c>
      <c r="R28" s="909"/>
      <c r="S28" s="909"/>
      <c r="T28" s="909"/>
      <c r="U28" s="909"/>
      <c r="V28" s="909">
        <v>1134</v>
      </c>
      <c r="W28" s="909"/>
      <c r="X28" s="909"/>
      <c r="Y28" s="909"/>
      <c r="Z28" s="909"/>
      <c r="AA28" s="909">
        <v>39</v>
      </c>
      <c r="AB28" s="909"/>
      <c r="AC28" s="909"/>
      <c r="AD28" s="909"/>
      <c r="AE28" s="910"/>
      <c r="AF28" s="911">
        <v>39</v>
      </c>
      <c r="AG28" s="909"/>
      <c r="AH28" s="909"/>
      <c r="AI28" s="909"/>
      <c r="AJ28" s="912"/>
      <c r="AK28" s="913">
        <v>105</v>
      </c>
      <c r="AL28" s="904"/>
      <c r="AM28" s="904"/>
      <c r="AN28" s="904"/>
      <c r="AO28" s="904"/>
      <c r="AP28" s="904" t="s">
        <v>591</v>
      </c>
      <c r="AQ28" s="904"/>
      <c r="AR28" s="904"/>
      <c r="AS28" s="904"/>
      <c r="AT28" s="904"/>
      <c r="AU28" s="904" t="s">
        <v>591</v>
      </c>
      <c r="AV28" s="904"/>
      <c r="AW28" s="904"/>
      <c r="AX28" s="904"/>
      <c r="AY28" s="904"/>
      <c r="AZ28" s="905"/>
      <c r="BA28" s="905"/>
      <c r="BB28" s="905"/>
      <c r="BC28" s="905"/>
      <c r="BD28" s="905"/>
      <c r="BE28" s="906"/>
      <c r="BF28" s="906"/>
      <c r="BG28" s="906"/>
      <c r="BH28" s="906"/>
      <c r="BI28" s="907"/>
      <c r="BJ28" s="254"/>
      <c r="BK28" s="254"/>
      <c r="BL28" s="254"/>
      <c r="BM28" s="254"/>
      <c r="BN28" s="254"/>
      <c r="BO28" s="267"/>
      <c r="BP28" s="267"/>
      <c r="BQ28" s="264">
        <v>22</v>
      </c>
      <c r="BR28" s="265"/>
      <c r="BS28" s="854"/>
      <c r="BT28" s="855"/>
      <c r="BU28" s="855"/>
      <c r="BV28" s="855"/>
      <c r="BW28" s="855"/>
      <c r="BX28" s="855"/>
      <c r="BY28" s="855"/>
      <c r="BZ28" s="855"/>
      <c r="CA28" s="855"/>
      <c r="CB28" s="855"/>
      <c r="CC28" s="855"/>
      <c r="CD28" s="855"/>
      <c r="CE28" s="855"/>
      <c r="CF28" s="855"/>
      <c r="CG28" s="856"/>
      <c r="CH28" s="867"/>
      <c r="CI28" s="868"/>
      <c r="CJ28" s="868"/>
      <c r="CK28" s="868"/>
      <c r="CL28" s="869"/>
      <c r="CM28" s="867"/>
      <c r="CN28" s="868"/>
      <c r="CO28" s="868"/>
      <c r="CP28" s="868"/>
      <c r="CQ28" s="869"/>
      <c r="CR28" s="867"/>
      <c r="CS28" s="868"/>
      <c r="CT28" s="868"/>
      <c r="CU28" s="868"/>
      <c r="CV28" s="869"/>
      <c r="CW28" s="867"/>
      <c r="CX28" s="868"/>
      <c r="CY28" s="868"/>
      <c r="CZ28" s="868"/>
      <c r="DA28" s="869"/>
      <c r="DB28" s="867"/>
      <c r="DC28" s="868"/>
      <c r="DD28" s="868"/>
      <c r="DE28" s="868"/>
      <c r="DF28" s="869"/>
      <c r="DG28" s="867"/>
      <c r="DH28" s="868"/>
      <c r="DI28" s="868"/>
      <c r="DJ28" s="868"/>
      <c r="DK28" s="869"/>
      <c r="DL28" s="867"/>
      <c r="DM28" s="868"/>
      <c r="DN28" s="868"/>
      <c r="DO28" s="868"/>
      <c r="DP28" s="869"/>
      <c r="DQ28" s="867"/>
      <c r="DR28" s="868"/>
      <c r="DS28" s="868"/>
      <c r="DT28" s="868"/>
      <c r="DU28" s="869"/>
      <c r="DV28" s="870"/>
      <c r="DW28" s="871"/>
      <c r="DX28" s="871"/>
      <c r="DY28" s="871"/>
      <c r="DZ28" s="872"/>
      <c r="EA28" s="248"/>
    </row>
    <row r="29" spans="1:131" s="249" customFormat="1" ht="26.25" customHeight="1" x14ac:dyDescent="0.15">
      <c r="A29" s="268">
        <v>2</v>
      </c>
      <c r="B29" s="841" t="s">
        <v>407</v>
      </c>
      <c r="C29" s="842"/>
      <c r="D29" s="842"/>
      <c r="E29" s="842"/>
      <c r="F29" s="842"/>
      <c r="G29" s="842"/>
      <c r="H29" s="842"/>
      <c r="I29" s="842"/>
      <c r="J29" s="842"/>
      <c r="K29" s="842"/>
      <c r="L29" s="842"/>
      <c r="M29" s="842"/>
      <c r="N29" s="842"/>
      <c r="O29" s="842"/>
      <c r="P29" s="843"/>
      <c r="Q29" s="844">
        <v>1492</v>
      </c>
      <c r="R29" s="845"/>
      <c r="S29" s="845"/>
      <c r="T29" s="845"/>
      <c r="U29" s="845"/>
      <c r="V29" s="845">
        <v>1320</v>
      </c>
      <c r="W29" s="845"/>
      <c r="X29" s="845"/>
      <c r="Y29" s="845"/>
      <c r="Z29" s="845"/>
      <c r="AA29" s="845">
        <v>172</v>
      </c>
      <c r="AB29" s="845"/>
      <c r="AC29" s="845"/>
      <c r="AD29" s="845"/>
      <c r="AE29" s="846"/>
      <c r="AF29" s="847">
        <v>172</v>
      </c>
      <c r="AG29" s="848"/>
      <c r="AH29" s="848"/>
      <c r="AI29" s="848"/>
      <c r="AJ29" s="849"/>
      <c r="AK29" s="916">
        <v>196</v>
      </c>
      <c r="AL29" s="917"/>
      <c r="AM29" s="917"/>
      <c r="AN29" s="917"/>
      <c r="AO29" s="917"/>
      <c r="AP29" s="917" t="s">
        <v>591</v>
      </c>
      <c r="AQ29" s="917"/>
      <c r="AR29" s="917"/>
      <c r="AS29" s="917"/>
      <c r="AT29" s="917"/>
      <c r="AU29" s="917" t="s">
        <v>591</v>
      </c>
      <c r="AV29" s="917"/>
      <c r="AW29" s="917"/>
      <c r="AX29" s="917"/>
      <c r="AY29" s="917"/>
      <c r="AZ29" s="917"/>
      <c r="BA29" s="917"/>
      <c r="BB29" s="917"/>
      <c r="BC29" s="917"/>
      <c r="BD29" s="917"/>
      <c r="BE29" s="914"/>
      <c r="BF29" s="914"/>
      <c r="BG29" s="914"/>
      <c r="BH29" s="914"/>
      <c r="BI29" s="915"/>
      <c r="BJ29" s="254"/>
      <c r="BK29" s="254"/>
      <c r="BL29" s="254"/>
      <c r="BM29" s="254"/>
      <c r="BN29" s="254"/>
      <c r="BO29" s="267"/>
      <c r="BP29" s="267"/>
      <c r="BQ29" s="264">
        <v>23</v>
      </c>
      <c r="BR29" s="265"/>
      <c r="BS29" s="854"/>
      <c r="BT29" s="855"/>
      <c r="BU29" s="855"/>
      <c r="BV29" s="855"/>
      <c r="BW29" s="855"/>
      <c r="BX29" s="855"/>
      <c r="BY29" s="855"/>
      <c r="BZ29" s="855"/>
      <c r="CA29" s="855"/>
      <c r="CB29" s="855"/>
      <c r="CC29" s="855"/>
      <c r="CD29" s="855"/>
      <c r="CE29" s="855"/>
      <c r="CF29" s="855"/>
      <c r="CG29" s="856"/>
      <c r="CH29" s="867"/>
      <c r="CI29" s="868"/>
      <c r="CJ29" s="868"/>
      <c r="CK29" s="868"/>
      <c r="CL29" s="869"/>
      <c r="CM29" s="867"/>
      <c r="CN29" s="868"/>
      <c r="CO29" s="868"/>
      <c r="CP29" s="868"/>
      <c r="CQ29" s="869"/>
      <c r="CR29" s="867"/>
      <c r="CS29" s="868"/>
      <c r="CT29" s="868"/>
      <c r="CU29" s="868"/>
      <c r="CV29" s="869"/>
      <c r="CW29" s="867"/>
      <c r="CX29" s="868"/>
      <c r="CY29" s="868"/>
      <c r="CZ29" s="868"/>
      <c r="DA29" s="869"/>
      <c r="DB29" s="867"/>
      <c r="DC29" s="868"/>
      <c r="DD29" s="868"/>
      <c r="DE29" s="868"/>
      <c r="DF29" s="869"/>
      <c r="DG29" s="867"/>
      <c r="DH29" s="868"/>
      <c r="DI29" s="868"/>
      <c r="DJ29" s="868"/>
      <c r="DK29" s="869"/>
      <c r="DL29" s="867"/>
      <c r="DM29" s="868"/>
      <c r="DN29" s="868"/>
      <c r="DO29" s="868"/>
      <c r="DP29" s="869"/>
      <c r="DQ29" s="867"/>
      <c r="DR29" s="868"/>
      <c r="DS29" s="868"/>
      <c r="DT29" s="868"/>
      <c r="DU29" s="869"/>
      <c r="DV29" s="870"/>
      <c r="DW29" s="871"/>
      <c r="DX29" s="871"/>
      <c r="DY29" s="871"/>
      <c r="DZ29" s="872"/>
      <c r="EA29" s="248"/>
    </row>
    <row r="30" spans="1:131" s="249" customFormat="1" ht="26.25" customHeight="1" x14ac:dyDescent="0.15">
      <c r="A30" s="268">
        <v>3</v>
      </c>
      <c r="B30" s="841" t="s">
        <v>408</v>
      </c>
      <c r="C30" s="842"/>
      <c r="D30" s="842"/>
      <c r="E30" s="842"/>
      <c r="F30" s="842"/>
      <c r="G30" s="842"/>
      <c r="H30" s="842"/>
      <c r="I30" s="842"/>
      <c r="J30" s="842"/>
      <c r="K30" s="842"/>
      <c r="L30" s="842"/>
      <c r="M30" s="842"/>
      <c r="N30" s="842"/>
      <c r="O30" s="842"/>
      <c r="P30" s="843"/>
      <c r="Q30" s="844">
        <v>300</v>
      </c>
      <c r="R30" s="845"/>
      <c r="S30" s="845"/>
      <c r="T30" s="845"/>
      <c r="U30" s="845"/>
      <c r="V30" s="845">
        <v>299</v>
      </c>
      <c r="W30" s="845"/>
      <c r="X30" s="845"/>
      <c r="Y30" s="845"/>
      <c r="Z30" s="845"/>
      <c r="AA30" s="845">
        <v>0</v>
      </c>
      <c r="AB30" s="845"/>
      <c r="AC30" s="845"/>
      <c r="AD30" s="845"/>
      <c r="AE30" s="846"/>
      <c r="AF30" s="847">
        <v>0</v>
      </c>
      <c r="AG30" s="848"/>
      <c r="AH30" s="848"/>
      <c r="AI30" s="848"/>
      <c r="AJ30" s="849"/>
      <c r="AK30" s="916">
        <v>190</v>
      </c>
      <c r="AL30" s="917"/>
      <c r="AM30" s="917"/>
      <c r="AN30" s="917"/>
      <c r="AO30" s="917"/>
      <c r="AP30" s="917" t="s">
        <v>591</v>
      </c>
      <c r="AQ30" s="917"/>
      <c r="AR30" s="917"/>
      <c r="AS30" s="917"/>
      <c r="AT30" s="917"/>
      <c r="AU30" s="917" t="s">
        <v>591</v>
      </c>
      <c r="AV30" s="917"/>
      <c r="AW30" s="917"/>
      <c r="AX30" s="917"/>
      <c r="AY30" s="917"/>
      <c r="AZ30" s="917"/>
      <c r="BA30" s="917"/>
      <c r="BB30" s="917"/>
      <c r="BC30" s="917"/>
      <c r="BD30" s="917"/>
      <c r="BE30" s="914"/>
      <c r="BF30" s="914"/>
      <c r="BG30" s="914"/>
      <c r="BH30" s="914"/>
      <c r="BI30" s="915"/>
      <c r="BJ30" s="254"/>
      <c r="BK30" s="254"/>
      <c r="BL30" s="254"/>
      <c r="BM30" s="254"/>
      <c r="BN30" s="254"/>
      <c r="BO30" s="267"/>
      <c r="BP30" s="267"/>
      <c r="BQ30" s="264">
        <v>24</v>
      </c>
      <c r="BR30" s="265"/>
      <c r="BS30" s="854"/>
      <c r="BT30" s="855"/>
      <c r="BU30" s="855"/>
      <c r="BV30" s="855"/>
      <c r="BW30" s="855"/>
      <c r="BX30" s="855"/>
      <c r="BY30" s="855"/>
      <c r="BZ30" s="855"/>
      <c r="CA30" s="855"/>
      <c r="CB30" s="855"/>
      <c r="CC30" s="855"/>
      <c r="CD30" s="855"/>
      <c r="CE30" s="855"/>
      <c r="CF30" s="855"/>
      <c r="CG30" s="856"/>
      <c r="CH30" s="867"/>
      <c r="CI30" s="868"/>
      <c r="CJ30" s="868"/>
      <c r="CK30" s="868"/>
      <c r="CL30" s="869"/>
      <c r="CM30" s="867"/>
      <c r="CN30" s="868"/>
      <c r="CO30" s="868"/>
      <c r="CP30" s="868"/>
      <c r="CQ30" s="869"/>
      <c r="CR30" s="867"/>
      <c r="CS30" s="868"/>
      <c r="CT30" s="868"/>
      <c r="CU30" s="868"/>
      <c r="CV30" s="869"/>
      <c r="CW30" s="867"/>
      <c r="CX30" s="868"/>
      <c r="CY30" s="868"/>
      <c r="CZ30" s="868"/>
      <c r="DA30" s="869"/>
      <c r="DB30" s="867"/>
      <c r="DC30" s="868"/>
      <c r="DD30" s="868"/>
      <c r="DE30" s="868"/>
      <c r="DF30" s="869"/>
      <c r="DG30" s="867"/>
      <c r="DH30" s="868"/>
      <c r="DI30" s="868"/>
      <c r="DJ30" s="868"/>
      <c r="DK30" s="869"/>
      <c r="DL30" s="867"/>
      <c r="DM30" s="868"/>
      <c r="DN30" s="868"/>
      <c r="DO30" s="868"/>
      <c r="DP30" s="869"/>
      <c r="DQ30" s="867"/>
      <c r="DR30" s="868"/>
      <c r="DS30" s="868"/>
      <c r="DT30" s="868"/>
      <c r="DU30" s="869"/>
      <c r="DV30" s="870"/>
      <c r="DW30" s="871"/>
      <c r="DX30" s="871"/>
      <c r="DY30" s="871"/>
      <c r="DZ30" s="872"/>
      <c r="EA30" s="248"/>
    </row>
    <row r="31" spans="1:131" s="249" customFormat="1" ht="26.25" customHeight="1" x14ac:dyDescent="0.15">
      <c r="A31" s="268">
        <v>4</v>
      </c>
      <c r="B31" s="841" t="s">
        <v>409</v>
      </c>
      <c r="C31" s="842"/>
      <c r="D31" s="842"/>
      <c r="E31" s="842"/>
      <c r="F31" s="842"/>
      <c r="G31" s="842"/>
      <c r="H31" s="842"/>
      <c r="I31" s="842"/>
      <c r="J31" s="842"/>
      <c r="K31" s="842"/>
      <c r="L31" s="842"/>
      <c r="M31" s="842"/>
      <c r="N31" s="842"/>
      <c r="O31" s="842"/>
      <c r="P31" s="843"/>
      <c r="Q31" s="844">
        <v>183</v>
      </c>
      <c r="R31" s="845"/>
      <c r="S31" s="845"/>
      <c r="T31" s="845"/>
      <c r="U31" s="845"/>
      <c r="V31" s="845">
        <v>176</v>
      </c>
      <c r="W31" s="845"/>
      <c r="X31" s="845"/>
      <c r="Y31" s="845"/>
      <c r="Z31" s="845"/>
      <c r="AA31" s="845">
        <v>8</v>
      </c>
      <c r="AB31" s="845"/>
      <c r="AC31" s="845"/>
      <c r="AD31" s="845"/>
      <c r="AE31" s="846"/>
      <c r="AF31" s="847">
        <v>498</v>
      </c>
      <c r="AG31" s="848"/>
      <c r="AH31" s="848"/>
      <c r="AI31" s="848"/>
      <c r="AJ31" s="849"/>
      <c r="AK31" s="916">
        <v>32</v>
      </c>
      <c r="AL31" s="917"/>
      <c r="AM31" s="917"/>
      <c r="AN31" s="917"/>
      <c r="AO31" s="917"/>
      <c r="AP31" s="917">
        <v>57</v>
      </c>
      <c r="AQ31" s="917"/>
      <c r="AR31" s="917"/>
      <c r="AS31" s="917"/>
      <c r="AT31" s="917"/>
      <c r="AU31" s="917" t="s">
        <v>591</v>
      </c>
      <c r="AV31" s="917"/>
      <c r="AW31" s="917"/>
      <c r="AX31" s="917"/>
      <c r="AY31" s="917"/>
      <c r="AZ31" s="917" t="s">
        <v>591</v>
      </c>
      <c r="BA31" s="917"/>
      <c r="BB31" s="917"/>
      <c r="BC31" s="917"/>
      <c r="BD31" s="917"/>
      <c r="BE31" s="914" t="s">
        <v>410</v>
      </c>
      <c r="BF31" s="914"/>
      <c r="BG31" s="914"/>
      <c r="BH31" s="914"/>
      <c r="BI31" s="915"/>
      <c r="BJ31" s="254"/>
      <c r="BK31" s="254"/>
      <c r="BL31" s="254"/>
      <c r="BM31" s="254"/>
      <c r="BN31" s="254"/>
      <c r="BO31" s="267"/>
      <c r="BP31" s="267"/>
      <c r="BQ31" s="264">
        <v>25</v>
      </c>
      <c r="BR31" s="265"/>
      <c r="BS31" s="854"/>
      <c r="BT31" s="855"/>
      <c r="BU31" s="855"/>
      <c r="BV31" s="855"/>
      <c r="BW31" s="855"/>
      <c r="BX31" s="855"/>
      <c r="BY31" s="855"/>
      <c r="BZ31" s="855"/>
      <c r="CA31" s="855"/>
      <c r="CB31" s="855"/>
      <c r="CC31" s="855"/>
      <c r="CD31" s="855"/>
      <c r="CE31" s="855"/>
      <c r="CF31" s="855"/>
      <c r="CG31" s="856"/>
      <c r="CH31" s="867"/>
      <c r="CI31" s="868"/>
      <c r="CJ31" s="868"/>
      <c r="CK31" s="868"/>
      <c r="CL31" s="869"/>
      <c r="CM31" s="867"/>
      <c r="CN31" s="868"/>
      <c r="CO31" s="868"/>
      <c r="CP31" s="868"/>
      <c r="CQ31" s="869"/>
      <c r="CR31" s="867"/>
      <c r="CS31" s="868"/>
      <c r="CT31" s="868"/>
      <c r="CU31" s="868"/>
      <c r="CV31" s="869"/>
      <c r="CW31" s="867"/>
      <c r="CX31" s="868"/>
      <c r="CY31" s="868"/>
      <c r="CZ31" s="868"/>
      <c r="DA31" s="869"/>
      <c r="DB31" s="867"/>
      <c r="DC31" s="868"/>
      <c r="DD31" s="868"/>
      <c r="DE31" s="868"/>
      <c r="DF31" s="869"/>
      <c r="DG31" s="867"/>
      <c r="DH31" s="868"/>
      <c r="DI31" s="868"/>
      <c r="DJ31" s="868"/>
      <c r="DK31" s="869"/>
      <c r="DL31" s="867"/>
      <c r="DM31" s="868"/>
      <c r="DN31" s="868"/>
      <c r="DO31" s="868"/>
      <c r="DP31" s="869"/>
      <c r="DQ31" s="867"/>
      <c r="DR31" s="868"/>
      <c r="DS31" s="868"/>
      <c r="DT31" s="868"/>
      <c r="DU31" s="869"/>
      <c r="DV31" s="870"/>
      <c r="DW31" s="871"/>
      <c r="DX31" s="871"/>
      <c r="DY31" s="871"/>
      <c r="DZ31" s="872"/>
      <c r="EA31" s="248"/>
    </row>
    <row r="32" spans="1:131" s="249" customFormat="1" ht="26.25" customHeight="1" x14ac:dyDescent="0.15">
      <c r="A32" s="268">
        <v>5</v>
      </c>
      <c r="B32" s="841" t="s">
        <v>411</v>
      </c>
      <c r="C32" s="842"/>
      <c r="D32" s="842"/>
      <c r="E32" s="842"/>
      <c r="F32" s="842"/>
      <c r="G32" s="842"/>
      <c r="H32" s="842"/>
      <c r="I32" s="842"/>
      <c r="J32" s="842"/>
      <c r="K32" s="842"/>
      <c r="L32" s="842"/>
      <c r="M32" s="842"/>
      <c r="N32" s="842"/>
      <c r="O32" s="842"/>
      <c r="P32" s="843"/>
      <c r="Q32" s="844">
        <v>84</v>
      </c>
      <c r="R32" s="845"/>
      <c r="S32" s="845"/>
      <c r="T32" s="845"/>
      <c r="U32" s="845"/>
      <c r="V32" s="845">
        <v>62</v>
      </c>
      <c r="W32" s="845"/>
      <c r="X32" s="845"/>
      <c r="Y32" s="845"/>
      <c r="Z32" s="845"/>
      <c r="AA32" s="845">
        <v>22</v>
      </c>
      <c r="AB32" s="845"/>
      <c r="AC32" s="845"/>
      <c r="AD32" s="845"/>
      <c r="AE32" s="846"/>
      <c r="AF32" s="847">
        <v>791</v>
      </c>
      <c r="AG32" s="848"/>
      <c r="AH32" s="848"/>
      <c r="AI32" s="848"/>
      <c r="AJ32" s="849"/>
      <c r="AK32" s="916" t="s">
        <v>591</v>
      </c>
      <c r="AL32" s="917"/>
      <c r="AM32" s="917"/>
      <c r="AN32" s="917"/>
      <c r="AO32" s="917"/>
      <c r="AP32" s="917" t="s">
        <v>591</v>
      </c>
      <c r="AQ32" s="917"/>
      <c r="AR32" s="917"/>
      <c r="AS32" s="917"/>
      <c r="AT32" s="917"/>
      <c r="AU32" s="917" t="s">
        <v>591</v>
      </c>
      <c r="AV32" s="917"/>
      <c r="AW32" s="917"/>
      <c r="AX32" s="917"/>
      <c r="AY32" s="917"/>
      <c r="AZ32" s="917" t="s">
        <v>591</v>
      </c>
      <c r="BA32" s="917"/>
      <c r="BB32" s="917"/>
      <c r="BC32" s="917"/>
      <c r="BD32" s="917"/>
      <c r="BE32" s="914" t="s">
        <v>412</v>
      </c>
      <c r="BF32" s="914"/>
      <c r="BG32" s="914"/>
      <c r="BH32" s="914"/>
      <c r="BI32" s="915"/>
      <c r="BJ32" s="254"/>
      <c r="BK32" s="254"/>
      <c r="BL32" s="254"/>
      <c r="BM32" s="254"/>
      <c r="BN32" s="254"/>
      <c r="BO32" s="267"/>
      <c r="BP32" s="267"/>
      <c r="BQ32" s="264">
        <v>26</v>
      </c>
      <c r="BR32" s="265"/>
      <c r="BS32" s="854"/>
      <c r="BT32" s="855"/>
      <c r="BU32" s="855"/>
      <c r="BV32" s="855"/>
      <c r="BW32" s="855"/>
      <c r="BX32" s="855"/>
      <c r="BY32" s="855"/>
      <c r="BZ32" s="855"/>
      <c r="CA32" s="855"/>
      <c r="CB32" s="855"/>
      <c r="CC32" s="855"/>
      <c r="CD32" s="855"/>
      <c r="CE32" s="855"/>
      <c r="CF32" s="855"/>
      <c r="CG32" s="856"/>
      <c r="CH32" s="867"/>
      <c r="CI32" s="868"/>
      <c r="CJ32" s="868"/>
      <c r="CK32" s="868"/>
      <c r="CL32" s="869"/>
      <c r="CM32" s="867"/>
      <c r="CN32" s="868"/>
      <c r="CO32" s="868"/>
      <c r="CP32" s="868"/>
      <c r="CQ32" s="869"/>
      <c r="CR32" s="867"/>
      <c r="CS32" s="868"/>
      <c r="CT32" s="868"/>
      <c r="CU32" s="868"/>
      <c r="CV32" s="869"/>
      <c r="CW32" s="867"/>
      <c r="CX32" s="868"/>
      <c r="CY32" s="868"/>
      <c r="CZ32" s="868"/>
      <c r="DA32" s="869"/>
      <c r="DB32" s="867"/>
      <c r="DC32" s="868"/>
      <c r="DD32" s="868"/>
      <c r="DE32" s="868"/>
      <c r="DF32" s="869"/>
      <c r="DG32" s="867"/>
      <c r="DH32" s="868"/>
      <c r="DI32" s="868"/>
      <c r="DJ32" s="868"/>
      <c r="DK32" s="869"/>
      <c r="DL32" s="867"/>
      <c r="DM32" s="868"/>
      <c r="DN32" s="868"/>
      <c r="DO32" s="868"/>
      <c r="DP32" s="869"/>
      <c r="DQ32" s="867"/>
      <c r="DR32" s="868"/>
      <c r="DS32" s="868"/>
      <c r="DT32" s="868"/>
      <c r="DU32" s="869"/>
      <c r="DV32" s="870"/>
      <c r="DW32" s="871"/>
      <c r="DX32" s="871"/>
      <c r="DY32" s="871"/>
      <c r="DZ32" s="872"/>
      <c r="EA32" s="248"/>
    </row>
    <row r="33" spans="1:131" s="249" customFormat="1" ht="26.25" customHeight="1" x14ac:dyDescent="0.15">
      <c r="A33" s="268">
        <v>6</v>
      </c>
      <c r="B33" s="841"/>
      <c r="C33" s="842"/>
      <c r="D33" s="842"/>
      <c r="E33" s="842"/>
      <c r="F33" s="842"/>
      <c r="G33" s="842"/>
      <c r="H33" s="842"/>
      <c r="I33" s="842"/>
      <c r="J33" s="842"/>
      <c r="K33" s="842"/>
      <c r="L33" s="842"/>
      <c r="M33" s="842"/>
      <c r="N33" s="842"/>
      <c r="O33" s="842"/>
      <c r="P33" s="843"/>
      <c r="Q33" s="844"/>
      <c r="R33" s="845"/>
      <c r="S33" s="845"/>
      <c r="T33" s="845"/>
      <c r="U33" s="845"/>
      <c r="V33" s="845"/>
      <c r="W33" s="845"/>
      <c r="X33" s="845"/>
      <c r="Y33" s="845"/>
      <c r="Z33" s="845"/>
      <c r="AA33" s="845"/>
      <c r="AB33" s="845"/>
      <c r="AC33" s="845"/>
      <c r="AD33" s="845"/>
      <c r="AE33" s="846"/>
      <c r="AF33" s="847"/>
      <c r="AG33" s="848"/>
      <c r="AH33" s="848"/>
      <c r="AI33" s="848"/>
      <c r="AJ33" s="849"/>
      <c r="AK33" s="916"/>
      <c r="AL33" s="917"/>
      <c r="AM33" s="917"/>
      <c r="AN33" s="917"/>
      <c r="AO33" s="917"/>
      <c r="AP33" s="917"/>
      <c r="AQ33" s="917"/>
      <c r="AR33" s="917"/>
      <c r="AS33" s="917"/>
      <c r="AT33" s="917"/>
      <c r="AU33" s="917"/>
      <c r="AV33" s="917"/>
      <c r="AW33" s="917"/>
      <c r="AX33" s="917"/>
      <c r="AY33" s="917"/>
      <c r="AZ33" s="918"/>
      <c r="BA33" s="918"/>
      <c r="BB33" s="918"/>
      <c r="BC33" s="918"/>
      <c r="BD33" s="918"/>
      <c r="BE33" s="914"/>
      <c r="BF33" s="914"/>
      <c r="BG33" s="914"/>
      <c r="BH33" s="914"/>
      <c r="BI33" s="915"/>
      <c r="BJ33" s="254"/>
      <c r="BK33" s="254"/>
      <c r="BL33" s="254"/>
      <c r="BM33" s="254"/>
      <c r="BN33" s="254"/>
      <c r="BO33" s="267"/>
      <c r="BP33" s="267"/>
      <c r="BQ33" s="264">
        <v>27</v>
      </c>
      <c r="BR33" s="265"/>
      <c r="BS33" s="854"/>
      <c r="BT33" s="855"/>
      <c r="BU33" s="855"/>
      <c r="BV33" s="855"/>
      <c r="BW33" s="855"/>
      <c r="BX33" s="855"/>
      <c r="BY33" s="855"/>
      <c r="BZ33" s="855"/>
      <c r="CA33" s="855"/>
      <c r="CB33" s="855"/>
      <c r="CC33" s="855"/>
      <c r="CD33" s="855"/>
      <c r="CE33" s="855"/>
      <c r="CF33" s="855"/>
      <c r="CG33" s="856"/>
      <c r="CH33" s="867"/>
      <c r="CI33" s="868"/>
      <c r="CJ33" s="868"/>
      <c r="CK33" s="868"/>
      <c r="CL33" s="869"/>
      <c r="CM33" s="867"/>
      <c r="CN33" s="868"/>
      <c r="CO33" s="868"/>
      <c r="CP33" s="868"/>
      <c r="CQ33" s="869"/>
      <c r="CR33" s="867"/>
      <c r="CS33" s="868"/>
      <c r="CT33" s="868"/>
      <c r="CU33" s="868"/>
      <c r="CV33" s="869"/>
      <c r="CW33" s="867"/>
      <c r="CX33" s="868"/>
      <c r="CY33" s="868"/>
      <c r="CZ33" s="868"/>
      <c r="DA33" s="869"/>
      <c r="DB33" s="867"/>
      <c r="DC33" s="868"/>
      <c r="DD33" s="868"/>
      <c r="DE33" s="868"/>
      <c r="DF33" s="869"/>
      <c r="DG33" s="867"/>
      <c r="DH33" s="868"/>
      <c r="DI33" s="868"/>
      <c r="DJ33" s="868"/>
      <c r="DK33" s="869"/>
      <c r="DL33" s="867"/>
      <c r="DM33" s="868"/>
      <c r="DN33" s="868"/>
      <c r="DO33" s="868"/>
      <c r="DP33" s="869"/>
      <c r="DQ33" s="867"/>
      <c r="DR33" s="868"/>
      <c r="DS33" s="868"/>
      <c r="DT33" s="868"/>
      <c r="DU33" s="869"/>
      <c r="DV33" s="870"/>
      <c r="DW33" s="871"/>
      <c r="DX33" s="871"/>
      <c r="DY33" s="871"/>
      <c r="DZ33" s="872"/>
      <c r="EA33" s="248"/>
    </row>
    <row r="34" spans="1:131" s="249" customFormat="1" ht="26.25" customHeight="1" x14ac:dyDescent="0.15">
      <c r="A34" s="268">
        <v>7</v>
      </c>
      <c r="B34" s="841"/>
      <c r="C34" s="842"/>
      <c r="D34" s="842"/>
      <c r="E34" s="842"/>
      <c r="F34" s="842"/>
      <c r="G34" s="842"/>
      <c r="H34" s="842"/>
      <c r="I34" s="842"/>
      <c r="J34" s="842"/>
      <c r="K34" s="842"/>
      <c r="L34" s="842"/>
      <c r="M34" s="842"/>
      <c r="N34" s="842"/>
      <c r="O34" s="842"/>
      <c r="P34" s="843"/>
      <c r="Q34" s="844"/>
      <c r="R34" s="845"/>
      <c r="S34" s="845"/>
      <c r="T34" s="845"/>
      <c r="U34" s="845"/>
      <c r="V34" s="845"/>
      <c r="W34" s="845"/>
      <c r="X34" s="845"/>
      <c r="Y34" s="845"/>
      <c r="Z34" s="845"/>
      <c r="AA34" s="845"/>
      <c r="AB34" s="845"/>
      <c r="AC34" s="845"/>
      <c r="AD34" s="845"/>
      <c r="AE34" s="846"/>
      <c r="AF34" s="847"/>
      <c r="AG34" s="848"/>
      <c r="AH34" s="848"/>
      <c r="AI34" s="848"/>
      <c r="AJ34" s="849"/>
      <c r="AK34" s="916"/>
      <c r="AL34" s="917"/>
      <c r="AM34" s="917"/>
      <c r="AN34" s="917"/>
      <c r="AO34" s="917"/>
      <c r="AP34" s="917"/>
      <c r="AQ34" s="917"/>
      <c r="AR34" s="917"/>
      <c r="AS34" s="917"/>
      <c r="AT34" s="917"/>
      <c r="AU34" s="917"/>
      <c r="AV34" s="917"/>
      <c r="AW34" s="917"/>
      <c r="AX34" s="917"/>
      <c r="AY34" s="917"/>
      <c r="AZ34" s="918"/>
      <c r="BA34" s="918"/>
      <c r="BB34" s="918"/>
      <c r="BC34" s="918"/>
      <c r="BD34" s="918"/>
      <c r="BE34" s="914"/>
      <c r="BF34" s="914"/>
      <c r="BG34" s="914"/>
      <c r="BH34" s="914"/>
      <c r="BI34" s="915"/>
      <c r="BJ34" s="254"/>
      <c r="BK34" s="254"/>
      <c r="BL34" s="254"/>
      <c r="BM34" s="254"/>
      <c r="BN34" s="254"/>
      <c r="BO34" s="267"/>
      <c r="BP34" s="267"/>
      <c r="BQ34" s="264">
        <v>28</v>
      </c>
      <c r="BR34" s="265"/>
      <c r="BS34" s="854"/>
      <c r="BT34" s="855"/>
      <c r="BU34" s="855"/>
      <c r="BV34" s="855"/>
      <c r="BW34" s="855"/>
      <c r="BX34" s="855"/>
      <c r="BY34" s="855"/>
      <c r="BZ34" s="855"/>
      <c r="CA34" s="855"/>
      <c r="CB34" s="855"/>
      <c r="CC34" s="855"/>
      <c r="CD34" s="855"/>
      <c r="CE34" s="855"/>
      <c r="CF34" s="855"/>
      <c r="CG34" s="856"/>
      <c r="CH34" s="867"/>
      <c r="CI34" s="868"/>
      <c r="CJ34" s="868"/>
      <c r="CK34" s="868"/>
      <c r="CL34" s="869"/>
      <c r="CM34" s="867"/>
      <c r="CN34" s="868"/>
      <c r="CO34" s="868"/>
      <c r="CP34" s="868"/>
      <c r="CQ34" s="869"/>
      <c r="CR34" s="867"/>
      <c r="CS34" s="868"/>
      <c r="CT34" s="868"/>
      <c r="CU34" s="868"/>
      <c r="CV34" s="869"/>
      <c r="CW34" s="867"/>
      <c r="CX34" s="868"/>
      <c r="CY34" s="868"/>
      <c r="CZ34" s="868"/>
      <c r="DA34" s="869"/>
      <c r="DB34" s="867"/>
      <c r="DC34" s="868"/>
      <c r="DD34" s="868"/>
      <c r="DE34" s="868"/>
      <c r="DF34" s="869"/>
      <c r="DG34" s="867"/>
      <c r="DH34" s="868"/>
      <c r="DI34" s="868"/>
      <c r="DJ34" s="868"/>
      <c r="DK34" s="869"/>
      <c r="DL34" s="867"/>
      <c r="DM34" s="868"/>
      <c r="DN34" s="868"/>
      <c r="DO34" s="868"/>
      <c r="DP34" s="869"/>
      <c r="DQ34" s="867"/>
      <c r="DR34" s="868"/>
      <c r="DS34" s="868"/>
      <c r="DT34" s="868"/>
      <c r="DU34" s="869"/>
      <c r="DV34" s="870"/>
      <c r="DW34" s="871"/>
      <c r="DX34" s="871"/>
      <c r="DY34" s="871"/>
      <c r="DZ34" s="872"/>
      <c r="EA34" s="248"/>
    </row>
    <row r="35" spans="1:131" s="249" customFormat="1" ht="26.25" customHeight="1" x14ac:dyDescent="0.15">
      <c r="A35" s="268">
        <v>8</v>
      </c>
      <c r="B35" s="841"/>
      <c r="C35" s="842"/>
      <c r="D35" s="842"/>
      <c r="E35" s="842"/>
      <c r="F35" s="842"/>
      <c r="G35" s="842"/>
      <c r="H35" s="842"/>
      <c r="I35" s="842"/>
      <c r="J35" s="842"/>
      <c r="K35" s="842"/>
      <c r="L35" s="842"/>
      <c r="M35" s="842"/>
      <c r="N35" s="842"/>
      <c r="O35" s="842"/>
      <c r="P35" s="843"/>
      <c r="Q35" s="844"/>
      <c r="R35" s="845"/>
      <c r="S35" s="845"/>
      <c r="T35" s="845"/>
      <c r="U35" s="845"/>
      <c r="V35" s="845"/>
      <c r="W35" s="845"/>
      <c r="X35" s="845"/>
      <c r="Y35" s="845"/>
      <c r="Z35" s="845"/>
      <c r="AA35" s="845"/>
      <c r="AB35" s="845"/>
      <c r="AC35" s="845"/>
      <c r="AD35" s="845"/>
      <c r="AE35" s="846"/>
      <c r="AF35" s="847"/>
      <c r="AG35" s="848"/>
      <c r="AH35" s="848"/>
      <c r="AI35" s="848"/>
      <c r="AJ35" s="849"/>
      <c r="AK35" s="916"/>
      <c r="AL35" s="917"/>
      <c r="AM35" s="917"/>
      <c r="AN35" s="917"/>
      <c r="AO35" s="917"/>
      <c r="AP35" s="917"/>
      <c r="AQ35" s="917"/>
      <c r="AR35" s="917"/>
      <c r="AS35" s="917"/>
      <c r="AT35" s="917"/>
      <c r="AU35" s="917"/>
      <c r="AV35" s="917"/>
      <c r="AW35" s="917"/>
      <c r="AX35" s="917"/>
      <c r="AY35" s="917"/>
      <c r="AZ35" s="918"/>
      <c r="BA35" s="918"/>
      <c r="BB35" s="918"/>
      <c r="BC35" s="918"/>
      <c r="BD35" s="918"/>
      <c r="BE35" s="914"/>
      <c r="BF35" s="914"/>
      <c r="BG35" s="914"/>
      <c r="BH35" s="914"/>
      <c r="BI35" s="915"/>
      <c r="BJ35" s="254"/>
      <c r="BK35" s="254"/>
      <c r="BL35" s="254"/>
      <c r="BM35" s="254"/>
      <c r="BN35" s="254"/>
      <c r="BO35" s="267"/>
      <c r="BP35" s="267"/>
      <c r="BQ35" s="264">
        <v>29</v>
      </c>
      <c r="BR35" s="265"/>
      <c r="BS35" s="854"/>
      <c r="BT35" s="855"/>
      <c r="BU35" s="855"/>
      <c r="BV35" s="855"/>
      <c r="BW35" s="855"/>
      <c r="BX35" s="855"/>
      <c r="BY35" s="855"/>
      <c r="BZ35" s="855"/>
      <c r="CA35" s="855"/>
      <c r="CB35" s="855"/>
      <c r="CC35" s="855"/>
      <c r="CD35" s="855"/>
      <c r="CE35" s="855"/>
      <c r="CF35" s="855"/>
      <c r="CG35" s="856"/>
      <c r="CH35" s="867"/>
      <c r="CI35" s="868"/>
      <c r="CJ35" s="868"/>
      <c r="CK35" s="868"/>
      <c r="CL35" s="869"/>
      <c r="CM35" s="867"/>
      <c r="CN35" s="868"/>
      <c r="CO35" s="868"/>
      <c r="CP35" s="868"/>
      <c r="CQ35" s="869"/>
      <c r="CR35" s="867"/>
      <c r="CS35" s="868"/>
      <c r="CT35" s="868"/>
      <c r="CU35" s="868"/>
      <c r="CV35" s="869"/>
      <c r="CW35" s="867"/>
      <c r="CX35" s="868"/>
      <c r="CY35" s="868"/>
      <c r="CZ35" s="868"/>
      <c r="DA35" s="869"/>
      <c r="DB35" s="867"/>
      <c r="DC35" s="868"/>
      <c r="DD35" s="868"/>
      <c r="DE35" s="868"/>
      <c r="DF35" s="869"/>
      <c r="DG35" s="867"/>
      <c r="DH35" s="868"/>
      <c r="DI35" s="868"/>
      <c r="DJ35" s="868"/>
      <c r="DK35" s="869"/>
      <c r="DL35" s="867"/>
      <c r="DM35" s="868"/>
      <c r="DN35" s="868"/>
      <c r="DO35" s="868"/>
      <c r="DP35" s="869"/>
      <c r="DQ35" s="867"/>
      <c r="DR35" s="868"/>
      <c r="DS35" s="868"/>
      <c r="DT35" s="868"/>
      <c r="DU35" s="869"/>
      <c r="DV35" s="870"/>
      <c r="DW35" s="871"/>
      <c r="DX35" s="871"/>
      <c r="DY35" s="871"/>
      <c r="DZ35" s="872"/>
      <c r="EA35" s="248"/>
    </row>
    <row r="36" spans="1:131" s="249" customFormat="1" ht="26.25" customHeight="1" x14ac:dyDescent="0.15">
      <c r="A36" s="268">
        <v>9</v>
      </c>
      <c r="B36" s="841"/>
      <c r="C36" s="842"/>
      <c r="D36" s="842"/>
      <c r="E36" s="842"/>
      <c r="F36" s="842"/>
      <c r="G36" s="842"/>
      <c r="H36" s="842"/>
      <c r="I36" s="842"/>
      <c r="J36" s="842"/>
      <c r="K36" s="842"/>
      <c r="L36" s="842"/>
      <c r="M36" s="842"/>
      <c r="N36" s="842"/>
      <c r="O36" s="842"/>
      <c r="P36" s="843"/>
      <c r="Q36" s="844"/>
      <c r="R36" s="845"/>
      <c r="S36" s="845"/>
      <c r="T36" s="845"/>
      <c r="U36" s="845"/>
      <c r="V36" s="845"/>
      <c r="W36" s="845"/>
      <c r="X36" s="845"/>
      <c r="Y36" s="845"/>
      <c r="Z36" s="845"/>
      <c r="AA36" s="845"/>
      <c r="AB36" s="845"/>
      <c r="AC36" s="845"/>
      <c r="AD36" s="845"/>
      <c r="AE36" s="846"/>
      <c r="AF36" s="847"/>
      <c r="AG36" s="848"/>
      <c r="AH36" s="848"/>
      <c r="AI36" s="848"/>
      <c r="AJ36" s="849"/>
      <c r="AK36" s="916"/>
      <c r="AL36" s="917"/>
      <c r="AM36" s="917"/>
      <c r="AN36" s="917"/>
      <c r="AO36" s="917"/>
      <c r="AP36" s="917"/>
      <c r="AQ36" s="917"/>
      <c r="AR36" s="917"/>
      <c r="AS36" s="917"/>
      <c r="AT36" s="917"/>
      <c r="AU36" s="917"/>
      <c r="AV36" s="917"/>
      <c r="AW36" s="917"/>
      <c r="AX36" s="917"/>
      <c r="AY36" s="917"/>
      <c r="AZ36" s="918"/>
      <c r="BA36" s="918"/>
      <c r="BB36" s="918"/>
      <c r="BC36" s="918"/>
      <c r="BD36" s="918"/>
      <c r="BE36" s="914"/>
      <c r="BF36" s="914"/>
      <c r="BG36" s="914"/>
      <c r="BH36" s="914"/>
      <c r="BI36" s="915"/>
      <c r="BJ36" s="254"/>
      <c r="BK36" s="254"/>
      <c r="BL36" s="254"/>
      <c r="BM36" s="254"/>
      <c r="BN36" s="254"/>
      <c r="BO36" s="267"/>
      <c r="BP36" s="267"/>
      <c r="BQ36" s="264">
        <v>30</v>
      </c>
      <c r="BR36" s="265"/>
      <c r="BS36" s="854"/>
      <c r="BT36" s="855"/>
      <c r="BU36" s="855"/>
      <c r="BV36" s="855"/>
      <c r="BW36" s="855"/>
      <c r="BX36" s="855"/>
      <c r="BY36" s="855"/>
      <c r="BZ36" s="855"/>
      <c r="CA36" s="855"/>
      <c r="CB36" s="855"/>
      <c r="CC36" s="855"/>
      <c r="CD36" s="855"/>
      <c r="CE36" s="855"/>
      <c r="CF36" s="855"/>
      <c r="CG36" s="856"/>
      <c r="CH36" s="867"/>
      <c r="CI36" s="868"/>
      <c r="CJ36" s="868"/>
      <c r="CK36" s="868"/>
      <c r="CL36" s="869"/>
      <c r="CM36" s="867"/>
      <c r="CN36" s="868"/>
      <c r="CO36" s="868"/>
      <c r="CP36" s="868"/>
      <c r="CQ36" s="869"/>
      <c r="CR36" s="867"/>
      <c r="CS36" s="868"/>
      <c r="CT36" s="868"/>
      <c r="CU36" s="868"/>
      <c r="CV36" s="869"/>
      <c r="CW36" s="867"/>
      <c r="CX36" s="868"/>
      <c r="CY36" s="868"/>
      <c r="CZ36" s="868"/>
      <c r="DA36" s="869"/>
      <c r="DB36" s="867"/>
      <c r="DC36" s="868"/>
      <c r="DD36" s="868"/>
      <c r="DE36" s="868"/>
      <c r="DF36" s="869"/>
      <c r="DG36" s="867"/>
      <c r="DH36" s="868"/>
      <c r="DI36" s="868"/>
      <c r="DJ36" s="868"/>
      <c r="DK36" s="869"/>
      <c r="DL36" s="867"/>
      <c r="DM36" s="868"/>
      <c r="DN36" s="868"/>
      <c r="DO36" s="868"/>
      <c r="DP36" s="869"/>
      <c r="DQ36" s="867"/>
      <c r="DR36" s="868"/>
      <c r="DS36" s="868"/>
      <c r="DT36" s="868"/>
      <c r="DU36" s="869"/>
      <c r="DV36" s="870"/>
      <c r="DW36" s="871"/>
      <c r="DX36" s="871"/>
      <c r="DY36" s="871"/>
      <c r="DZ36" s="872"/>
      <c r="EA36" s="248"/>
    </row>
    <row r="37" spans="1:131" s="249" customFormat="1" ht="26.25" customHeight="1" x14ac:dyDescent="0.15">
      <c r="A37" s="268">
        <v>10</v>
      </c>
      <c r="B37" s="841"/>
      <c r="C37" s="842"/>
      <c r="D37" s="842"/>
      <c r="E37" s="842"/>
      <c r="F37" s="842"/>
      <c r="G37" s="842"/>
      <c r="H37" s="842"/>
      <c r="I37" s="842"/>
      <c r="J37" s="842"/>
      <c r="K37" s="842"/>
      <c r="L37" s="842"/>
      <c r="M37" s="842"/>
      <c r="N37" s="842"/>
      <c r="O37" s="842"/>
      <c r="P37" s="843"/>
      <c r="Q37" s="844"/>
      <c r="R37" s="845"/>
      <c r="S37" s="845"/>
      <c r="T37" s="845"/>
      <c r="U37" s="845"/>
      <c r="V37" s="845"/>
      <c r="W37" s="845"/>
      <c r="X37" s="845"/>
      <c r="Y37" s="845"/>
      <c r="Z37" s="845"/>
      <c r="AA37" s="845"/>
      <c r="AB37" s="845"/>
      <c r="AC37" s="845"/>
      <c r="AD37" s="845"/>
      <c r="AE37" s="846"/>
      <c r="AF37" s="847"/>
      <c r="AG37" s="848"/>
      <c r="AH37" s="848"/>
      <c r="AI37" s="848"/>
      <c r="AJ37" s="849"/>
      <c r="AK37" s="916"/>
      <c r="AL37" s="917"/>
      <c r="AM37" s="917"/>
      <c r="AN37" s="917"/>
      <c r="AO37" s="917"/>
      <c r="AP37" s="917"/>
      <c r="AQ37" s="917"/>
      <c r="AR37" s="917"/>
      <c r="AS37" s="917"/>
      <c r="AT37" s="917"/>
      <c r="AU37" s="917"/>
      <c r="AV37" s="917"/>
      <c r="AW37" s="917"/>
      <c r="AX37" s="917"/>
      <c r="AY37" s="917"/>
      <c r="AZ37" s="918"/>
      <c r="BA37" s="918"/>
      <c r="BB37" s="918"/>
      <c r="BC37" s="918"/>
      <c r="BD37" s="918"/>
      <c r="BE37" s="914"/>
      <c r="BF37" s="914"/>
      <c r="BG37" s="914"/>
      <c r="BH37" s="914"/>
      <c r="BI37" s="915"/>
      <c r="BJ37" s="254"/>
      <c r="BK37" s="254"/>
      <c r="BL37" s="254"/>
      <c r="BM37" s="254"/>
      <c r="BN37" s="254"/>
      <c r="BO37" s="267"/>
      <c r="BP37" s="267"/>
      <c r="BQ37" s="264">
        <v>31</v>
      </c>
      <c r="BR37" s="265"/>
      <c r="BS37" s="854"/>
      <c r="BT37" s="855"/>
      <c r="BU37" s="855"/>
      <c r="BV37" s="855"/>
      <c r="BW37" s="855"/>
      <c r="BX37" s="855"/>
      <c r="BY37" s="855"/>
      <c r="BZ37" s="855"/>
      <c r="CA37" s="855"/>
      <c r="CB37" s="855"/>
      <c r="CC37" s="855"/>
      <c r="CD37" s="855"/>
      <c r="CE37" s="855"/>
      <c r="CF37" s="855"/>
      <c r="CG37" s="856"/>
      <c r="CH37" s="867"/>
      <c r="CI37" s="868"/>
      <c r="CJ37" s="868"/>
      <c r="CK37" s="868"/>
      <c r="CL37" s="869"/>
      <c r="CM37" s="867"/>
      <c r="CN37" s="868"/>
      <c r="CO37" s="868"/>
      <c r="CP37" s="868"/>
      <c r="CQ37" s="869"/>
      <c r="CR37" s="867"/>
      <c r="CS37" s="868"/>
      <c r="CT37" s="868"/>
      <c r="CU37" s="868"/>
      <c r="CV37" s="869"/>
      <c r="CW37" s="867"/>
      <c r="CX37" s="868"/>
      <c r="CY37" s="868"/>
      <c r="CZ37" s="868"/>
      <c r="DA37" s="869"/>
      <c r="DB37" s="867"/>
      <c r="DC37" s="868"/>
      <c r="DD37" s="868"/>
      <c r="DE37" s="868"/>
      <c r="DF37" s="869"/>
      <c r="DG37" s="867"/>
      <c r="DH37" s="868"/>
      <c r="DI37" s="868"/>
      <c r="DJ37" s="868"/>
      <c r="DK37" s="869"/>
      <c r="DL37" s="867"/>
      <c r="DM37" s="868"/>
      <c r="DN37" s="868"/>
      <c r="DO37" s="868"/>
      <c r="DP37" s="869"/>
      <c r="DQ37" s="867"/>
      <c r="DR37" s="868"/>
      <c r="DS37" s="868"/>
      <c r="DT37" s="868"/>
      <c r="DU37" s="869"/>
      <c r="DV37" s="870"/>
      <c r="DW37" s="871"/>
      <c r="DX37" s="871"/>
      <c r="DY37" s="871"/>
      <c r="DZ37" s="872"/>
      <c r="EA37" s="248"/>
    </row>
    <row r="38" spans="1:131" s="249" customFormat="1" ht="26.25" customHeight="1" x14ac:dyDescent="0.15">
      <c r="A38" s="268">
        <v>11</v>
      </c>
      <c r="B38" s="841"/>
      <c r="C38" s="842"/>
      <c r="D38" s="842"/>
      <c r="E38" s="842"/>
      <c r="F38" s="842"/>
      <c r="G38" s="842"/>
      <c r="H38" s="842"/>
      <c r="I38" s="842"/>
      <c r="J38" s="842"/>
      <c r="K38" s="842"/>
      <c r="L38" s="842"/>
      <c r="M38" s="842"/>
      <c r="N38" s="842"/>
      <c r="O38" s="842"/>
      <c r="P38" s="843"/>
      <c r="Q38" s="844"/>
      <c r="R38" s="845"/>
      <c r="S38" s="845"/>
      <c r="T38" s="845"/>
      <c r="U38" s="845"/>
      <c r="V38" s="845"/>
      <c r="W38" s="845"/>
      <c r="X38" s="845"/>
      <c r="Y38" s="845"/>
      <c r="Z38" s="845"/>
      <c r="AA38" s="845"/>
      <c r="AB38" s="845"/>
      <c r="AC38" s="845"/>
      <c r="AD38" s="845"/>
      <c r="AE38" s="846"/>
      <c r="AF38" s="847"/>
      <c r="AG38" s="848"/>
      <c r="AH38" s="848"/>
      <c r="AI38" s="848"/>
      <c r="AJ38" s="849"/>
      <c r="AK38" s="916"/>
      <c r="AL38" s="917"/>
      <c r="AM38" s="917"/>
      <c r="AN38" s="917"/>
      <c r="AO38" s="917"/>
      <c r="AP38" s="917"/>
      <c r="AQ38" s="917"/>
      <c r="AR38" s="917"/>
      <c r="AS38" s="917"/>
      <c r="AT38" s="917"/>
      <c r="AU38" s="917"/>
      <c r="AV38" s="917"/>
      <c r="AW38" s="917"/>
      <c r="AX38" s="917"/>
      <c r="AY38" s="917"/>
      <c r="AZ38" s="918"/>
      <c r="BA38" s="918"/>
      <c r="BB38" s="918"/>
      <c r="BC38" s="918"/>
      <c r="BD38" s="918"/>
      <c r="BE38" s="914"/>
      <c r="BF38" s="914"/>
      <c r="BG38" s="914"/>
      <c r="BH38" s="914"/>
      <c r="BI38" s="915"/>
      <c r="BJ38" s="254"/>
      <c r="BK38" s="254"/>
      <c r="BL38" s="254"/>
      <c r="BM38" s="254"/>
      <c r="BN38" s="254"/>
      <c r="BO38" s="267"/>
      <c r="BP38" s="267"/>
      <c r="BQ38" s="264">
        <v>32</v>
      </c>
      <c r="BR38" s="265"/>
      <c r="BS38" s="854"/>
      <c r="BT38" s="855"/>
      <c r="BU38" s="855"/>
      <c r="BV38" s="855"/>
      <c r="BW38" s="855"/>
      <c r="BX38" s="855"/>
      <c r="BY38" s="855"/>
      <c r="BZ38" s="855"/>
      <c r="CA38" s="855"/>
      <c r="CB38" s="855"/>
      <c r="CC38" s="855"/>
      <c r="CD38" s="855"/>
      <c r="CE38" s="855"/>
      <c r="CF38" s="855"/>
      <c r="CG38" s="856"/>
      <c r="CH38" s="867"/>
      <c r="CI38" s="868"/>
      <c r="CJ38" s="868"/>
      <c r="CK38" s="868"/>
      <c r="CL38" s="869"/>
      <c r="CM38" s="867"/>
      <c r="CN38" s="868"/>
      <c r="CO38" s="868"/>
      <c r="CP38" s="868"/>
      <c r="CQ38" s="869"/>
      <c r="CR38" s="867"/>
      <c r="CS38" s="868"/>
      <c r="CT38" s="868"/>
      <c r="CU38" s="868"/>
      <c r="CV38" s="869"/>
      <c r="CW38" s="867"/>
      <c r="CX38" s="868"/>
      <c r="CY38" s="868"/>
      <c r="CZ38" s="868"/>
      <c r="DA38" s="869"/>
      <c r="DB38" s="867"/>
      <c r="DC38" s="868"/>
      <c r="DD38" s="868"/>
      <c r="DE38" s="868"/>
      <c r="DF38" s="869"/>
      <c r="DG38" s="867"/>
      <c r="DH38" s="868"/>
      <c r="DI38" s="868"/>
      <c r="DJ38" s="868"/>
      <c r="DK38" s="869"/>
      <c r="DL38" s="867"/>
      <c r="DM38" s="868"/>
      <c r="DN38" s="868"/>
      <c r="DO38" s="868"/>
      <c r="DP38" s="869"/>
      <c r="DQ38" s="867"/>
      <c r="DR38" s="868"/>
      <c r="DS38" s="868"/>
      <c r="DT38" s="868"/>
      <c r="DU38" s="869"/>
      <c r="DV38" s="870"/>
      <c r="DW38" s="871"/>
      <c r="DX38" s="871"/>
      <c r="DY38" s="871"/>
      <c r="DZ38" s="872"/>
      <c r="EA38" s="248"/>
    </row>
    <row r="39" spans="1:131" s="249" customFormat="1" ht="26.25" customHeight="1" x14ac:dyDescent="0.15">
      <c r="A39" s="268">
        <v>12</v>
      </c>
      <c r="B39" s="841"/>
      <c r="C39" s="842"/>
      <c r="D39" s="842"/>
      <c r="E39" s="842"/>
      <c r="F39" s="842"/>
      <c r="G39" s="842"/>
      <c r="H39" s="842"/>
      <c r="I39" s="842"/>
      <c r="J39" s="842"/>
      <c r="K39" s="842"/>
      <c r="L39" s="842"/>
      <c r="M39" s="842"/>
      <c r="N39" s="842"/>
      <c r="O39" s="842"/>
      <c r="P39" s="843"/>
      <c r="Q39" s="844"/>
      <c r="R39" s="845"/>
      <c r="S39" s="845"/>
      <c r="T39" s="845"/>
      <c r="U39" s="845"/>
      <c r="V39" s="845"/>
      <c r="W39" s="845"/>
      <c r="X39" s="845"/>
      <c r="Y39" s="845"/>
      <c r="Z39" s="845"/>
      <c r="AA39" s="845"/>
      <c r="AB39" s="845"/>
      <c r="AC39" s="845"/>
      <c r="AD39" s="845"/>
      <c r="AE39" s="846"/>
      <c r="AF39" s="847"/>
      <c r="AG39" s="848"/>
      <c r="AH39" s="848"/>
      <c r="AI39" s="848"/>
      <c r="AJ39" s="849"/>
      <c r="AK39" s="916"/>
      <c r="AL39" s="917"/>
      <c r="AM39" s="917"/>
      <c r="AN39" s="917"/>
      <c r="AO39" s="917"/>
      <c r="AP39" s="917"/>
      <c r="AQ39" s="917"/>
      <c r="AR39" s="917"/>
      <c r="AS39" s="917"/>
      <c r="AT39" s="917"/>
      <c r="AU39" s="917"/>
      <c r="AV39" s="917"/>
      <c r="AW39" s="917"/>
      <c r="AX39" s="917"/>
      <c r="AY39" s="917"/>
      <c r="AZ39" s="918"/>
      <c r="BA39" s="918"/>
      <c r="BB39" s="918"/>
      <c r="BC39" s="918"/>
      <c r="BD39" s="918"/>
      <c r="BE39" s="914"/>
      <c r="BF39" s="914"/>
      <c r="BG39" s="914"/>
      <c r="BH39" s="914"/>
      <c r="BI39" s="915"/>
      <c r="BJ39" s="254"/>
      <c r="BK39" s="254"/>
      <c r="BL39" s="254"/>
      <c r="BM39" s="254"/>
      <c r="BN39" s="254"/>
      <c r="BO39" s="267"/>
      <c r="BP39" s="267"/>
      <c r="BQ39" s="264">
        <v>33</v>
      </c>
      <c r="BR39" s="265"/>
      <c r="BS39" s="854"/>
      <c r="BT39" s="855"/>
      <c r="BU39" s="855"/>
      <c r="BV39" s="855"/>
      <c r="BW39" s="855"/>
      <c r="BX39" s="855"/>
      <c r="BY39" s="855"/>
      <c r="BZ39" s="855"/>
      <c r="CA39" s="855"/>
      <c r="CB39" s="855"/>
      <c r="CC39" s="855"/>
      <c r="CD39" s="855"/>
      <c r="CE39" s="855"/>
      <c r="CF39" s="855"/>
      <c r="CG39" s="856"/>
      <c r="CH39" s="867"/>
      <c r="CI39" s="868"/>
      <c r="CJ39" s="868"/>
      <c r="CK39" s="868"/>
      <c r="CL39" s="869"/>
      <c r="CM39" s="867"/>
      <c r="CN39" s="868"/>
      <c r="CO39" s="868"/>
      <c r="CP39" s="868"/>
      <c r="CQ39" s="869"/>
      <c r="CR39" s="867"/>
      <c r="CS39" s="868"/>
      <c r="CT39" s="868"/>
      <c r="CU39" s="868"/>
      <c r="CV39" s="869"/>
      <c r="CW39" s="867"/>
      <c r="CX39" s="868"/>
      <c r="CY39" s="868"/>
      <c r="CZ39" s="868"/>
      <c r="DA39" s="869"/>
      <c r="DB39" s="867"/>
      <c r="DC39" s="868"/>
      <c r="DD39" s="868"/>
      <c r="DE39" s="868"/>
      <c r="DF39" s="869"/>
      <c r="DG39" s="867"/>
      <c r="DH39" s="868"/>
      <c r="DI39" s="868"/>
      <c r="DJ39" s="868"/>
      <c r="DK39" s="869"/>
      <c r="DL39" s="867"/>
      <c r="DM39" s="868"/>
      <c r="DN39" s="868"/>
      <c r="DO39" s="868"/>
      <c r="DP39" s="869"/>
      <c r="DQ39" s="867"/>
      <c r="DR39" s="868"/>
      <c r="DS39" s="868"/>
      <c r="DT39" s="868"/>
      <c r="DU39" s="869"/>
      <c r="DV39" s="870"/>
      <c r="DW39" s="871"/>
      <c r="DX39" s="871"/>
      <c r="DY39" s="871"/>
      <c r="DZ39" s="872"/>
      <c r="EA39" s="248"/>
    </row>
    <row r="40" spans="1:131" s="249" customFormat="1" ht="26.25" customHeight="1" x14ac:dyDescent="0.15">
      <c r="A40" s="263">
        <v>13</v>
      </c>
      <c r="B40" s="841"/>
      <c r="C40" s="842"/>
      <c r="D40" s="842"/>
      <c r="E40" s="842"/>
      <c r="F40" s="842"/>
      <c r="G40" s="842"/>
      <c r="H40" s="842"/>
      <c r="I40" s="842"/>
      <c r="J40" s="842"/>
      <c r="K40" s="842"/>
      <c r="L40" s="842"/>
      <c r="M40" s="842"/>
      <c r="N40" s="842"/>
      <c r="O40" s="842"/>
      <c r="P40" s="843"/>
      <c r="Q40" s="844"/>
      <c r="R40" s="845"/>
      <c r="S40" s="845"/>
      <c r="T40" s="845"/>
      <c r="U40" s="845"/>
      <c r="V40" s="845"/>
      <c r="W40" s="845"/>
      <c r="X40" s="845"/>
      <c r="Y40" s="845"/>
      <c r="Z40" s="845"/>
      <c r="AA40" s="845"/>
      <c r="AB40" s="845"/>
      <c r="AC40" s="845"/>
      <c r="AD40" s="845"/>
      <c r="AE40" s="846"/>
      <c r="AF40" s="847"/>
      <c r="AG40" s="848"/>
      <c r="AH40" s="848"/>
      <c r="AI40" s="848"/>
      <c r="AJ40" s="849"/>
      <c r="AK40" s="916"/>
      <c r="AL40" s="917"/>
      <c r="AM40" s="917"/>
      <c r="AN40" s="917"/>
      <c r="AO40" s="917"/>
      <c r="AP40" s="917"/>
      <c r="AQ40" s="917"/>
      <c r="AR40" s="917"/>
      <c r="AS40" s="917"/>
      <c r="AT40" s="917"/>
      <c r="AU40" s="917"/>
      <c r="AV40" s="917"/>
      <c r="AW40" s="917"/>
      <c r="AX40" s="917"/>
      <c r="AY40" s="917"/>
      <c r="AZ40" s="918"/>
      <c r="BA40" s="918"/>
      <c r="BB40" s="918"/>
      <c r="BC40" s="918"/>
      <c r="BD40" s="918"/>
      <c r="BE40" s="914"/>
      <c r="BF40" s="914"/>
      <c r="BG40" s="914"/>
      <c r="BH40" s="914"/>
      <c r="BI40" s="915"/>
      <c r="BJ40" s="254"/>
      <c r="BK40" s="254"/>
      <c r="BL40" s="254"/>
      <c r="BM40" s="254"/>
      <c r="BN40" s="254"/>
      <c r="BO40" s="267"/>
      <c r="BP40" s="267"/>
      <c r="BQ40" s="264">
        <v>34</v>
      </c>
      <c r="BR40" s="265"/>
      <c r="BS40" s="854"/>
      <c r="BT40" s="855"/>
      <c r="BU40" s="855"/>
      <c r="BV40" s="855"/>
      <c r="BW40" s="855"/>
      <c r="BX40" s="855"/>
      <c r="BY40" s="855"/>
      <c r="BZ40" s="855"/>
      <c r="CA40" s="855"/>
      <c r="CB40" s="855"/>
      <c r="CC40" s="855"/>
      <c r="CD40" s="855"/>
      <c r="CE40" s="855"/>
      <c r="CF40" s="855"/>
      <c r="CG40" s="856"/>
      <c r="CH40" s="867"/>
      <c r="CI40" s="868"/>
      <c r="CJ40" s="868"/>
      <c r="CK40" s="868"/>
      <c r="CL40" s="869"/>
      <c r="CM40" s="867"/>
      <c r="CN40" s="868"/>
      <c r="CO40" s="868"/>
      <c r="CP40" s="868"/>
      <c r="CQ40" s="869"/>
      <c r="CR40" s="867"/>
      <c r="CS40" s="868"/>
      <c r="CT40" s="868"/>
      <c r="CU40" s="868"/>
      <c r="CV40" s="869"/>
      <c r="CW40" s="867"/>
      <c r="CX40" s="868"/>
      <c r="CY40" s="868"/>
      <c r="CZ40" s="868"/>
      <c r="DA40" s="869"/>
      <c r="DB40" s="867"/>
      <c r="DC40" s="868"/>
      <c r="DD40" s="868"/>
      <c r="DE40" s="868"/>
      <c r="DF40" s="869"/>
      <c r="DG40" s="867"/>
      <c r="DH40" s="868"/>
      <c r="DI40" s="868"/>
      <c r="DJ40" s="868"/>
      <c r="DK40" s="869"/>
      <c r="DL40" s="867"/>
      <c r="DM40" s="868"/>
      <c r="DN40" s="868"/>
      <c r="DO40" s="868"/>
      <c r="DP40" s="869"/>
      <c r="DQ40" s="867"/>
      <c r="DR40" s="868"/>
      <c r="DS40" s="868"/>
      <c r="DT40" s="868"/>
      <c r="DU40" s="869"/>
      <c r="DV40" s="870"/>
      <c r="DW40" s="871"/>
      <c r="DX40" s="871"/>
      <c r="DY40" s="871"/>
      <c r="DZ40" s="872"/>
      <c r="EA40" s="248"/>
    </row>
    <row r="41" spans="1:131" s="249" customFormat="1" ht="26.25" customHeight="1" x14ac:dyDescent="0.15">
      <c r="A41" s="263">
        <v>14</v>
      </c>
      <c r="B41" s="841"/>
      <c r="C41" s="842"/>
      <c r="D41" s="842"/>
      <c r="E41" s="842"/>
      <c r="F41" s="842"/>
      <c r="G41" s="842"/>
      <c r="H41" s="842"/>
      <c r="I41" s="842"/>
      <c r="J41" s="842"/>
      <c r="K41" s="842"/>
      <c r="L41" s="842"/>
      <c r="M41" s="842"/>
      <c r="N41" s="842"/>
      <c r="O41" s="842"/>
      <c r="P41" s="843"/>
      <c r="Q41" s="844"/>
      <c r="R41" s="845"/>
      <c r="S41" s="845"/>
      <c r="T41" s="845"/>
      <c r="U41" s="845"/>
      <c r="V41" s="845"/>
      <c r="W41" s="845"/>
      <c r="X41" s="845"/>
      <c r="Y41" s="845"/>
      <c r="Z41" s="845"/>
      <c r="AA41" s="845"/>
      <c r="AB41" s="845"/>
      <c r="AC41" s="845"/>
      <c r="AD41" s="845"/>
      <c r="AE41" s="846"/>
      <c r="AF41" s="847"/>
      <c r="AG41" s="848"/>
      <c r="AH41" s="848"/>
      <c r="AI41" s="848"/>
      <c r="AJ41" s="849"/>
      <c r="AK41" s="916"/>
      <c r="AL41" s="917"/>
      <c r="AM41" s="917"/>
      <c r="AN41" s="917"/>
      <c r="AO41" s="917"/>
      <c r="AP41" s="917"/>
      <c r="AQ41" s="917"/>
      <c r="AR41" s="917"/>
      <c r="AS41" s="917"/>
      <c r="AT41" s="917"/>
      <c r="AU41" s="917"/>
      <c r="AV41" s="917"/>
      <c r="AW41" s="917"/>
      <c r="AX41" s="917"/>
      <c r="AY41" s="917"/>
      <c r="AZ41" s="918"/>
      <c r="BA41" s="918"/>
      <c r="BB41" s="918"/>
      <c r="BC41" s="918"/>
      <c r="BD41" s="918"/>
      <c r="BE41" s="914"/>
      <c r="BF41" s="914"/>
      <c r="BG41" s="914"/>
      <c r="BH41" s="914"/>
      <c r="BI41" s="915"/>
      <c r="BJ41" s="254"/>
      <c r="BK41" s="254"/>
      <c r="BL41" s="254"/>
      <c r="BM41" s="254"/>
      <c r="BN41" s="254"/>
      <c r="BO41" s="267"/>
      <c r="BP41" s="267"/>
      <c r="BQ41" s="264">
        <v>35</v>
      </c>
      <c r="BR41" s="265"/>
      <c r="BS41" s="854"/>
      <c r="BT41" s="855"/>
      <c r="BU41" s="855"/>
      <c r="BV41" s="855"/>
      <c r="BW41" s="855"/>
      <c r="BX41" s="855"/>
      <c r="BY41" s="855"/>
      <c r="BZ41" s="855"/>
      <c r="CA41" s="855"/>
      <c r="CB41" s="855"/>
      <c r="CC41" s="855"/>
      <c r="CD41" s="855"/>
      <c r="CE41" s="855"/>
      <c r="CF41" s="855"/>
      <c r="CG41" s="856"/>
      <c r="CH41" s="867"/>
      <c r="CI41" s="868"/>
      <c r="CJ41" s="868"/>
      <c r="CK41" s="868"/>
      <c r="CL41" s="869"/>
      <c r="CM41" s="867"/>
      <c r="CN41" s="868"/>
      <c r="CO41" s="868"/>
      <c r="CP41" s="868"/>
      <c r="CQ41" s="869"/>
      <c r="CR41" s="867"/>
      <c r="CS41" s="868"/>
      <c r="CT41" s="868"/>
      <c r="CU41" s="868"/>
      <c r="CV41" s="869"/>
      <c r="CW41" s="867"/>
      <c r="CX41" s="868"/>
      <c r="CY41" s="868"/>
      <c r="CZ41" s="868"/>
      <c r="DA41" s="869"/>
      <c r="DB41" s="867"/>
      <c r="DC41" s="868"/>
      <c r="DD41" s="868"/>
      <c r="DE41" s="868"/>
      <c r="DF41" s="869"/>
      <c r="DG41" s="867"/>
      <c r="DH41" s="868"/>
      <c r="DI41" s="868"/>
      <c r="DJ41" s="868"/>
      <c r="DK41" s="869"/>
      <c r="DL41" s="867"/>
      <c r="DM41" s="868"/>
      <c r="DN41" s="868"/>
      <c r="DO41" s="868"/>
      <c r="DP41" s="869"/>
      <c r="DQ41" s="867"/>
      <c r="DR41" s="868"/>
      <c r="DS41" s="868"/>
      <c r="DT41" s="868"/>
      <c r="DU41" s="869"/>
      <c r="DV41" s="870"/>
      <c r="DW41" s="871"/>
      <c r="DX41" s="871"/>
      <c r="DY41" s="871"/>
      <c r="DZ41" s="872"/>
      <c r="EA41" s="248"/>
    </row>
    <row r="42" spans="1:131" s="249" customFormat="1" ht="26.25" customHeight="1" x14ac:dyDescent="0.15">
      <c r="A42" s="263">
        <v>15</v>
      </c>
      <c r="B42" s="841"/>
      <c r="C42" s="842"/>
      <c r="D42" s="842"/>
      <c r="E42" s="842"/>
      <c r="F42" s="842"/>
      <c r="G42" s="842"/>
      <c r="H42" s="842"/>
      <c r="I42" s="842"/>
      <c r="J42" s="842"/>
      <c r="K42" s="842"/>
      <c r="L42" s="842"/>
      <c r="M42" s="842"/>
      <c r="N42" s="842"/>
      <c r="O42" s="842"/>
      <c r="P42" s="843"/>
      <c r="Q42" s="844"/>
      <c r="R42" s="845"/>
      <c r="S42" s="845"/>
      <c r="T42" s="845"/>
      <c r="U42" s="845"/>
      <c r="V42" s="845"/>
      <c r="W42" s="845"/>
      <c r="X42" s="845"/>
      <c r="Y42" s="845"/>
      <c r="Z42" s="845"/>
      <c r="AA42" s="845"/>
      <c r="AB42" s="845"/>
      <c r="AC42" s="845"/>
      <c r="AD42" s="845"/>
      <c r="AE42" s="846"/>
      <c r="AF42" s="847"/>
      <c r="AG42" s="848"/>
      <c r="AH42" s="848"/>
      <c r="AI42" s="848"/>
      <c r="AJ42" s="849"/>
      <c r="AK42" s="916"/>
      <c r="AL42" s="917"/>
      <c r="AM42" s="917"/>
      <c r="AN42" s="917"/>
      <c r="AO42" s="917"/>
      <c r="AP42" s="917"/>
      <c r="AQ42" s="917"/>
      <c r="AR42" s="917"/>
      <c r="AS42" s="917"/>
      <c r="AT42" s="917"/>
      <c r="AU42" s="917"/>
      <c r="AV42" s="917"/>
      <c r="AW42" s="917"/>
      <c r="AX42" s="917"/>
      <c r="AY42" s="917"/>
      <c r="AZ42" s="918"/>
      <c r="BA42" s="918"/>
      <c r="BB42" s="918"/>
      <c r="BC42" s="918"/>
      <c r="BD42" s="918"/>
      <c r="BE42" s="914"/>
      <c r="BF42" s="914"/>
      <c r="BG42" s="914"/>
      <c r="BH42" s="914"/>
      <c r="BI42" s="915"/>
      <c r="BJ42" s="254"/>
      <c r="BK42" s="254"/>
      <c r="BL42" s="254"/>
      <c r="BM42" s="254"/>
      <c r="BN42" s="254"/>
      <c r="BO42" s="267"/>
      <c r="BP42" s="267"/>
      <c r="BQ42" s="264">
        <v>36</v>
      </c>
      <c r="BR42" s="265"/>
      <c r="BS42" s="854"/>
      <c r="BT42" s="855"/>
      <c r="BU42" s="855"/>
      <c r="BV42" s="855"/>
      <c r="BW42" s="855"/>
      <c r="BX42" s="855"/>
      <c r="BY42" s="855"/>
      <c r="BZ42" s="855"/>
      <c r="CA42" s="855"/>
      <c r="CB42" s="855"/>
      <c r="CC42" s="855"/>
      <c r="CD42" s="855"/>
      <c r="CE42" s="855"/>
      <c r="CF42" s="855"/>
      <c r="CG42" s="856"/>
      <c r="CH42" s="867"/>
      <c r="CI42" s="868"/>
      <c r="CJ42" s="868"/>
      <c r="CK42" s="868"/>
      <c r="CL42" s="869"/>
      <c r="CM42" s="867"/>
      <c r="CN42" s="868"/>
      <c r="CO42" s="868"/>
      <c r="CP42" s="868"/>
      <c r="CQ42" s="869"/>
      <c r="CR42" s="867"/>
      <c r="CS42" s="868"/>
      <c r="CT42" s="868"/>
      <c r="CU42" s="868"/>
      <c r="CV42" s="869"/>
      <c r="CW42" s="867"/>
      <c r="CX42" s="868"/>
      <c r="CY42" s="868"/>
      <c r="CZ42" s="868"/>
      <c r="DA42" s="869"/>
      <c r="DB42" s="867"/>
      <c r="DC42" s="868"/>
      <c r="DD42" s="868"/>
      <c r="DE42" s="868"/>
      <c r="DF42" s="869"/>
      <c r="DG42" s="867"/>
      <c r="DH42" s="868"/>
      <c r="DI42" s="868"/>
      <c r="DJ42" s="868"/>
      <c r="DK42" s="869"/>
      <c r="DL42" s="867"/>
      <c r="DM42" s="868"/>
      <c r="DN42" s="868"/>
      <c r="DO42" s="868"/>
      <c r="DP42" s="869"/>
      <c r="DQ42" s="867"/>
      <c r="DR42" s="868"/>
      <c r="DS42" s="868"/>
      <c r="DT42" s="868"/>
      <c r="DU42" s="869"/>
      <c r="DV42" s="870"/>
      <c r="DW42" s="871"/>
      <c r="DX42" s="871"/>
      <c r="DY42" s="871"/>
      <c r="DZ42" s="872"/>
      <c r="EA42" s="248"/>
    </row>
    <row r="43" spans="1:131" s="249" customFormat="1" ht="26.25" customHeight="1" x14ac:dyDescent="0.15">
      <c r="A43" s="263">
        <v>16</v>
      </c>
      <c r="B43" s="841"/>
      <c r="C43" s="842"/>
      <c r="D43" s="842"/>
      <c r="E43" s="842"/>
      <c r="F43" s="842"/>
      <c r="G43" s="842"/>
      <c r="H43" s="842"/>
      <c r="I43" s="842"/>
      <c r="J43" s="842"/>
      <c r="K43" s="842"/>
      <c r="L43" s="842"/>
      <c r="M43" s="842"/>
      <c r="N43" s="842"/>
      <c r="O43" s="842"/>
      <c r="P43" s="843"/>
      <c r="Q43" s="844"/>
      <c r="R43" s="845"/>
      <c r="S43" s="845"/>
      <c r="T43" s="845"/>
      <c r="U43" s="845"/>
      <c r="V43" s="845"/>
      <c r="W43" s="845"/>
      <c r="X43" s="845"/>
      <c r="Y43" s="845"/>
      <c r="Z43" s="845"/>
      <c r="AA43" s="845"/>
      <c r="AB43" s="845"/>
      <c r="AC43" s="845"/>
      <c r="AD43" s="845"/>
      <c r="AE43" s="846"/>
      <c r="AF43" s="847"/>
      <c r="AG43" s="848"/>
      <c r="AH43" s="848"/>
      <c r="AI43" s="848"/>
      <c r="AJ43" s="849"/>
      <c r="AK43" s="916"/>
      <c r="AL43" s="917"/>
      <c r="AM43" s="917"/>
      <c r="AN43" s="917"/>
      <c r="AO43" s="917"/>
      <c r="AP43" s="917"/>
      <c r="AQ43" s="917"/>
      <c r="AR43" s="917"/>
      <c r="AS43" s="917"/>
      <c r="AT43" s="917"/>
      <c r="AU43" s="917"/>
      <c r="AV43" s="917"/>
      <c r="AW43" s="917"/>
      <c r="AX43" s="917"/>
      <c r="AY43" s="917"/>
      <c r="AZ43" s="918"/>
      <c r="BA43" s="918"/>
      <c r="BB43" s="918"/>
      <c r="BC43" s="918"/>
      <c r="BD43" s="918"/>
      <c r="BE43" s="914"/>
      <c r="BF43" s="914"/>
      <c r="BG43" s="914"/>
      <c r="BH43" s="914"/>
      <c r="BI43" s="915"/>
      <c r="BJ43" s="254"/>
      <c r="BK43" s="254"/>
      <c r="BL43" s="254"/>
      <c r="BM43" s="254"/>
      <c r="BN43" s="254"/>
      <c r="BO43" s="267"/>
      <c r="BP43" s="267"/>
      <c r="BQ43" s="264">
        <v>37</v>
      </c>
      <c r="BR43" s="265"/>
      <c r="BS43" s="854"/>
      <c r="BT43" s="855"/>
      <c r="BU43" s="855"/>
      <c r="BV43" s="855"/>
      <c r="BW43" s="855"/>
      <c r="BX43" s="855"/>
      <c r="BY43" s="855"/>
      <c r="BZ43" s="855"/>
      <c r="CA43" s="855"/>
      <c r="CB43" s="855"/>
      <c r="CC43" s="855"/>
      <c r="CD43" s="855"/>
      <c r="CE43" s="855"/>
      <c r="CF43" s="855"/>
      <c r="CG43" s="856"/>
      <c r="CH43" s="867"/>
      <c r="CI43" s="868"/>
      <c r="CJ43" s="868"/>
      <c r="CK43" s="868"/>
      <c r="CL43" s="869"/>
      <c r="CM43" s="867"/>
      <c r="CN43" s="868"/>
      <c r="CO43" s="868"/>
      <c r="CP43" s="868"/>
      <c r="CQ43" s="869"/>
      <c r="CR43" s="867"/>
      <c r="CS43" s="868"/>
      <c r="CT43" s="868"/>
      <c r="CU43" s="868"/>
      <c r="CV43" s="869"/>
      <c r="CW43" s="867"/>
      <c r="CX43" s="868"/>
      <c r="CY43" s="868"/>
      <c r="CZ43" s="868"/>
      <c r="DA43" s="869"/>
      <c r="DB43" s="867"/>
      <c r="DC43" s="868"/>
      <c r="DD43" s="868"/>
      <c r="DE43" s="868"/>
      <c r="DF43" s="869"/>
      <c r="DG43" s="867"/>
      <c r="DH43" s="868"/>
      <c r="DI43" s="868"/>
      <c r="DJ43" s="868"/>
      <c r="DK43" s="869"/>
      <c r="DL43" s="867"/>
      <c r="DM43" s="868"/>
      <c r="DN43" s="868"/>
      <c r="DO43" s="868"/>
      <c r="DP43" s="869"/>
      <c r="DQ43" s="867"/>
      <c r="DR43" s="868"/>
      <c r="DS43" s="868"/>
      <c r="DT43" s="868"/>
      <c r="DU43" s="869"/>
      <c r="DV43" s="870"/>
      <c r="DW43" s="871"/>
      <c r="DX43" s="871"/>
      <c r="DY43" s="871"/>
      <c r="DZ43" s="872"/>
      <c r="EA43" s="248"/>
    </row>
    <row r="44" spans="1:131" s="249" customFormat="1" ht="26.25" customHeight="1" x14ac:dyDescent="0.15">
      <c r="A44" s="263">
        <v>17</v>
      </c>
      <c r="B44" s="841"/>
      <c r="C44" s="842"/>
      <c r="D44" s="842"/>
      <c r="E44" s="842"/>
      <c r="F44" s="842"/>
      <c r="G44" s="842"/>
      <c r="H44" s="842"/>
      <c r="I44" s="842"/>
      <c r="J44" s="842"/>
      <c r="K44" s="842"/>
      <c r="L44" s="842"/>
      <c r="M44" s="842"/>
      <c r="N44" s="842"/>
      <c r="O44" s="842"/>
      <c r="P44" s="843"/>
      <c r="Q44" s="844"/>
      <c r="R44" s="845"/>
      <c r="S44" s="845"/>
      <c r="T44" s="845"/>
      <c r="U44" s="845"/>
      <c r="V44" s="845"/>
      <c r="W44" s="845"/>
      <c r="X44" s="845"/>
      <c r="Y44" s="845"/>
      <c r="Z44" s="845"/>
      <c r="AA44" s="845"/>
      <c r="AB44" s="845"/>
      <c r="AC44" s="845"/>
      <c r="AD44" s="845"/>
      <c r="AE44" s="846"/>
      <c r="AF44" s="847"/>
      <c r="AG44" s="848"/>
      <c r="AH44" s="848"/>
      <c r="AI44" s="848"/>
      <c r="AJ44" s="849"/>
      <c r="AK44" s="916"/>
      <c r="AL44" s="917"/>
      <c r="AM44" s="917"/>
      <c r="AN44" s="917"/>
      <c r="AO44" s="917"/>
      <c r="AP44" s="917"/>
      <c r="AQ44" s="917"/>
      <c r="AR44" s="917"/>
      <c r="AS44" s="917"/>
      <c r="AT44" s="917"/>
      <c r="AU44" s="917"/>
      <c r="AV44" s="917"/>
      <c r="AW44" s="917"/>
      <c r="AX44" s="917"/>
      <c r="AY44" s="917"/>
      <c r="AZ44" s="918"/>
      <c r="BA44" s="918"/>
      <c r="BB44" s="918"/>
      <c r="BC44" s="918"/>
      <c r="BD44" s="918"/>
      <c r="BE44" s="914"/>
      <c r="BF44" s="914"/>
      <c r="BG44" s="914"/>
      <c r="BH44" s="914"/>
      <c r="BI44" s="915"/>
      <c r="BJ44" s="254"/>
      <c r="BK44" s="254"/>
      <c r="BL44" s="254"/>
      <c r="BM44" s="254"/>
      <c r="BN44" s="254"/>
      <c r="BO44" s="267"/>
      <c r="BP44" s="267"/>
      <c r="BQ44" s="264">
        <v>38</v>
      </c>
      <c r="BR44" s="265"/>
      <c r="BS44" s="854"/>
      <c r="BT44" s="855"/>
      <c r="BU44" s="855"/>
      <c r="BV44" s="855"/>
      <c r="BW44" s="855"/>
      <c r="BX44" s="855"/>
      <c r="BY44" s="855"/>
      <c r="BZ44" s="855"/>
      <c r="CA44" s="855"/>
      <c r="CB44" s="855"/>
      <c r="CC44" s="855"/>
      <c r="CD44" s="855"/>
      <c r="CE44" s="855"/>
      <c r="CF44" s="855"/>
      <c r="CG44" s="856"/>
      <c r="CH44" s="867"/>
      <c r="CI44" s="868"/>
      <c r="CJ44" s="868"/>
      <c r="CK44" s="868"/>
      <c r="CL44" s="869"/>
      <c r="CM44" s="867"/>
      <c r="CN44" s="868"/>
      <c r="CO44" s="868"/>
      <c r="CP44" s="868"/>
      <c r="CQ44" s="869"/>
      <c r="CR44" s="867"/>
      <c r="CS44" s="868"/>
      <c r="CT44" s="868"/>
      <c r="CU44" s="868"/>
      <c r="CV44" s="869"/>
      <c r="CW44" s="867"/>
      <c r="CX44" s="868"/>
      <c r="CY44" s="868"/>
      <c r="CZ44" s="868"/>
      <c r="DA44" s="869"/>
      <c r="DB44" s="867"/>
      <c r="DC44" s="868"/>
      <c r="DD44" s="868"/>
      <c r="DE44" s="868"/>
      <c r="DF44" s="869"/>
      <c r="DG44" s="867"/>
      <c r="DH44" s="868"/>
      <c r="DI44" s="868"/>
      <c r="DJ44" s="868"/>
      <c r="DK44" s="869"/>
      <c r="DL44" s="867"/>
      <c r="DM44" s="868"/>
      <c r="DN44" s="868"/>
      <c r="DO44" s="868"/>
      <c r="DP44" s="869"/>
      <c r="DQ44" s="867"/>
      <c r="DR44" s="868"/>
      <c r="DS44" s="868"/>
      <c r="DT44" s="868"/>
      <c r="DU44" s="869"/>
      <c r="DV44" s="870"/>
      <c r="DW44" s="871"/>
      <c r="DX44" s="871"/>
      <c r="DY44" s="871"/>
      <c r="DZ44" s="872"/>
      <c r="EA44" s="248"/>
    </row>
    <row r="45" spans="1:131" s="249" customFormat="1" ht="26.25" customHeight="1" x14ac:dyDescent="0.15">
      <c r="A45" s="263">
        <v>18</v>
      </c>
      <c r="B45" s="841"/>
      <c r="C45" s="842"/>
      <c r="D45" s="842"/>
      <c r="E45" s="842"/>
      <c r="F45" s="842"/>
      <c r="G45" s="842"/>
      <c r="H45" s="842"/>
      <c r="I45" s="842"/>
      <c r="J45" s="842"/>
      <c r="K45" s="842"/>
      <c r="L45" s="842"/>
      <c r="M45" s="842"/>
      <c r="N45" s="842"/>
      <c r="O45" s="842"/>
      <c r="P45" s="843"/>
      <c r="Q45" s="844"/>
      <c r="R45" s="845"/>
      <c r="S45" s="845"/>
      <c r="T45" s="845"/>
      <c r="U45" s="845"/>
      <c r="V45" s="845"/>
      <c r="W45" s="845"/>
      <c r="X45" s="845"/>
      <c r="Y45" s="845"/>
      <c r="Z45" s="845"/>
      <c r="AA45" s="845"/>
      <c r="AB45" s="845"/>
      <c r="AC45" s="845"/>
      <c r="AD45" s="845"/>
      <c r="AE45" s="846"/>
      <c r="AF45" s="847"/>
      <c r="AG45" s="848"/>
      <c r="AH45" s="848"/>
      <c r="AI45" s="848"/>
      <c r="AJ45" s="849"/>
      <c r="AK45" s="916"/>
      <c r="AL45" s="917"/>
      <c r="AM45" s="917"/>
      <c r="AN45" s="917"/>
      <c r="AO45" s="917"/>
      <c r="AP45" s="917"/>
      <c r="AQ45" s="917"/>
      <c r="AR45" s="917"/>
      <c r="AS45" s="917"/>
      <c r="AT45" s="917"/>
      <c r="AU45" s="917"/>
      <c r="AV45" s="917"/>
      <c r="AW45" s="917"/>
      <c r="AX45" s="917"/>
      <c r="AY45" s="917"/>
      <c r="AZ45" s="918"/>
      <c r="BA45" s="918"/>
      <c r="BB45" s="918"/>
      <c r="BC45" s="918"/>
      <c r="BD45" s="918"/>
      <c r="BE45" s="914"/>
      <c r="BF45" s="914"/>
      <c r="BG45" s="914"/>
      <c r="BH45" s="914"/>
      <c r="BI45" s="915"/>
      <c r="BJ45" s="254"/>
      <c r="BK45" s="254"/>
      <c r="BL45" s="254"/>
      <c r="BM45" s="254"/>
      <c r="BN45" s="254"/>
      <c r="BO45" s="267"/>
      <c r="BP45" s="267"/>
      <c r="BQ45" s="264">
        <v>39</v>
      </c>
      <c r="BR45" s="265"/>
      <c r="BS45" s="854"/>
      <c r="BT45" s="855"/>
      <c r="BU45" s="855"/>
      <c r="BV45" s="855"/>
      <c r="BW45" s="855"/>
      <c r="BX45" s="855"/>
      <c r="BY45" s="855"/>
      <c r="BZ45" s="855"/>
      <c r="CA45" s="855"/>
      <c r="CB45" s="855"/>
      <c r="CC45" s="855"/>
      <c r="CD45" s="855"/>
      <c r="CE45" s="855"/>
      <c r="CF45" s="855"/>
      <c r="CG45" s="856"/>
      <c r="CH45" s="867"/>
      <c r="CI45" s="868"/>
      <c r="CJ45" s="868"/>
      <c r="CK45" s="868"/>
      <c r="CL45" s="869"/>
      <c r="CM45" s="867"/>
      <c r="CN45" s="868"/>
      <c r="CO45" s="868"/>
      <c r="CP45" s="868"/>
      <c r="CQ45" s="869"/>
      <c r="CR45" s="867"/>
      <c r="CS45" s="868"/>
      <c r="CT45" s="868"/>
      <c r="CU45" s="868"/>
      <c r="CV45" s="869"/>
      <c r="CW45" s="867"/>
      <c r="CX45" s="868"/>
      <c r="CY45" s="868"/>
      <c r="CZ45" s="868"/>
      <c r="DA45" s="869"/>
      <c r="DB45" s="867"/>
      <c r="DC45" s="868"/>
      <c r="DD45" s="868"/>
      <c r="DE45" s="868"/>
      <c r="DF45" s="869"/>
      <c r="DG45" s="867"/>
      <c r="DH45" s="868"/>
      <c r="DI45" s="868"/>
      <c r="DJ45" s="868"/>
      <c r="DK45" s="869"/>
      <c r="DL45" s="867"/>
      <c r="DM45" s="868"/>
      <c r="DN45" s="868"/>
      <c r="DO45" s="868"/>
      <c r="DP45" s="869"/>
      <c r="DQ45" s="867"/>
      <c r="DR45" s="868"/>
      <c r="DS45" s="868"/>
      <c r="DT45" s="868"/>
      <c r="DU45" s="869"/>
      <c r="DV45" s="870"/>
      <c r="DW45" s="871"/>
      <c r="DX45" s="871"/>
      <c r="DY45" s="871"/>
      <c r="DZ45" s="872"/>
      <c r="EA45" s="248"/>
    </row>
    <row r="46" spans="1:131" s="249" customFormat="1" ht="26.25" customHeight="1" x14ac:dyDescent="0.15">
      <c r="A46" s="263">
        <v>19</v>
      </c>
      <c r="B46" s="841"/>
      <c r="C46" s="842"/>
      <c r="D46" s="842"/>
      <c r="E46" s="842"/>
      <c r="F46" s="842"/>
      <c r="G46" s="842"/>
      <c r="H46" s="842"/>
      <c r="I46" s="842"/>
      <c r="J46" s="842"/>
      <c r="K46" s="842"/>
      <c r="L46" s="842"/>
      <c r="M46" s="842"/>
      <c r="N46" s="842"/>
      <c r="O46" s="842"/>
      <c r="P46" s="843"/>
      <c r="Q46" s="844"/>
      <c r="R46" s="845"/>
      <c r="S46" s="845"/>
      <c r="T46" s="845"/>
      <c r="U46" s="845"/>
      <c r="V46" s="845"/>
      <c r="W46" s="845"/>
      <c r="X46" s="845"/>
      <c r="Y46" s="845"/>
      <c r="Z46" s="845"/>
      <c r="AA46" s="845"/>
      <c r="AB46" s="845"/>
      <c r="AC46" s="845"/>
      <c r="AD46" s="845"/>
      <c r="AE46" s="846"/>
      <c r="AF46" s="847"/>
      <c r="AG46" s="848"/>
      <c r="AH46" s="848"/>
      <c r="AI46" s="848"/>
      <c r="AJ46" s="849"/>
      <c r="AK46" s="916"/>
      <c r="AL46" s="917"/>
      <c r="AM46" s="917"/>
      <c r="AN46" s="917"/>
      <c r="AO46" s="917"/>
      <c r="AP46" s="917"/>
      <c r="AQ46" s="917"/>
      <c r="AR46" s="917"/>
      <c r="AS46" s="917"/>
      <c r="AT46" s="917"/>
      <c r="AU46" s="917"/>
      <c r="AV46" s="917"/>
      <c r="AW46" s="917"/>
      <c r="AX46" s="917"/>
      <c r="AY46" s="917"/>
      <c r="AZ46" s="918"/>
      <c r="BA46" s="918"/>
      <c r="BB46" s="918"/>
      <c r="BC46" s="918"/>
      <c r="BD46" s="918"/>
      <c r="BE46" s="914"/>
      <c r="BF46" s="914"/>
      <c r="BG46" s="914"/>
      <c r="BH46" s="914"/>
      <c r="BI46" s="915"/>
      <c r="BJ46" s="254"/>
      <c r="BK46" s="254"/>
      <c r="BL46" s="254"/>
      <c r="BM46" s="254"/>
      <c r="BN46" s="254"/>
      <c r="BO46" s="267"/>
      <c r="BP46" s="267"/>
      <c r="BQ46" s="264">
        <v>40</v>
      </c>
      <c r="BR46" s="265"/>
      <c r="BS46" s="854"/>
      <c r="BT46" s="855"/>
      <c r="BU46" s="855"/>
      <c r="BV46" s="855"/>
      <c r="BW46" s="855"/>
      <c r="BX46" s="855"/>
      <c r="BY46" s="855"/>
      <c r="BZ46" s="855"/>
      <c r="CA46" s="855"/>
      <c r="CB46" s="855"/>
      <c r="CC46" s="855"/>
      <c r="CD46" s="855"/>
      <c r="CE46" s="855"/>
      <c r="CF46" s="855"/>
      <c r="CG46" s="856"/>
      <c r="CH46" s="867"/>
      <c r="CI46" s="868"/>
      <c r="CJ46" s="868"/>
      <c r="CK46" s="868"/>
      <c r="CL46" s="869"/>
      <c r="CM46" s="867"/>
      <c r="CN46" s="868"/>
      <c r="CO46" s="868"/>
      <c r="CP46" s="868"/>
      <c r="CQ46" s="869"/>
      <c r="CR46" s="867"/>
      <c r="CS46" s="868"/>
      <c r="CT46" s="868"/>
      <c r="CU46" s="868"/>
      <c r="CV46" s="869"/>
      <c r="CW46" s="867"/>
      <c r="CX46" s="868"/>
      <c r="CY46" s="868"/>
      <c r="CZ46" s="868"/>
      <c r="DA46" s="869"/>
      <c r="DB46" s="867"/>
      <c r="DC46" s="868"/>
      <c r="DD46" s="868"/>
      <c r="DE46" s="868"/>
      <c r="DF46" s="869"/>
      <c r="DG46" s="867"/>
      <c r="DH46" s="868"/>
      <c r="DI46" s="868"/>
      <c r="DJ46" s="868"/>
      <c r="DK46" s="869"/>
      <c r="DL46" s="867"/>
      <c r="DM46" s="868"/>
      <c r="DN46" s="868"/>
      <c r="DO46" s="868"/>
      <c r="DP46" s="869"/>
      <c r="DQ46" s="867"/>
      <c r="DR46" s="868"/>
      <c r="DS46" s="868"/>
      <c r="DT46" s="868"/>
      <c r="DU46" s="869"/>
      <c r="DV46" s="870"/>
      <c r="DW46" s="871"/>
      <c r="DX46" s="871"/>
      <c r="DY46" s="871"/>
      <c r="DZ46" s="872"/>
      <c r="EA46" s="248"/>
    </row>
    <row r="47" spans="1:131" s="249" customFormat="1" ht="26.25" customHeight="1" x14ac:dyDescent="0.15">
      <c r="A47" s="263">
        <v>20</v>
      </c>
      <c r="B47" s="841"/>
      <c r="C47" s="842"/>
      <c r="D47" s="842"/>
      <c r="E47" s="842"/>
      <c r="F47" s="842"/>
      <c r="G47" s="842"/>
      <c r="H47" s="842"/>
      <c r="I47" s="842"/>
      <c r="J47" s="842"/>
      <c r="K47" s="842"/>
      <c r="L47" s="842"/>
      <c r="M47" s="842"/>
      <c r="N47" s="842"/>
      <c r="O47" s="842"/>
      <c r="P47" s="843"/>
      <c r="Q47" s="844"/>
      <c r="R47" s="845"/>
      <c r="S47" s="845"/>
      <c r="T47" s="845"/>
      <c r="U47" s="845"/>
      <c r="V47" s="845"/>
      <c r="W47" s="845"/>
      <c r="X47" s="845"/>
      <c r="Y47" s="845"/>
      <c r="Z47" s="845"/>
      <c r="AA47" s="845"/>
      <c r="AB47" s="845"/>
      <c r="AC47" s="845"/>
      <c r="AD47" s="845"/>
      <c r="AE47" s="846"/>
      <c r="AF47" s="847"/>
      <c r="AG47" s="848"/>
      <c r="AH47" s="848"/>
      <c r="AI47" s="848"/>
      <c r="AJ47" s="849"/>
      <c r="AK47" s="916"/>
      <c r="AL47" s="917"/>
      <c r="AM47" s="917"/>
      <c r="AN47" s="917"/>
      <c r="AO47" s="917"/>
      <c r="AP47" s="917"/>
      <c r="AQ47" s="917"/>
      <c r="AR47" s="917"/>
      <c r="AS47" s="917"/>
      <c r="AT47" s="917"/>
      <c r="AU47" s="917"/>
      <c r="AV47" s="917"/>
      <c r="AW47" s="917"/>
      <c r="AX47" s="917"/>
      <c r="AY47" s="917"/>
      <c r="AZ47" s="918"/>
      <c r="BA47" s="918"/>
      <c r="BB47" s="918"/>
      <c r="BC47" s="918"/>
      <c r="BD47" s="918"/>
      <c r="BE47" s="914"/>
      <c r="BF47" s="914"/>
      <c r="BG47" s="914"/>
      <c r="BH47" s="914"/>
      <c r="BI47" s="915"/>
      <c r="BJ47" s="254"/>
      <c r="BK47" s="254"/>
      <c r="BL47" s="254"/>
      <c r="BM47" s="254"/>
      <c r="BN47" s="254"/>
      <c r="BO47" s="267"/>
      <c r="BP47" s="267"/>
      <c r="BQ47" s="264">
        <v>41</v>
      </c>
      <c r="BR47" s="265"/>
      <c r="BS47" s="854"/>
      <c r="BT47" s="855"/>
      <c r="BU47" s="855"/>
      <c r="BV47" s="855"/>
      <c r="BW47" s="855"/>
      <c r="BX47" s="855"/>
      <c r="BY47" s="855"/>
      <c r="BZ47" s="855"/>
      <c r="CA47" s="855"/>
      <c r="CB47" s="855"/>
      <c r="CC47" s="855"/>
      <c r="CD47" s="855"/>
      <c r="CE47" s="855"/>
      <c r="CF47" s="855"/>
      <c r="CG47" s="856"/>
      <c r="CH47" s="867"/>
      <c r="CI47" s="868"/>
      <c r="CJ47" s="868"/>
      <c r="CK47" s="868"/>
      <c r="CL47" s="869"/>
      <c r="CM47" s="867"/>
      <c r="CN47" s="868"/>
      <c r="CO47" s="868"/>
      <c r="CP47" s="868"/>
      <c r="CQ47" s="869"/>
      <c r="CR47" s="867"/>
      <c r="CS47" s="868"/>
      <c r="CT47" s="868"/>
      <c r="CU47" s="868"/>
      <c r="CV47" s="869"/>
      <c r="CW47" s="867"/>
      <c r="CX47" s="868"/>
      <c r="CY47" s="868"/>
      <c r="CZ47" s="868"/>
      <c r="DA47" s="869"/>
      <c r="DB47" s="867"/>
      <c r="DC47" s="868"/>
      <c r="DD47" s="868"/>
      <c r="DE47" s="868"/>
      <c r="DF47" s="869"/>
      <c r="DG47" s="867"/>
      <c r="DH47" s="868"/>
      <c r="DI47" s="868"/>
      <c r="DJ47" s="868"/>
      <c r="DK47" s="869"/>
      <c r="DL47" s="867"/>
      <c r="DM47" s="868"/>
      <c r="DN47" s="868"/>
      <c r="DO47" s="868"/>
      <c r="DP47" s="869"/>
      <c r="DQ47" s="867"/>
      <c r="DR47" s="868"/>
      <c r="DS47" s="868"/>
      <c r="DT47" s="868"/>
      <c r="DU47" s="869"/>
      <c r="DV47" s="870"/>
      <c r="DW47" s="871"/>
      <c r="DX47" s="871"/>
      <c r="DY47" s="871"/>
      <c r="DZ47" s="872"/>
      <c r="EA47" s="248"/>
    </row>
    <row r="48" spans="1:131" s="249" customFormat="1" ht="26.25" customHeight="1" x14ac:dyDescent="0.15">
      <c r="A48" s="263">
        <v>21</v>
      </c>
      <c r="B48" s="841"/>
      <c r="C48" s="842"/>
      <c r="D48" s="842"/>
      <c r="E48" s="842"/>
      <c r="F48" s="842"/>
      <c r="G48" s="842"/>
      <c r="H48" s="842"/>
      <c r="I48" s="842"/>
      <c r="J48" s="842"/>
      <c r="K48" s="842"/>
      <c r="L48" s="842"/>
      <c r="M48" s="842"/>
      <c r="N48" s="842"/>
      <c r="O48" s="842"/>
      <c r="P48" s="843"/>
      <c r="Q48" s="844"/>
      <c r="R48" s="845"/>
      <c r="S48" s="845"/>
      <c r="T48" s="845"/>
      <c r="U48" s="845"/>
      <c r="V48" s="845"/>
      <c r="W48" s="845"/>
      <c r="X48" s="845"/>
      <c r="Y48" s="845"/>
      <c r="Z48" s="845"/>
      <c r="AA48" s="845"/>
      <c r="AB48" s="845"/>
      <c r="AC48" s="845"/>
      <c r="AD48" s="845"/>
      <c r="AE48" s="846"/>
      <c r="AF48" s="847"/>
      <c r="AG48" s="848"/>
      <c r="AH48" s="848"/>
      <c r="AI48" s="848"/>
      <c r="AJ48" s="849"/>
      <c r="AK48" s="916"/>
      <c r="AL48" s="917"/>
      <c r="AM48" s="917"/>
      <c r="AN48" s="917"/>
      <c r="AO48" s="917"/>
      <c r="AP48" s="917"/>
      <c r="AQ48" s="917"/>
      <c r="AR48" s="917"/>
      <c r="AS48" s="917"/>
      <c r="AT48" s="917"/>
      <c r="AU48" s="917"/>
      <c r="AV48" s="917"/>
      <c r="AW48" s="917"/>
      <c r="AX48" s="917"/>
      <c r="AY48" s="917"/>
      <c r="AZ48" s="918"/>
      <c r="BA48" s="918"/>
      <c r="BB48" s="918"/>
      <c r="BC48" s="918"/>
      <c r="BD48" s="918"/>
      <c r="BE48" s="914"/>
      <c r="BF48" s="914"/>
      <c r="BG48" s="914"/>
      <c r="BH48" s="914"/>
      <c r="BI48" s="915"/>
      <c r="BJ48" s="254"/>
      <c r="BK48" s="254"/>
      <c r="BL48" s="254"/>
      <c r="BM48" s="254"/>
      <c r="BN48" s="254"/>
      <c r="BO48" s="267"/>
      <c r="BP48" s="267"/>
      <c r="BQ48" s="264">
        <v>42</v>
      </c>
      <c r="BR48" s="265"/>
      <c r="BS48" s="854"/>
      <c r="BT48" s="855"/>
      <c r="BU48" s="855"/>
      <c r="BV48" s="855"/>
      <c r="BW48" s="855"/>
      <c r="BX48" s="855"/>
      <c r="BY48" s="855"/>
      <c r="BZ48" s="855"/>
      <c r="CA48" s="855"/>
      <c r="CB48" s="855"/>
      <c r="CC48" s="855"/>
      <c r="CD48" s="855"/>
      <c r="CE48" s="855"/>
      <c r="CF48" s="855"/>
      <c r="CG48" s="856"/>
      <c r="CH48" s="867"/>
      <c r="CI48" s="868"/>
      <c r="CJ48" s="868"/>
      <c r="CK48" s="868"/>
      <c r="CL48" s="869"/>
      <c r="CM48" s="867"/>
      <c r="CN48" s="868"/>
      <c r="CO48" s="868"/>
      <c r="CP48" s="868"/>
      <c r="CQ48" s="869"/>
      <c r="CR48" s="867"/>
      <c r="CS48" s="868"/>
      <c r="CT48" s="868"/>
      <c r="CU48" s="868"/>
      <c r="CV48" s="869"/>
      <c r="CW48" s="867"/>
      <c r="CX48" s="868"/>
      <c r="CY48" s="868"/>
      <c r="CZ48" s="868"/>
      <c r="DA48" s="869"/>
      <c r="DB48" s="867"/>
      <c r="DC48" s="868"/>
      <c r="DD48" s="868"/>
      <c r="DE48" s="868"/>
      <c r="DF48" s="869"/>
      <c r="DG48" s="867"/>
      <c r="DH48" s="868"/>
      <c r="DI48" s="868"/>
      <c r="DJ48" s="868"/>
      <c r="DK48" s="869"/>
      <c r="DL48" s="867"/>
      <c r="DM48" s="868"/>
      <c r="DN48" s="868"/>
      <c r="DO48" s="868"/>
      <c r="DP48" s="869"/>
      <c r="DQ48" s="867"/>
      <c r="DR48" s="868"/>
      <c r="DS48" s="868"/>
      <c r="DT48" s="868"/>
      <c r="DU48" s="869"/>
      <c r="DV48" s="870"/>
      <c r="DW48" s="871"/>
      <c r="DX48" s="871"/>
      <c r="DY48" s="871"/>
      <c r="DZ48" s="872"/>
      <c r="EA48" s="248"/>
    </row>
    <row r="49" spans="1:131" s="249" customFormat="1" ht="26.25" customHeight="1" x14ac:dyDescent="0.15">
      <c r="A49" s="263">
        <v>22</v>
      </c>
      <c r="B49" s="841"/>
      <c r="C49" s="842"/>
      <c r="D49" s="842"/>
      <c r="E49" s="842"/>
      <c r="F49" s="842"/>
      <c r="G49" s="842"/>
      <c r="H49" s="842"/>
      <c r="I49" s="842"/>
      <c r="J49" s="842"/>
      <c r="K49" s="842"/>
      <c r="L49" s="842"/>
      <c r="M49" s="842"/>
      <c r="N49" s="842"/>
      <c r="O49" s="842"/>
      <c r="P49" s="843"/>
      <c r="Q49" s="844"/>
      <c r="R49" s="845"/>
      <c r="S49" s="845"/>
      <c r="T49" s="845"/>
      <c r="U49" s="845"/>
      <c r="V49" s="845"/>
      <c r="W49" s="845"/>
      <c r="X49" s="845"/>
      <c r="Y49" s="845"/>
      <c r="Z49" s="845"/>
      <c r="AA49" s="845"/>
      <c r="AB49" s="845"/>
      <c r="AC49" s="845"/>
      <c r="AD49" s="845"/>
      <c r="AE49" s="846"/>
      <c r="AF49" s="847"/>
      <c r="AG49" s="848"/>
      <c r="AH49" s="848"/>
      <c r="AI49" s="848"/>
      <c r="AJ49" s="849"/>
      <c r="AK49" s="916"/>
      <c r="AL49" s="917"/>
      <c r="AM49" s="917"/>
      <c r="AN49" s="917"/>
      <c r="AO49" s="917"/>
      <c r="AP49" s="917"/>
      <c r="AQ49" s="917"/>
      <c r="AR49" s="917"/>
      <c r="AS49" s="917"/>
      <c r="AT49" s="917"/>
      <c r="AU49" s="917"/>
      <c r="AV49" s="917"/>
      <c r="AW49" s="917"/>
      <c r="AX49" s="917"/>
      <c r="AY49" s="917"/>
      <c r="AZ49" s="918"/>
      <c r="BA49" s="918"/>
      <c r="BB49" s="918"/>
      <c r="BC49" s="918"/>
      <c r="BD49" s="918"/>
      <c r="BE49" s="914"/>
      <c r="BF49" s="914"/>
      <c r="BG49" s="914"/>
      <c r="BH49" s="914"/>
      <c r="BI49" s="915"/>
      <c r="BJ49" s="254"/>
      <c r="BK49" s="254"/>
      <c r="BL49" s="254"/>
      <c r="BM49" s="254"/>
      <c r="BN49" s="254"/>
      <c r="BO49" s="267"/>
      <c r="BP49" s="267"/>
      <c r="BQ49" s="264">
        <v>43</v>
      </c>
      <c r="BR49" s="265"/>
      <c r="BS49" s="854"/>
      <c r="BT49" s="855"/>
      <c r="BU49" s="855"/>
      <c r="BV49" s="855"/>
      <c r="BW49" s="855"/>
      <c r="BX49" s="855"/>
      <c r="BY49" s="855"/>
      <c r="BZ49" s="855"/>
      <c r="CA49" s="855"/>
      <c r="CB49" s="855"/>
      <c r="CC49" s="855"/>
      <c r="CD49" s="855"/>
      <c r="CE49" s="855"/>
      <c r="CF49" s="855"/>
      <c r="CG49" s="856"/>
      <c r="CH49" s="867"/>
      <c r="CI49" s="868"/>
      <c r="CJ49" s="868"/>
      <c r="CK49" s="868"/>
      <c r="CL49" s="869"/>
      <c r="CM49" s="867"/>
      <c r="CN49" s="868"/>
      <c r="CO49" s="868"/>
      <c r="CP49" s="868"/>
      <c r="CQ49" s="869"/>
      <c r="CR49" s="867"/>
      <c r="CS49" s="868"/>
      <c r="CT49" s="868"/>
      <c r="CU49" s="868"/>
      <c r="CV49" s="869"/>
      <c r="CW49" s="867"/>
      <c r="CX49" s="868"/>
      <c r="CY49" s="868"/>
      <c r="CZ49" s="868"/>
      <c r="DA49" s="869"/>
      <c r="DB49" s="867"/>
      <c r="DC49" s="868"/>
      <c r="DD49" s="868"/>
      <c r="DE49" s="868"/>
      <c r="DF49" s="869"/>
      <c r="DG49" s="867"/>
      <c r="DH49" s="868"/>
      <c r="DI49" s="868"/>
      <c r="DJ49" s="868"/>
      <c r="DK49" s="869"/>
      <c r="DL49" s="867"/>
      <c r="DM49" s="868"/>
      <c r="DN49" s="868"/>
      <c r="DO49" s="868"/>
      <c r="DP49" s="869"/>
      <c r="DQ49" s="867"/>
      <c r="DR49" s="868"/>
      <c r="DS49" s="868"/>
      <c r="DT49" s="868"/>
      <c r="DU49" s="869"/>
      <c r="DV49" s="870"/>
      <c r="DW49" s="871"/>
      <c r="DX49" s="871"/>
      <c r="DY49" s="871"/>
      <c r="DZ49" s="872"/>
      <c r="EA49" s="248"/>
    </row>
    <row r="50" spans="1:131" s="249" customFormat="1" ht="26.25" customHeight="1" x14ac:dyDescent="0.15">
      <c r="A50" s="263">
        <v>23</v>
      </c>
      <c r="B50" s="841"/>
      <c r="C50" s="842"/>
      <c r="D50" s="842"/>
      <c r="E50" s="842"/>
      <c r="F50" s="842"/>
      <c r="G50" s="842"/>
      <c r="H50" s="842"/>
      <c r="I50" s="842"/>
      <c r="J50" s="842"/>
      <c r="K50" s="842"/>
      <c r="L50" s="842"/>
      <c r="M50" s="842"/>
      <c r="N50" s="842"/>
      <c r="O50" s="842"/>
      <c r="P50" s="843"/>
      <c r="Q50" s="919"/>
      <c r="R50" s="920"/>
      <c r="S50" s="920"/>
      <c r="T50" s="920"/>
      <c r="U50" s="920"/>
      <c r="V50" s="920"/>
      <c r="W50" s="920"/>
      <c r="X50" s="920"/>
      <c r="Y50" s="920"/>
      <c r="Z50" s="920"/>
      <c r="AA50" s="920"/>
      <c r="AB50" s="920"/>
      <c r="AC50" s="920"/>
      <c r="AD50" s="920"/>
      <c r="AE50" s="921"/>
      <c r="AF50" s="847"/>
      <c r="AG50" s="848"/>
      <c r="AH50" s="848"/>
      <c r="AI50" s="848"/>
      <c r="AJ50" s="849"/>
      <c r="AK50" s="922"/>
      <c r="AL50" s="920"/>
      <c r="AM50" s="920"/>
      <c r="AN50" s="920"/>
      <c r="AO50" s="920"/>
      <c r="AP50" s="920"/>
      <c r="AQ50" s="920"/>
      <c r="AR50" s="920"/>
      <c r="AS50" s="920"/>
      <c r="AT50" s="920"/>
      <c r="AU50" s="920"/>
      <c r="AV50" s="920"/>
      <c r="AW50" s="920"/>
      <c r="AX50" s="920"/>
      <c r="AY50" s="920"/>
      <c r="AZ50" s="923"/>
      <c r="BA50" s="923"/>
      <c r="BB50" s="923"/>
      <c r="BC50" s="923"/>
      <c r="BD50" s="923"/>
      <c r="BE50" s="914"/>
      <c r="BF50" s="914"/>
      <c r="BG50" s="914"/>
      <c r="BH50" s="914"/>
      <c r="BI50" s="915"/>
      <c r="BJ50" s="254"/>
      <c r="BK50" s="254"/>
      <c r="BL50" s="254"/>
      <c r="BM50" s="254"/>
      <c r="BN50" s="254"/>
      <c r="BO50" s="267"/>
      <c r="BP50" s="267"/>
      <c r="BQ50" s="264">
        <v>44</v>
      </c>
      <c r="BR50" s="265"/>
      <c r="BS50" s="854"/>
      <c r="BT50" s="855"/>
      <c r="BU50" s="855"/>
      <c r="BV50" s="855"/>
      <c r="BW50" s="855"/>
      <c r="BX50" s="855"/>
      <c r="BY50" s="855"/>
      <c r="BZ50" s="855"/>
      <c r="CA50" s="855"/>
      <c r="CB50" s="855"/>
      <c r="CC50" s="855"/>
      <c r="CD50" s="855"/>
      <c r="CE50" s="855"/>
      <c r="CF50" s="855"/>
      <c r="CG50" s="856"/>
      <c r="CH50" s="867"/>
      <c r="CI50" s="868"/>
      <c r="CJ50" s="868"/>
      <c r="CK50" s="868"/>
      <c r="CL50" s="869"/>
      <c r="CM50" s="867"/>
      <c r="CN50" s="868"/>
      <c r="CO50" s="868"/>
      <c r="CP50" s="868"/>
      <c r="CQ50" s="869"/>
      <c r="CR50" s="867"/>
      <c r="CS50" s="868"/>
      <c r="CT50" s="868"/>
      <c r="CU50" s="868"/>
      <c r="CV50" s="869"/>
      <c r="CW50" s="867"/>
      <c r="CX50" s="868"/>
      <c r="CY50" s="868"/>
      <c r="CZ50" s="868"/>
      <c r="DA50" s="869"/>
      <c r="DB50" s="867"/>
      <c r="DC50" s="868"/>
      <c r="DD50" s="868"/>
      <c r="DE50" s="868"/>
      <c r="DF50" s="869"/>
      <c r="DG50" s="867"/>
      <c r="DH50" s="868"/>
      <c r="DI50" s="868"/>
      <c r="DJ50" s="868"/>
      <c r="DK50" s="869"/>
      <c r="DL50" s="867"/>
      <c r="DM50" s="868"/>
      <c r="DN50" s="868"/>
      <c r="DO50" s="868"/>
      <c r="DP50" s="869"/>
      <c r="DQ50" s="867"/>
      <c r="DR50" s="868"/>
      <c r="DS50" s="868"/>
      <c r="DT50" s="868"/>
      <c r="DU50" s="869"/>
      <c r="DV50" s="870"/>
      <c r="DW50" s="871"/>
      <c r="DX50" s="871"/>
      <c r="DY50" s="871"/>
      <c r="DZ50" s="872"/>
      <c r="EA50" s="248"/>
    </row>
    <row r="51" spans="1:131" s="249" customFormat="1" ht="26.25" customHeight="1" x14ac:dyDescent="0.15">
      <c r="A51" s="263">
        <v>24</v>
      </c>
      <c r="B51" s="841"/>
      <c r="C51" s="842"/>
      <c r="D51" s="842"/>
      <c r="E51" s="842"/>
      <c r="F51" s="842"/>
      <c r="G51" s="842"/>
      <c r="H51" s="842"/>
      <c r="I51" s="842"/>
      <c r="J51" s="842"/>
      <c r="K51" s="842"/>
      <c r="L51" s="842"/>
      <c r="M51" s="842"/>
      <c r="N51" s="842"/>
      <c r="O51" s="842"/>
      <c r="P51" s="843"/>
      <c r="Q51" s="919"/>
      <c r="R51" s="920"/>
      <c r="S51" s="920"/>
      <c r="T51" s="920"/>
      <c r="U51" s="920"/>
      <c r="V51" s="920"/>
      <c r="W51" s="920"/>
      <c r="X51" s="920"/>
      <c r="Y51" s="920"/>
      <c r="Z51" s="920"/>
      <c r="AA51" s="920"/>
      <c r="AB51" s="920"/>
      <c r="AC51" s="920"/>
      <c r="AD51" s="920"/>
      <c r="AE51" s="921"/>
      <c r="AF51" s="847"/>
      <c r="AG51" s="848"/>
      <c r="AH51" s="848"/>
      <c r="AI51" s="848"/>
      <c r="AJ51" s="849"/>
      <c r="AK51" s="922"/>
      <c r="AL51" s="920"/>
      <c r="AM51" s="920"/>
      <c r="AN51" s="920"/>
      <c r="AO51" s="920"/>
      <c r="AP51" s="920"/>
      <c r="AQ51" s="920"/>
      <c r="AR51" s="920"/>
      <c r="AS51" s="920"/>
      <c r="AT51" s="920"/>
      <c r="AU51" s="920"/>
      <c r="AV51" s="920"/>
      <c r="AW51" s="920"/>
      <c r="AX51" s="920"/>
      <c r="AY51" s="920"/>
      <c r="AZ51" s="923"/>
      <c r="BA51" s="923"/>
      <c r="BB51" s="923"/>
      <c r="BC51" s="923"/>
      <c r="BD51" s="923"/>
      <c r="BE51" s="914"/>
      <c r="BF51" s="914"/>
      <c r="BG51" s="914"/>
      <c r="BH51" s="914"/>
      <c r="BI51" s="915"/>
      <c r="BJ51" s="254"/>
      <c r="BK51" s="254"/>
      <c r="BL51" s="254"/>
      <c r="BM51" s="254"/>
      <c r="BN51" s="254"/>
      <c r="BO51" s="267"/>
      <c r="BP51" s="267"/>
      <c r="BQ51" s="264">
        <v>45</v>
      </c>
      <c r="BR51" s="265"/>
      <c r="BS51" s="854"/>
      <c r="BT51" s="855"/>
      <c r="BU51" s="855"/>
      <c r="BV51" s="855"/>
      <c r="BW51" s="855"/>
      <c r="BX51" s="855"/>
      <c r="BY51" s="855"/>
      <c r="BZ51" s="855"/>
      <c r="CA51" s="855"/>
      <c r="CB51" s="855"/>
      <c r="CC51" s="855"/>
      <c r="CD51" s="855"/>
      <c r="CE51" s="855"/>
      <c r="CF51" s="855"/>
      <c r="CG51" s="856"/>
      <c r="CH51" s="867"/>
      <c r="CI51" s="868"/>
      <c r="CJ51" s="868"/>
      <c r="CK51" s="868"/>
      <c r="CL51" s="869"/>
      <c r="CM51" s="867"/>
      <c r="CN51" s="868"/>
      <c r="CO51" s="868"/>
      <c r="CP51" s="868"/>
      <c r="CQ51" s="869"/>
      <c r="CR51" s="867"/>
      <c r="CS51" s="868"/>
      <c r="CT51" s="868"/>
      <c r="CU51" s="868"/>
      <c r="CV51" s="869"/>
      <c r="CW51" s="867"/>
      <c r="CX51" s="868"/>
      <c r="CY51" s="868"/>
      <c r="CZ51" s="868"/>
      <c r="DA51" s="869"/>
      <c r="DB51" s="867"/>
      <c r="DC51" s="868"/>
      <c r="DD51" s="868"/>
      <c r="DE51" s="868"/>
      <c r="DF51" s="869"/>
      <c r="DG51" s="867"/>
      <c r="DH51" s="868"/>
      <c r="DI51" s="868"/>
      <c r="DJ51" s="868"/>
      <c r="DK51" s="869"/>
      <c r="DL51" s="867"/>
      <c r="DM51" s="868"/>
      <c r="DN51" s="868"/>
      <c r="DO51" s="868"/>
      <c r="DP51" s="869"/>
      <c r="DQ51" s="867"/>
      <c r="DR51" s="868"/>
      <c r="DS51" s="868"/>
      <c r="DT51" s="868"/>
      <c r="DU51" s="869"/>
      <c r="DV51" s="870"/>
      <c r="DW51" s="871"/>
      <c r="DX51" s="871"/>
      <c r="DY51" s="871"/>
      <c r="DZ51" s="872"/>
      <c r="EA51" s="248"/>
    </row>
    <row r="52" spans="1:131" s="249" customFormat="1" ht="26.25" customHeight="1" x14ac:dyDescent="0.15">
      <c r="A52" s="263">
        <v>25</v>
      </c>
      <c r="B52" s="841"/>
      <c r="C52" s="842"/>
      <c r="D52" s="842"/>
      <c r="E52" s="842"/>
      <c r="F52" s="842"/>
      <c r="G52" s="842"/>
      <c r="H52" s="842"/>
      <c r="I52" s="842"/>
      <c r="J52" s="842"/>
      <c r="K52" s="842"/>
      <c r="L52" s="842"/>
      <c r="M52" s="842"/>
      <c r="N52" s="842"/>
      <c r="O52" s="842"/>
      <c r="P52" s="843"/>
      <c r="Q52" s="919"/>
      <c r="R52" s="920"/>
      <c r="S52" s="920"/>
      <c r="T52" s="920"/>
      <c r="U52" s="920"/>
      <c r="V52" s="920"/>
      <c r="W52" s="920"/>
      <c r="X52" s="920"/>
      <c r="Y52" s="920"/>
      <c r="Z52" s="920"/>
      <c r="AA52" s="920"/>
      <c r="AB52" s="920"/>
      <c r="AC52" s="920"/>
      <c r="AD52" s="920"/>
      <c r="AE52" s="921"/>
      <c r="AF52" s="847"/>
      <c r="AG52" s="848"/>
      <c r="AH52" s="848"/>
      <c r="AI52" s="848"/>
      <c r="AJ52" s="849"/>
      <c r="AK52" s="922"/>
      <c r="AL52" s="920"/>
      <c r="AM52" s="920"/>
      <c r="AN52" s="920"/>
      <c r="AO52" s="920"/>
      <c r="AP52" s="920"/>
      <c r="AQ52" s="920"/>
      <c r="AR52" s="920"/>
      <c r="AS52" s="920"/>
      <c r="AT52" s="920"/>
      <c r="AU52" s="920"/>
      <c r="AV52" s="920"/>
      <c r="AW52" s="920"/>
      <c r="AX52" s="920"/>
      <c r="AY52" s="920"/>
      <c r="AZ52" s="923"/>
      <c r="BA52" s="923"/>
      <c r="BB52" s="923"/>
      <c r="BC52" s="923"/>
      <c r="BD52" s="923"/>
      <c r="BE52" s="914"/>
      <c r="BF52" s="914"/>
      <c r="BG52" s="914"/>
      <c r="BH52" s="914"/>
      <c r="BI52" s="915"/>
      <c r="BJ52" s="254"/>
      <c r="BK52" s="254"/>
      <c r="BL52" s="254"/>
      <c r="BM52" s="254"/>
      <c r="BN52" s="254"/>
      <c r="BO52" s="267"/>
      <c r="BP52" s="267"/>
      <c r="BQ52" s="264">
        <v>46</v>
      </c>
      <c r="BR52" s="265"/>
      <c r="BS52" s="854"/>
      <c r="BT52" s="855"/>
      <c r="BU52" s="855"/>
      <c r="BV52" s="855"/>
      <c r="BW52" s="855"/>
      <c r="BX52" s="855"/>
      <c r="BY52" s="855"/>
      <c r="BZ52" s="855"/>
      <c r="CA52" s="855"/>
      <c r="CB52" s="855"/>
      <c r="CC52" s="855"/>
      <c r="CD52" s="855"/>
      <c r="CE52" s="855"/>
      <c r="CF52" s="855"/>
      <c r="CG52" s="856"/>
      <c r="CH52" s="867"/>
      <c r="CI52" s="868"/>
      <c r="CJ52" s="868"/>
      <c r="CK52" s="868"/>
      <c r="CL52" s="869"/>
      <c r="CM52" s="867"/>
      <c r="CN52" s="868"/>
      <c r="CO52" s="868"/>
      <c r="CP52" s="868"/>
      <c r="CQ52" s="869"/>
      <c r="CR52" s="867"/>
      <c r="CS52" s="868"/>
      <c r="CT52" s="868"/>
      <c r="CU52" s="868"/>
      <c r="CV52" s="869"/>
      <c r="CW52" s="867"/>
      <c r="CX52" s="868"/>
      <c r="CY52" s="868"/>
      <c r="CZ52" s="868"/>
      <c r="DA52" s="869"/>
      <c r="DB52" s="867"/>
      <c r="DC52" s="868"/>
      <c r="DD52" s="868"/>
      <c r="DE52" s="868"/>
      <c r="DF52" s="869"/>
      <c r="DG52" s="867"/>
      <c r="DH52" s="868"/>
      <c r="DI52" s="868"/>
      <c r="DJ52" s="868"/>
      <c r="DK52" s="869"/>
      <c r="DL52" s="867"/>
      <c r="DM52" s="868"/>
      <c r="DN52" s="868"/>
      <c r="DO52" s="868"/>
      <c r="DP52" s="869"/>
      <c r="DQ52" s="867"/>
      <c r="DR52" s="868"/>
      <c r="DS52" s="868"/>
      <c r="DT52" s="868"/>
      <c r="DU52" s="869"/>
      <c r="DV52" s="870"/>
      <c r="DW52" s="871"/>
      <c r="DX52" s="871"/>
      <c r="DY52" s="871"/>
      <c r="DZ52" s="872"/>
      <c r="EA52" s="248"/>
    </row>
    <row r="53" spans="1:131" s="249" customFormat="1" ht="26.25" customHeight="1" x14ac:dyDescent="0.15">
      <c r="A53" s="263">
        <v>26</v>
      </c>
      <c r="B53" s="841"/>
      <c r="C53" s="842"/>
      <c r="D53" s="842"/>
      <c r="E53" s="842"/>
      <c r="F53" s="842"/>
      <c r="G53" s="842"/>
      <c r="H53" s="842"/>
      <c r="I53" s="842"/>
      <c r="J53" s="842"/>
      <c r="K53" s="842"/>
      <c r="L53" s="842"/>
      <c r="M53" s="842"/>
      <c r="N53" s="842"/>
      <c r="O53" s="842"/>
      <c r="P53" s="843"/>
      <c r="Q53" s="919"/>
      <c r="R53" s="920"/>
      <c r="S53" s="920"/>
      <c r="T53" s="920"/>
      <c r="U53" s="920"/>
      <c r="V53" s="920"/>
      <c r="W53" s="920"/>
      <c r="X53" s="920"/>
      <c r="Y53" s="920"/>
      <c r="Z53" s="920"/>
      <c r="AA53" s="920"/>
      <c r="AB53" s="920"/>
      <c r="AC53" s="920"/>
      <c r="AD53" s="920"/>
      <c r="AE53" s="921"/>
      <c r="AF53" s="847"/>
      <c r="AG53" s="848"/>
      <c r="AH53" s="848"/>
      <c r="AI53" s="848"/>
      <c r="AJ53" s="849"/>
      <c r="AK53" s="922"/>
      <c r="AL53" s="920"/>
      <c r="AM53" s="920"/>
      <c r="AN53" s="920"/>
      <c r="AO53" s="920"/>
      <c r="AP53" s="920"/>
      <c r="AQ53" s="920"/>
      <c r="AR53" s="920"/>
      <c r="AS53" s="920"/>
      <c r="AT53" s="920"/>
      <c r="AU53" s="920"/>
      <c r="AV53" s="920"/>
      <c r="AW53" s="920"/>
      <c r="AX53" s="920"/>
      <c r="AY53" s="920"/>
      <c r="AZ53" s="923"/>
      <c r="BA53" s="923"/>
      <c r="BB53" s="923"/>
      <c r="BC53" s="923"/>
      <c r="BD53" s="923"/>
      <c r="BE53" s="914"/>
      <c r="BF53" s="914"/>
      <c r="BG53" s="914"/>
      <c r="BH53" s="914"/>
      <c r="BI53" s="915"/>
      <c r="BJ53" s="254"/>
      <c r="BK53" s="254"/>
      <c r="BL53" s="254"/>
      <c r="BM53" s="254"/>
      <c r="BN53" s="254"/>
      <c r="BO53" s="267"/>
      <c r="BP53" s="267"/>
      <c r="BQ53" s="264">
        <v>47</v>
      </c>
      <c r="BR53" s="265"/>
      <c r="BS53" s="854"/>
      <c r="BT53" s="855"/>
      <c r="BU53" s="855"/>
      <c r="BV53" s="855"/>
      <c r="BW53" s="855"/>
      <c r="BX53" s="855"/>
      <c r="BY53" s="855"/>
      <c r="BZ53" s="855"/>
      <c r="CA53" s="855"/>
      <c r="CB53" s="855"/>
      <c r="CC53" s="855"/>
      <c r="CD53" s="855"/>
      <c r="CE53" s="855"/>
      <c r="CF53" s="855"/>
      <c r="CG53" s="856"/>
      <c r="CH53" s="867"/>
      <c r="CI53" s="868"/>
      <c r="CJ53" s="868"/>
      <c r="CK53" s="868"/>
      <c r="CL53" s="869"/>
      <c r="CM53" s="867"/>
      <c r="CN53" s="868"/>
      <c r="CO53" s="868"/>
      <c r="CP53" s="868"/>
      <c r="CQ53" s="869"/>
      <c r="CR53" s="867"/>
      <c r="CS53" s="868"/>
      <c r="CT53" s="868"/>
      <c r="CU53" s="868"/>
      <c r="CV53" s="869"/>
      <c r="CW53" s="867"/>
      <c r="CX53" s="868"/>
      <c r="CY53" s="868"/>
      <c r="CZ53" s="868"/>
      <c r="DA53" s="869"/>
      <c r="DB53" s="867"/>
      <c r="DC53" s="868"/>
      <c r="DD53" s="868"/>
      <c r="DE53" s="868"/>
      <c r="DF53" s="869"/>
      <c r="DG53" s="867"/>
      <c r="DH53" s="868"/>
      <c r="DI53" s="868"/>
      <c r="DJ53" s="868"/>
      <c r="DK53" s="869"/>
      <c r="DL53" s="867"/>
      <c r="DM53" s="868"/>
      <c r="DN53" s="868"/>
      <c r="DO53" s="868"/>
      <c r="DP53" s="869"/>
      <c r="DQ53" s="867"/>
      <c r="DR53" s="868"/>
      <c r="DS53" s="868"/>
      <c r="DT53" s="868"/>
      <c r="DU53" s="869"/>
      <c r="DV53" s="870"/>
      <c r="DW53" s="871"/>
      <c r="DX53" s="871"/>
      <c r="DY53" s="871"/>
      <c r="DZ53" s="872"/>
      <c r="EA53" s="248"/>
    </row>
    <row r="54" spans="1:131" s="249" customFormat="1" ht="26.25" customHeight="1" x14ac:dyDescent="0.15">
      <c r="A54" s="263">
        <v>27</v>
      </c>
      <c r="B54" s="841"/>
      <c r="C54" s="842"/>
      <c r="D54" s="842"/>
      <c r="E54" s="842"/>
      <c r="F54" s="842"/>
      <c r="G54" s="842"/>
      <c r="H54" s="842"/>
      <c r="I54" s="842"/>
      <c r="J54" s="842"/>
      <c r="K54" s="842"/>
      <c r="L54" s="842"/>
      <c r="M54" s="842"/>
      <c r="N54" s="842"/>
      <c r="O54" s="842"/>
      <c r="P54" s="843"/>
      <c r="Q54" s="919"/>
      <c r="R54" s="920"/>
      <c r="S54" s="920"/>
      <c r="T54" s="920"/>
      <c r="U54" s="920"/>
      <c r="V54" s="920"/>
      <c r="W54" s="920"/>
      <c r="X54" s="920"/>
      <c r="Y54" s="920"/>
      <c r="Z54" s="920"/>
      <c r="AA54" s="920"/>
      <c r="AB54" s="920"/>
      <c r="AC54" s="920"/>
      <c r="AD54" s="920"/>
      <c r="AE54" s="921"/>
      <c r="AF54" s="847"/>
      <c r="AG54" s="848"/>
      <c r="AH54" s="848"/>
      <c r="AI54" s="848"/>
      <c r="AJ54" s="849"/>
      <c r="AK54" s="922"/>
      <c r="AL54" s="920"/>
      <c r="AM54" s="920"/>
      <c r="AN54" s="920"/>
      <c r="AO54" s="920"/>
      <c r="AP54" s="920"/>
      <c r="AQ54" s="920"/>
      <c r="AR54" s="920"/>
      <c r="AS54" s="920"/>
      <c r="AT54" s="920"/>
      <c r="AU54" s="920"/>
      <c r="AV54" s="920"/>
      <c r="AW54" s="920"/>
      <c r="AX54" s="920"/>
      <c r="AY54" s="920"/>
      <c r="AZ54" s="923"/>
      <c r="BA54" s="923"/>
      <c r="BB54" s="923"/>
      <c r="BC54" s="923"/>
      <c r="BD54" s="923"/>
      <c r="BE54" s="914"/>
      <c r="BF54" s="914"/>
      <c r="BG54" s="914"/>
      <c r="BH54" s="914"/>
      <c r="BI54" s="915"/>
      <c r="BJ54" s="254"/>
      <c r="BK54" s="254"/>
      <c r="BL54" s="254"/>
      <c r="BM54" s="254"/>
      <c r="BN54" s="254"/>
      <c r="BO54" s="267"/>
      <c r="BP54" s="267"/>
      <c r="BQ54" s="264">
        <v>48</v>
      </c>
      <c r="BR54" s="265"/>
      <c r="BS54" s="854"/>
      <c r="BT54" s="855"/>
      <c r="BU54" s="855"/>
      <c r="BV54" s="855"/>
      <c r="BW54" s="855"/>
      <c r="BX54" s="855"/>
      <c r="BY54" s="855"/>
      <c r="BZ54" s="855"/>
      <c r="CA54" s="855"/>
      <c r="CB54" s="855"/>
      <c r="CC54" s="855"/>
      <c r="CD54" s="855"/>
      <c r="CE54" s="855"/>
      <c r="CF54" s="855"/>
      <c r="CG54" s="856"/>
      <c r="CH54" s="867"/>
      <c r="CI54" s="868"/>
      <c r="CJ54" s="868"/>
      <c r="CK54" s="868"/>
      <c r="CL54" s="869"/>
      <c r="CM54" s="867"/>
      <c r="CN54" s="868"/>
      <c r="CO54" s="868"/>
      <c r="CP54" s="868"/>
      <c r="CQ54" s="869"/>
      <c r="CR54" s="867"/>
      <c r="CS54" s="868"/>
      <c r="CT54" s="868"/>
      <c r="CU54" s="868"/>
      <c r="CV54" s="869"/>
      <c r="CW54" s="867"/>
      <c r="CX54" s="868"/>
      <c r="CY54" s="868"/>
      <c r="CZ54" s="868"/>
      <c r="DA54" s="869"/>
      <c r="DB54" s="867"/>
      <c r="DC54" s="868"/>
      <c r="DD54" s="868"/>
      <c r="DE54" s="868"/>
      <c r="DF54" s="869"/>
      <c r="DG54" s="867"/>
      <c r="DH54" s="868"/>
      <c r="DI54" s="868"/>
      <c r="DJ54" s="868"/>
      <c r="DK54" s="869"/>
      <c r="DL54" s="867"/>
      <c r="DM54" s="868"/>
      <c r="DN54" s="868"/>
      <c r="DO54" s="868"/>
      <c r="DP54" s="869"/>
      <c r="DQ54" s="867"/>
      <c r="DR54" s="868"/>
      <c r="DS54" s="868"/>
      <c r="DT54" s="868"/>
      <c r="DU54" s="869"/>
      <c r="DV54" s="870"/>
      <c r="DW54" s="871"/>
      <c r="DX54" s="871"/>
      <c r="DY54" s="871"/>
      <c r="DZ54" s="872"/>
      <c r="EA54" s="248"/>
    </row>
    <row r="55" spans="1:131" s="249" customFormat="1" ht="26.25" customHeight="1" x14ac:dyDescent="0.15">
      <c r="A55" s="263">
        <v>28</v>
      </c>
      <c r="B55" s="841"/>
      <c r="C55" s="842"/>
      <c r="D55" s="842"/>
      <c r="E55" s="842"/>
      <c r="F55" s="842"/>
      <c r="G55" s="842"/>
      <c r="H55" s="842"/>
      <c r="I55" s="842"/>
      <c r="J55" s="842"/>
      <c r="K55" s="842"/>
      <c r="L55" s="842"/>
      <c r="M55" s="842"/>
      <c r="N55" s="842"/>
      <c r="O55" s="842"/>
      <c r="P55" s="843"/>
      <c r="Q55" s="919"/>
      <c r="R55" s="920"/>
      <c r="S55" s="920"/>
      <c r="T55" s="920"/>
      <c r="U55" s="920"/>
      <c r="V55" s="920"/>
      <c r="W55" s="920"/>
      <c r="X55" s="920"/>
      <c r="Y55" s="920"/>
      <c r="Z55" s="920"/>
      <c r="AA55" s="920"/>
      <c r="AB55" s="920"/>
      <c r="AC55" s="920"/>
      <c r="AD55" s="920"/>
      <c r="AE55" s="921"/>
      <c r="AF55" s="847"/>
      <c r="AG55" s="848"/>
      <c r="AH55" s="848"/>
      <c r="AI55" s="848"/>
      <c r="AJ55" s="849"/>
      <c r="AK55" s="922"/>
      <c r="AL55" s="920"/>
      <c r="AM55" s="920"/>
      <c r="AN55" s="920"/>
      <c r="AO55" s="920"/>
      <c r="AP55" s="920"/>
      <c r="AQ55" s="920"/>
      <c r="AR55" s="920"/>
      <c r="AS55" s="920"/>
      <c r="AT55" s="920"/>
      <c r="AU55" s="920"/>
      <c r="AV55" s="920"/>
      <c r="AW55" s="920"/>
      <c r="AX55" s="920"/>
      <c r="AY55" s="920"/>
      <c r="AZ55" s="923"/>
      <c r="BA55" s="923"/>
      <c r="BB55" s="923"/>
      <c r="BC55" s="923"/>
      <c r="BD55" s="923"/>
      <c r="BE55" s="914"/>
      <c r="BF55" s="914"/>
      <c r="BG55" s="914"/>
      <c r="BH55" s="914"/>
      <c r="BI55" s="915"/>
      <c r="BJ55" s="254"/>
      <c r="BK55" s="254"/>
      <c r="BL55" s="254"/>
      <c r="BM55" s="254"/>
      <c r="BN55" s="254"/>
      <c r="BO55" s="267"/>
      <c r="BP55" s="267"/>
      <c r="BQ55" s="264">
        <v>49</v>
      </c>
      <c r="BR55" s="265"/>
      <c r="BS55" s="854"/>
      <c r="BT55" s="855"/>
      <c r="BU55" s="855"/>
      <c r="BV55" s="855"/>
      <c r="BW55" s="855"/>
      <c r="BX55" s="855"/>
      <c r="BY55" s="855"/>
      <c r="BZ55" s="855"/>
      <c r="CA55" s="855"/>
      <c r="CB55" s="855"/>
      <c r="CC55" s="855"/>
      <c r="CD55" s="855"/>
      <c r="CE55" s="855"/>
      <c r="CF55" s="855"/>
      <c r="CG55" s="856"/>
      <c r="CH55" s="867"/>
      <c r="CI55" s="868"/>
      <c r="CJ55" s="868"/>
      <c r="CK55" s="868"/>
      <c r="CL55" s="869"/>
      <c r="CM55" s="867"/>
      <c r="CN55" s="868"/>
      <c r="CO55" s="868"/>
      <c r="CP55" s="868"/>
      <c r="CQ55" s="869"/>
      <c r="CR55" s="867"/>
      <c r="CS55" s="868"/>
      <c r="CT55" s="868"/>
      <c r="CU55" s="868"/>
      <c r="CV55" s="869"/>
      <c r="CW55" s="867"/>
      <c r="CX55" s="868"/>
      <c r="CY55" s="868"/>
      <c r="CZ55" s="868"/>
      <c r="DA55" s="869"/>
      <c r="DB55" s="867"/>
      <c r="DC55" s="868"/>
      <c r="DD55" s="868"/>
      <c r="DE55" s="868"/>
      <c r="DF55" s="869"/>
      <c r="DG55" s="867"/>
      <c r="DH55" s="868"/>
      <c r="DI55" s="868"/>
      <c r="DJ55" s="868"/>
      <c r="DK55" s="869"/>
      <c r="DL55" s="867"/>
      <c r="DM55" s="868"/>
      <c r="DN55" s="868"/>
      <c r="DO55" s="868"/>
      <c r="DP55" s="869"/>
      <c r="DQ55" s="867"/>
      <c r="DR55" s="868"/>
      <c r="DS55" s="868"/>
      <c r="DT55" s="868"/>
      <c r="DU55" s="869"/>
      <c r="DV55" s="870"/>
      <c r="DW55" s="871"/>
      <c r="DX55" s="871"/>
      <c r="DY55" s="871"/>
      <c r="DZ55" s="872"/>
      <c r="EA55" s="248"/>
    </row>
    <row r="56" spans="1:131" s="249" customFormat="1" ht="26.25" customHeight="1" x14ac:dyDescent="0.15">
      <c r="A56" s="263">
        <v>29</v>
      </c>
      <c r="B56" s="841"/>
      <c r="C56" s="842"/>
      <c r="D56" s="842"/>
      <c r="E56" s="842"/>
      <c r="F56" s="842"/>
      <c r="G56" s="842"/>
      <c r="H56" s="842"/>
      <c r="I56" s="842"/>
      <c r="J56" s="842"/>
      <c r="K56" s="842"/>
      <c r="L56" s="842"/>
      <c r="M56" s="842"/>
      <c r="N56" s="842"/>
      <c r="O56" s="842"/>
      <c r="P56" s="843"/>
      <c r="Q56" s="919"/>
      <c r="R56" s="920"/>
      <c r="S56" s="920"/>
      <c r="T56" s="920"/>
      <c r="U56" s="920"/>
      <c r="V56" s="920"/>
      <c r="W56" s="920"/>
      <c r="X56" s="920"/>
      <c r="Y56" s="920"/>
      <c r="Z56" s="920"/>
      <c r="AA56" s="920"/>
      <c r="AB56" s="920"/>
      <c r="AC56" s="920"/>
      <c r="AD56" s="920"/>
      <c r="AE56" s="921"/>
      <c r="AF56" s="847"/>
      <c r="AG56" s="848"/>
      <c r="AH56" s="848"/>
      <c r="AI56" s="848"/>
      <c r="AJ56" s="849"/>
      <c r="AK56" s="922"/>
      <c r="AL56" s="920"/>
      <c r="AM56" s="920"/>
      <c r="AN56" s="920"/>
      <c r="AO56" s="920"/>
      <c r="AP56" s="920"/>
      <c r="AQ56" s="920"/>
      <c r="AR56" s="920"/>
      <c r="AS56" s="920"/>
      <c r="AT56" s="920"/>
      <c r="AU56" s="920"/>
      <c r="AV56" s="920"/>
      <c r="AW56" s="920"/>
      <c r="AX56" s="920"/>
      <c r="AY56" s="920"/>
      <c r="AZ56" s="923"/>
      <c r="BA56" s="923"/>
      <c r="BB56" s="923"/>
      <c r="BC56" s="923"/>
      <c r="BD56" s="923"/>
      <c r="BE56" s="914"/>
      <c r="BF56" s="914"/>
      <c r="BG56" s="914"/>
      <c r="BH56" s="914"/>
      <c r="BI56" s="915"/>
      <c r="BJ56" s="254"/>
      <c r="BK56" s="254"/>
      <c r="BL56" s="254"/>
      <c r="BM56" s="254"/>
      <c r="BN56" s="254"/>
      <c r="BO56" s="267"/>
      <c r="BP56" s="267"/>
      <c r="BQ56" s="264">
        <v>50</v>
      </c>
      <c r="BR56" s="265"/>
      <c r="BS56" s="854"/>
      <c r="BT56" s="855"/>
      <c r="BU56" s="855"/>
      <c r="BV56" s="855"/>
      <c r="BW56" s="855"/>
      <c r="BX56" s="855"/>
      <c r="BY56" s="855"/>
      <c r="BZ56" s="855"/>
      <c r="CA56" s="855"/>
      <c r="CB56" s="855"/>
      <c r="CC56" s="855"/>
      <c r="CD56" s="855"/>
      <c r="CE56" s="855"/>
      <c r="CF56" s="855"/>
      <c r="CG56" s="856"/>
      <c r="CH56" s="867"/>
      <c r="CI56" s="868"/>
      <c r="CJ56" s="868"/>
      <c r="CK56" s="868"/>
      <c r="CL56" s="869"/>
      <c r="CM56" s="867"/>
      <c r="CN56" s="868"/>
      <c r="CO56" s="868"/>
      <c r="CP56" s="868"/>
      <c r="CQ56" s="869"/>
      <c r="CR56" s="867"/>
      <c r="CS56" s="868"/>
      <c r="CT56" s="868"/>
      <c r="CU56" s="868"/>
      <c r="CV56" s="869"/>
      <c r="CW56" s="867"/>
      <c r="CX56" s="868"/>
      <c r="CY56" s="868"/>
      <c r="CZ56" s="868"/>
      <c r="DA56" s="869"/>
      <c r="DB56" s="867"/>
      <c r="DC56" s="868"/>
      <c r="DD56" s="868"/>
      <c r="DE56" s="868"/>
      <c r="DF56" s="869"/>
      <c r="DG56" s="867"/>
      <c r="DH56" s="868"/>
      <c r="DI56" s="868"/>
      <c r="DJ56" s="868"/>
      <c r="DK56" s="869"/>
      <c r="DL56" s="867"/>
      <c r="DM56" s="868"/>
      <c r="DN56" s="868"/>
      <c r="DO56" s="868"/>
      <c r="DP56" s="869"/>
      <c r="DQ56" s="867"/>
      <c r="DR56" s="868"/>
      <c r="DS56" s="868"/>
      <c r="DT56" s="868"/>
      <c r="DU56" s="869"/>
      <c r="DV56" s="870"/>
      <c r="DW56" s="871"/>
      <c r="DX56" s="871"/>
      <c r="DY56" s="871"/>
      <c r="DZ56" s="872"/>
      <c r="EA56" s="248"/>
    </row>
    <row r="57" spans="1:131" s="249" customFormat="1" ht="26.25" customHeight="1" x14ac:dyDescent="0.15">
      <c r="A57" s="263">
        <v>30</v>
      </c>
      <c r="B57" s="841"/>
      <c r="C57" s="842"/>
      <c r="D57" s="842"/>
      <c r="E57" s="842"/>
      <c r="F57" s="842"/>
      <c r="G57" s="842"/>
      <c r="H57" s="842"/>
      <c r="I57" s="842"/>
      <c r="J57" s="842"/>
      <c r="K57" s="842"/>
      <c r="L57" s="842"/>
      <c r="M57" s="842"/>
      <c r="N57" s="842"/>
      <c r="O57" s="842"/>
      <c r="P57" s="843"/>
      <c r="Q57" s="919"/>
      <c r="R57" s="920"/>
      <c r="S57" s="920"/>
      <c r="T57" s="920"/>
      <c r="U57" s="920"/>
      <c r="V57" s="920"/>
      <c r="W57" s="920"/>
      <c r="X57" s="920"/>
      <c r="Y57" s="920"/>
      <c r="Z57" s="920"/>
      <c r="AA57" s="920"/>
      <c r="AB57" s="920"/>
      <c r="AC57" s="920"/>
      <c r="AD57" s="920"/>
      <c r="AE57" s="921"/>
      <c r="AF57" s="847"/>
      <c r="AG57" s="848"/>
      <c r="AH57" s="848"/>
      <c r="AI57" s="848"/>
      <c r="AJ57" s="849"/>
      <c r="AK57" s="922"/>
      <c r="AL57" s="920"/>
      <c r="AM57" s="920"/>
      <c r="AN57" s="920"/>
      <c r="AO57" s="920"/>
      <c r="AP57" s="920"/>
      <c r="AQ57" s="920"/>
      <c r="AR57" s="920"/>
      <c r="AS57" s="920"/>
      <c r="AT57" s="920"/>
      <c r="AU57" s="920"/>
      <c r="AV57" s="920"/>
      <c r="AW57" s="920"/>
      <c r="AX57" s="920"/>
      <c r="AY57" s="920"/>
      <c r="AZ57" s="923"/>
      <c r="BA57" s="923"/>
      <c r="BB57" s="923"/>
      <c r="BC57" s="923"/>
      <c r="BD57" s="923"/>
      <c r="BE57" s="914"/>
      <c r="BF57" s="914"/>
      <c r="BG57" s="914"/>
      <c r="BH57" s="914"/>
      <c r="BI57" s="915"/>
      <c r="BJ57" s="254"/>
      <c r="BK57" s="254"/>
      <c r="BL57" s="254"/>
      <c r="BM57" s="254"/>
      <c r="BN57" s="254"/>
      <c r="BO57" s="267"/>
      <c r="BP57" s="267"/>
      <c r="BQ57" s="264">
        <v>51</v>
      </c>
      <c r="BR57" s="265"/>
      <c r="BS57" s="854"/>
      <c r="BT57" s="855"/>
      <c r="BU57" s="855"/>
      <c r="BV57" s="855"/>
      <c r="BW57" s="855"/>
      <c r="BX57" s="855"/>
      <c r="BY57" s="855"/>
      <c r="BZ57" s="855"/>
      <c r="CA57" s="855"/>
      <c r="CB57" s="855"/>
      <c r="CC57" s="855"/>
      <c r="CD57" s="855"/>
      <c r="CE57" s="855"/>
      <c r="CF57" s="855"/>
      <c r="CG57" s="856"/>
      <c r="CH57" s="867"/>
      <c r="CI57" s="868"/>
      <c r="CJ57" s="868"/>
      <c r="CK57" s="868"/>
      <c r="CL57" s="869"/>
      <c r="CM57" s="867"/>
      <c r="CN57" s="868"/>
      <c r="CO57" s="868"/>
      <c r="CP57" s="868"/>
      <c r="CQ57" s="869"/>
      <c r="CR57" s="867"/>
      <c r="CS57" s="868"/>
      <c r="CT57" s="868"/>
      <c r="CU57" s="868"/>
      <c r="CV57" s="869"/>
      <c r="CW57" s="867"/>
      <c r="CX57" s="868"/>
      <c r="CY57" s="868"/>
      <c r="CZ57" s="868"/>
      <c r="DA57" s="869"/>
      <c r="DB57" s="867"/>
      <c r="DC57" s="868"/>
      <c r="DD57" s="868"/>
      <c r="DE57" s="868"/>
      <c r="DF57" s="869"/>
      <c r="DG57" s="867"/>
      <c r="DH57" s="868"/>
      <c r="DI57" s="868"/>
      <c r="DJ57" s="868"/>
      <c r="DK57" s="869"/>
      <c r="DL57" s="867"/>
      <c r="DM57" s="868"/>
      <c r="DN57" s="868"/>
      <c r="DO57" s="868"/>
      <c r="DP57" s="869"/>
      <c r="DQ57" s="867"/>
      <c r="DR57" s="868"/>
      <c r="DS57" s="868"/>
      <c r="DT57" s="868"/>
      <c r="DU57" s="869"/>
      <c r="DV57" s="870"/>
      <c r="DW57" s="871"/>
      <c r="DX57" s="871"/>
      <c r="DY57" s="871"/>
      <c r="DZ57" s="872"/>
      <c r="EA57" s="248"/>
    </row>
    <row r="58" spans="1:131" s="249" customFormat="1" ht="26.25" customHeight="1" x14ac:dyDescent="0.15">
      <c r="A58" s="263">
        <v>31</v>
      </c>
      <c r="B58" s="841"/>
      <c r="C58" s="842"/>
      <c r="D58" s="842"/>
      <c r="E58" s="842"/>
      <c r="F58" s="842"/>
      <c r="G58" s="842"/>
      <c r="H58" s="842"/>
      <c r="I58" s="842"/>
      <c r="J58" s="842"/>
      <c r="K58" s="842"/>
      <c r="L58" s="842"/>
      <c r="M58" s="842"/>
      <c r="N58" s="842"/>
      <c r="O58" s="842"/>
      <c r="P58" s="843"/>
      <c r="Q58" s="919"/>
      <c r="R58" s="920"/>
      <c r="S58" s="920"/>
      <c r="T58" s="920"/>
      <c r="U58" s="920"/>
      <c r="V58" s="920"/>
      <c r="W58" s="920"/>
      <c r="X58" s="920"/>
      <c r="Y58" s="920"/>
      <c r="Z58" s="920"/>
      <c r="AA58" s="920"/>
      <c r="AB58" s="920"/>
      <c r="AC58" s="920"/>
      <c r="AD58" s="920"/>
      <c r="AE58" s="921"/>
      <c r="AF58" s="847"/>
      <c r="AG58" s="848"/>
      <c r="AH58" s="848"/>
      <c r="AI58" s="848"/>
      <c r="AJ58" s="849"/>
      <c r="AK58" s="922"/>
      <c r="AL58" s="920"/>
      <c r="AM58" s="920"/>
      <c r="AN58" s="920"/>
      <c r="AO58" s="920"/>
      <c r="AP58" s="920"/>
      <c r="AQ58" s="920"/>
      <c r="AR58" s="920"/>
      <c r="AS58" s="920"/>
      <c r="AT58" s="920"/>
      <c r="AU58" s="920"/>
      <c r="AV58" s="920"/>
      <c r="AW58" s="920"/>
      <c r="AX58" s="920"/>
      <c r="AY58" s="920"/>
      <c r="AZ58" s="923"/>
      <c r="BA58" s="923"/>
      <c r="BB58" s="923"/>
      <c r="BC58" s="923"/>
      <c r="BD58" s="923"/>
      <c r="BE58" s="914"/>
      <c r="BF58" s="914"/>
      <c r="BG58" s="914"/>
      <c r="BH58" s="914"/>
      <c r="BI58" s="915"/>
      <c r="BJ58" s="254"/>
      <c r="BK58" s="254"/>
      <c r="BL58" s="254"/>
      <c r="BM58" s="254"/>
      <c r="BN58" s="254"/>
      <c r="BO58" s="267"/>
      <c r="BP58" s="267"/>
      <c r="BQ58" s="264">
        <v>52</v>
      </c>
      <c r="BR58" s="265"/>
      <c r="BS58" s="854"/>
      <c r="BT58" s="855"/>
      <c r="BU58" s="855"/>
      <c r="BV58" s="855"/>
      <c r="BW58" s="855"/>
      <c r="BX58" s="855"/>
      <c r="BY58" s="855"/>
      <c r="BZ58" s="855"/>
      <c r="CA58" s="855"/>
      <c r="CB58" s="855"/>
      <c r="CC58" s="855"/>
      <c r="CD58" s="855"/>
      <c r="CE58" s="855"/>
      <c r="CF58" s="855"/>
      <c r="CG58" s="856"/>
      <c r="CH58" s="867"/>
      <c r="CI58" s="868"/>
      <c r="CJ58" s="868"/>
      <c r="CK58" s="868"/>
      <c r="CL58" s="869"/>
      <c r="CM58" s="867"/>
      <c r="CN58" s="868"/>
      <c r="CO58" s="868"/>
      <c r="CP58" s="868"/>
      <c r="CQ58" s="869"/>
      <c r="CR58" s="867"/>
      <c r="CS58" s="868"/>
      <c r="CT58" s="868"/>
      <c r="CU58" s="868"/>
      <c r="CV58" s="869"/>
      <c r="CW58" s="867"/>
      <c r="CX58" s="868"/>
      <c r="CY58" s="868"/>
      <c r="CZ58" s="868"/>
      <c r="DA58" s="869"/>
      <c r="DB58" s="867"/>
      <c r="DC58" s="868"/>
      <c r="DD58" s="868"/>
      <c r="DE58" s="868"/>
      <c r="DF58" s="869"/>
      <c r="DG58" s="867"/>
      <c r="DH58" s="868"/>
      <c r="DI58" s="868"/>
      <c r="DJ58" s="868"/>
      <c r="DK58" s="869"/>
      <c r="DL58" s="867"/>
      <c r="DM58" s="868"/>
      <c r="DN58" s="868"/>
      <c r="DO58" s="868"/>
      <c r="DP58" s="869"/>
      <c r="DQ58" s="867"/>
      <c r="DR58" s="868"/>
      <c r="DS58" s="868"/>
      <c r="DT58" s="868"/>
      <c r="DU58" s="869"/>
      <c r="DV58" s="870"/>
      <c r="DW58" s="871"/>
      <c r="DX58" s="871"/>
      <c r="DY58" s="871"/>
      <c r="DZ58" s="872"/>
      <c r="EA58" s="248"/>
    </row>
    <row r="59" spans="1:131" s="249" customFormat="1" ht="26.25" customHeight="1" x14ac:dyDescent="0.15">
      <c r="A59" s="263">
        <v>32</v>
      </c>
      <c r="B59" s="841"/>
      <c r="C59" s="842"/>
      <c r="D59" s="842"/>
      <c r="E59" s="842"/>
      <c r="F59" s="842"/>
      <c r="G59" s="842"/>
      <c r="H59" s="842"/>
      <c r="I59" s="842"/>
      <c r="J59" s="842"/>
      <c r="K59" s="842"/>
      <c r="L59" s="842"/>
      <c r="M59" s="842"/>
      <c r="N59" s="842"/>
      <c r="O59" s="842"/>
      <c r="P59" s="843"/>
      <c r="Q59" s="919"/>
      <c r="R59" s="920"/>
      <c r="S59" s="920"/>
      <c r="T59" s="920"/>
      <c r="U59" s="920"/>
      <c r="V59" s="920"/>
      <c r="W59" s="920"/>
      <c r="X59" s="920"/>
      <c r="Y59" s="920"/>
      <c r="Z59" s="920"/>
      <c r="AA59" s="920"/>
      <c r="AB59" s="920"/>
      <c r="AC59" s="920"/>
      <c r="AD59" s="920"/>
      <c r="AE59" s="921"/>
      <c r="AF59" s="847"/>
      <c r="AG59" s="848"/>
      <c r="AH59" s="848"/>
      <c r="AI59" s="848"/>
      <c r="AJ59" s="849"/>
      <c r="AK59" s="922"/>
      <c r="AL59" s="920"/>
      <c r="AM59" s="920"/>
      <c r="AN59" s="920"/>
      <c r="AO59" s="920"/>
      <c r="AP59" s="920"/>
      <c r="AQ59" s="920"/>
      <c r="AR59" s="920"/>
      <c r="AS59" s="920"/>
      <c r="AT59" s="920"/>
      <c r="AU59" s="920"/>
      <c r="AV59" s="920"/>
      <c r="AW59" s="920"/>
      <c r="AX59" s="920"/>
      <c r="AY59" s="920"/>
      <c r="AZ59" s="923"/>
      <c r="BA59" s="923"/>
      <c r="BB59" s="923"/>
      <c r="BC59" s="923"/>
      <c r="BD59" s="923"/>
      <c r="BE59" s="914"/>
      <c r="BF59" s="914"/>
      <c r="BG59" s="914"/>
      <c r="BH59" s="914"/>
      <c r="BI59" s="915"/>
      <c r="BJ59" s="254"/>
      <c r="BK59" s="254"/>
      <c r="BL59" s="254"/>
      <c r="BM59" s="254"/>
      <c r="BN59" s="254"/>
      <c r="BO59" s="267"/>
      <c r="BP59" s="267"/>
      <c r="BQ59" s="264">
        <v>53</v>
      </c>
      <c r="BR59" s="265"/>
      <c r="BS59" s="854"/>
      <c r="BT59" s="855"/>
      <c r="BU59" s="855"/>
      <c r="BV59" s="855"/>
      <c r="BW59" s="855"/>
      <c r="BX59" s="855"/>
      <c r="BY59" s="855"/>
      <c r="BZ59" s="855"/>
      <c r="CA59" s="855"/>
      <c r="CB59" s="855"/>
      <c r="CC59" s="855"/>
      <c r="CD59" s="855"/>
      <c r="CE59" s="855"/>
      <c r="CF59" s="855"/>
      <c r="CG59" s="856"/>
      <c r="CH59" s="867"/>
      <c r="CI59" s="868"/>
      <c r="CJ59" s="868"/>
      <c r="CK59" s="868"/>
      <c r="CL59" s="869"/>
      <c r="CM59" s="867"/>
      <c r="CN59" s="868"/>
      <c r="CO59" s="868"/>
      <c r="CP59" s="868"/>
      <c r="CQ59" s="869"/>
      <c r="CR59" s="867"/>
      <c r="CS59" s="868"/>
      <c r="CT59" s="868"/>
      <c r="CU59" s="868"/>
      <c r="CV59" s="869"/>
      <c r="CW59" s="867"/>
      <c r="CX59" s="868"/>
      <c r="CY59" s="868"/>
      <c r="CZ59" s="868"/>
      <c r="DA59" s="869"/>
      <c r="DB59" s="867"/>
      <c r="DC59" s="868"/>
      <c r="DD59" s="868"/>
      <c r="DE59" s="868"/>
      <c r="DF59" s="869"/>
      <c r="DG59" s="867"/>
      <c r="DH59" s="868"/>
      <c r="DI59" s="868"/>
      <c r="DJ59" s="868"/>
      <c r="DK59" s="869"/>
      <c r="DL59" s="867"/>
      <c r="DM59" s="868"/>
      <c r="DN59" s="868"/>
      <c r="DO59" s="868"/>
      <c r="DP59" s="869"/>
      <c r="DQ59" s="867"/>
      <c r="DR59" s="868"/>
      <c r="DS59" s="868"/>
      <c r="DT59" s="868"/>
      <c r="DU59" s="869"/>
      <c r="DV59" s="870"/>
      <c r="DW59" s="871"/>
      <c r="DX59" s="871"/>
      <c r="DY59" s="871"/>
      <c r="DZ59" s="872"/>
      <c r="EA59" s="248"/>
    </row>
    <row r="60" spans="1:131" s="249" customFormat="1" ht="26.25" customHeight="1" x14ac:dyDescent="0.15">
      <c r="A60" s="263">
        <v>33</v>
      </c>
      <c r="B60" s="841"/>
      <c r="C60" s="842"/>
      <c r="D60" s="842"/>
      <c r="E60" s="842"/>
      <c r="F60" s="842"/>
      <c r="G60" s="842"/>
      <c r="H60" s="842"/>
      <c r="I60" s="842"/>
      <c r="J60" s="842"/>
      <c r="K60" s="842"/>
      <c r="L60" s="842"/>
      <c r="M60" s="842"/>
      <c r="N60" s="842"/>
      <c r="O60" s="842"/>
      <c r="P60" s="843"/>
      <c r="Q60" s="919"/>
      <c r="R60" s="920"/>
      <c r="S60" s="920"/>
      <c r="T60" s="920"/>
      <c r="U60" s="920"/>
      <c r="V60" s="920"/>
      <c r="W60" s="920"/>
      <c r="X60" s="920"/>
      <c r="Y60" s="920"/>
      <c r="Z60" s="920"/>
      <c r="AA60" s="920"/>
      <c r="AB60" s="920"/>
      <c r="AC60" s="920"/>
      <c r="AD60" s="920"/>
      <c r="AE60" s="921"/>
      <c r="AF60" s="847"/>
      <c r="AG60" s="848"/>
      <c r="AH60" s="848"/>
      <c r="AI60" s="848"/>
      <c r="AJ60" s="849"/>
      <c r="AK60" s="922"/>
      <c r="AL60" s="920"/>
      <c r="AM60" s="920"/>
      <c r="AN60" s="920"/>
      <c r="AO60" s="920"/>
      <c r="AP60" s="920"/>
      <c r="AQ60" s="920"/>
      <c r="AR60" s="920"/>
      <c r="AS60" s="920"/>
      <c r="AT60" s="920"/>
      <c r="AU60" s="920"/>
      <c r="AV60" s="920"/>
      <c r="AW60" s="920"/>
      <c r="AX60" s="920"/>
      <c r="AY60" s="920"/>
      <c r="AZ60" s="923"/>
      <c r="BA60" s="923"/>
      <c r="BB60" s="923"/>
      <c r="BC60" s="923"/>
      <c r="BD60" s="923"/>
      <c r="BE60" s="914"/>
      <c r="BF60" s="914"/>
      <c r="BG60" s="914"/>
      <c r="BH60" s="914"/>
      <c r="BI60" s="915"/>
      <c r="BJ60" s="254"/>
      <c r="BK60" s="254"/>
      <c r="BL60" s="254"/>
      <c r="BM60" s="254"/>
      <c r="BN60" s="254"/>
      <c r="BO60" s="267"/>
      <c r="BP60" s="267"/>
      <c r="BQ60" s="264">
        <v>54</v>
      </c>
      <c r="BR60" s="265"/>
      <c r="BS60" s="854"/>
      <c r="BT60" s="855"/>
      <c r="BU60" s="855"/>
      <c r="BV60" s="855"/>
      <c r="BW60" s="855"/>
      <c r="BX60" s="855"/>
      <c r="BY60" s="855"/>
      <c r="BZ60" s="855"/>
      <c r="CA60" s="855"/>
      <c r="CB60" s="855"/>
      <c r="CC60" s="855"/>
      <c r="CD60" s="855"/>
      <c r="CE60" s="855"/>
      <c r="CF60" s="855"/>
      <c r="CG60" s="856"/>
      <c r="CH60" s="867"/>
      <c r="CI60" s="868"/>
      <c r="CJ60" s="868"/>
      <c r="CK60" s="868"/>
      <c r="CL60" s="869"/>
      <c r="CM60" s="867"/>
      <c r="CN60" s="868"/>
      <c r="CO60" s="868"/>
      <c r="CP60" s="868"/>
      <c r="CQ60" s="869"/>
      <c r="CR60" s="867"/>
      <c r="CS60" s="868"/>
      <c r="CT60" s="868"/>
      <c r="CU60" s="868"/>
      <c r="CV60" s="869"/>
      <c r="CW60" s="867"/>
      <c r="CX60" s="868"/>
      <c r="CY60" s="868"/>
      <c r="CZ60" s="868"/>
      <c r="DA60" s="869"/>
      <c r="DB60" s="867"/>
      <c r="DC60" s="868"/>
      <c r="DD60" s="868"/>
      <c r="DE60" s="868"/>
      <c r="DF60" s="869"/>
      <c r="DG60" s="867"/>
      <c r="DH60" s="868"/>
      <c r="DI60" s="868"/>
      <c r="DJ60" s="868"/>
      <c r="DK60" s="869"/>
      <c r="DL60" s="867"/>
      <c r="DM60" s="868"/>
      <c r="DN60" s="868"/>
      <c r="DO60" s="868"/>
      <c r="DP60" s="869"/>
      <c r="DQ60" s="867"/>
      <c r="DR60" s="868"/>
      <c r="DS60" s="868"/>
      <c r="DT60" s="868"/>
      <c r="DU60" s="869"/>
      <c r="DV60" s="870"/>
      <c r="DW60" s="871"/>
      <c r="DX60" s="871"/>
      <c r="DY60" s="871"/>
      <c r="DZ60" s="872"/>
      <c r="EA60" s="248"/>
    </row>
    <row r="61" spans="1:131" s="249" customFormat="1" ht="26.25" customHeight="1" thickBot="1" x14ac:dyDescent="0.2">
      <c r="A61" s="263">
        <v>34</v>
      </c>
      <c r="B61" s="841"/>
      <c r="C61" s="842"/>
      <c r="D61" s="842"/>
      <c r="E61" s="842"/>
      <c r="F61" s="842"/>
      <c r="G61" s="842"/>
      <c r="H61" s="842"/>
      <c r="I61" s="842"/>
      <c r="J61" s="842"/>
      <c r="K61" s="842"/>
      <c r="L61" s="842"/>
      <c r="M61" s="842"/>
      <c r="N61" s="842"/>
      <c r="O61" s="842"/>
      <c r="P61" s="843"/>
      <c r="Q61" s="919"/>
      <c r="R61" s="920"/>
      <c r="S61" s="920"/>
      <c r="T61" s="920"/>
      <c r="U61" s="920"/>
      <c r="V61" s="920"/>
      <c r="W61" s="920"/>
      <c r="X61" s="920"/>
      <c r="Y61" s="920"/>
      <c r="Z61" s="920"/>
      <c r="AA61" s="920"/>
      <c r="AB61" s="920"/>
      <c r="AC61" s="920"/>
      <c r="AD61" s="920"/>
      <c r="AE61" s="921"/>
      <c r="AF61" s="847"/>
      <c r="AG61" s="848"/>
      <c r="AH61" s="848"/>
      <c r="AI61" s="848"/>
      <c r="AJ61" s="849"/>
      <c r="AK61" s="922"/>
      <c r="AL61" s="920"/>
      <c r="AM61" s="920"/>
      <c r="AN61" s="920"/>
      <c r="AO61" s="920"/>
      <c r="AP61" s="920"/>
      <c r="AQ61" s="920"/>
      <c r="AR61" s="920"/>
      <c r="AS61" s="920"/>
      <c r="AT61" s="920"/>
      <c r="AU61" s="920"/>
      <c r="AV61" s="920"/>
      <c r="AW61" s="920"/>
      <c r="AX61" s="920"/>
      <c r="AY61" s="920"/>
      <c r="AZ61" s="923"/>
      <c r="BA61" s="923"/>
      <c r="BB61" s="923"/>
      <c r="BC61" s="923"/>
      <c r="BD61" s="923"/>
      <c r="BE61" s="914"/>
      <c r="BF61" s="914"/>
      <c r="BG61" s="914"/>
      <c r="BH61" s="914"/>
      <c r="BI61" s="915"/>
      <c r="BJ61" s="254"/>
      <c r="BK61" s="254"/>
      <c r="BL61" s="254"/>
      <c r="BM61" s="254"/>
      <c r="BN61" s="254"/>
      <c r="BO61" s="267"/>
      <c r="BP61" s="267"/>
      <c r="BQ61" s="264">
        <v>55</v>
      </c>
      <c r="BR61" s="265"/>
      <c r="BS61" s="854"/>
      <c r="BT61" s="855"/>
      <c r="BU61" s="855"/>
      <c r="BV61" s="855"/>
      <c r="BW61" s="855"/>
      <c r="BX61" s="855"/>
      <c r="BY61" s="855"/>
      <c r="BZ61" s="855"/>
      <c r="CA61" s="855"/>
      <c r="CB61" s="855"/>
      <c r="CC61" s="855"/>
      <c r="CD61" s="855"/>
      <c r="CE61" s="855"/>
      <c r="CF61" s="855"/>
      <c r="CG61" s="856"/>
      <c r="CH61" s="867"/>
      <c r="CI61" s="868"/>
      <c r="CJ61" s="868"/>
      <c r="CK61" s="868"/>
      <c r="CL61" s="869"/>
      <c r="CM61" s="867"/>
      <c r="CN61" s="868"/>
      <c r="CO61" s="868"/>
      <c r="CP61" s="868"/>
      <c r="CQ61" s="869"/>
      <c r="CR61" s="867"/>
      <c r="CS61" s="868"/>
      <c r="CT61" s="868"/>
      <c r="CU61" s="868"/>
      <c r="CV61" s="869"/>
      <c r="CW61" s="867"/>
      <c r="CX61" s="868"/>
      <c r="CY61" s="868"/>
      <c r="CZ61" s="868"/>
      <c r="DA61" s="869"/>
      <c r="DB61" s="867"/>
      <c r="DC61" s="868"/>
      <c r="DD61" s="868"/>
      <c r="DE61" s="868"/>
      <c r="DF61" s="869"/>
      <c r="DG61" s="867"/>
      <c r="DH61" s="868"/>
      <c r="DI61" s="868"/>
      <c r="DJ61" s="868"/>
      <c r="DK61" s="869"/>
      <c r="DL61" s="867"/>
      <c r="DM61" s="868"/>
      <c r="DN61" s="868"/>
      <c r="DO61" s="868"/>
      <c r="DP61" s="869"/>
      <c r="DQ61" s="867"/>
      <c r="DR61" s="868"/>
      <c r="DS61" s="868"/>
      <c r="DT61" s="868"/>
      <c r="DU61" s="869"/>
      <c r="DV61" s="870"/>
      <c r="DW61" s="871"/>
      <c r="DX61" s="871"/>
      <c r="DY61" s="871"/>
      <c r="DZ61" s="872"/>
      <c r="EA61" s="248"/>
    </row>
    <row r="62" spans="1:131" s="249" customFormat="1" ht="26.25" customHeight="1" x14ac:dyDescent="0.15">
      <c r="A62" s="263">
        <v>35</v>
      </c>
      <c r="B62" s="841"/>
      <c r="C62" s="842"/>
      <c r="D62" s="842"/>
      <c r="E62" s="842"/>
      <c r="F62" s="842"/>
      <c r="G62" s="842"/>
      <c r="H62" s="842"/>
      <c r="I62" s="842"/>
      <c r="J62" s="842"/>
      <c r="K62" s="842"/>
      <c r="L62" s="842"/>
      <c r="M62" s="842"/>
      <c r="N62" s="842"/>
      <c r="O62" s="842"/>
      <c r="P62" s="843"/>
      <c r="Q62" s="919"/>
      <c r="R62" s="920"/>
      <c r="S62" s="920"/>
      <c r="T62" s="920"/>
      <c r="U62" s="920"/>
      <c r="V62" s="920"/>
      <c r="W62" s="920"/>
      <c r="X62" s="920"/>
      <c r="Y62" s="920"/>
      <c r="Z62" s="920"/>
      <c r="AA62" s="920"/>
      <c r="AB62" s="920"/>
      <c r="AC62" s="920"/>
      <c r="AD62" s="920"/>
      <c r="AE62" s="921"/>
      <c r="AF62" s="847"/>
      <c r="AG62" s="848"/>
      <c r="AH62" s="848"/>
      <c r="AI62" s="848"/>
      <c r="AJ62" s="849"/>
      <c r="AK62" s="922"/>
      <c r="AL62" s="920"/>
      <c r="AM62" s="920"/>
      <c r="AN62" s="920"/>
      <c r="AO62" s="920"/>
      <c r="AP62" s="920"/>
      <c r="AQ62" s="920"/>
      <c r="AR62" s="920"/>
      <c r="AS62" s="920"/>
      <c r="AT62" s="920"/>
      <c r="AU62" s="920"/>
      <c r="AV62" s="920"/>
      <c r="AW62" s="920"/>
      <c r="AX62" s="920"/>
      <c r="AY62" s="920"/>
      <c r="AZ62" s="923"/>
      <c r="BA62" s="923"/>
      <c r="BB62" s="923"/>
      <c r="BC62" s="923"/>
      <c r="BD62" s="923"/>
      <c r="BE62" s="914"/>
      <c r="BF62" s="914"/>
      <c r="BG62" s="914"/>
      <c r="BH62" s="914"/>
      <c r="BI62" s="915"/>
      <c r="BJ62" s="931" t="s">
        <v>413</v>
      </c>
      <c r="BK62" s="892"/>
      <c r="BL62" s="892"/>
      <c r="BM62" s="892"/>
      <c r="BN62" s="893"/>
      <c r="BO62" s="267"/>
      <c r="BP62" s="267"/>
      <c r="BQ62" s="264">
        <v>56</v>
      </c>
      <c r="BR62" s="265"/>
      <c r="BS62" s="854"/>
      <c r="BT62" s="855"/>
      <c r="BU62" s="855"/>
      <c r="BV62" s="855"/>
      <c r="BW62" s="855"/>
      <c r="BX62" s="855"/>
      <c r="BY62" s="855"/>
      <c r="BZ62" s="855"/>
      <c r="CA62" s="855"/>
      <c r="CB62" s="855"/>
      <c r="CC62" s="855"/>
      <c r="CD62" s="855"/>
      <c r="CE62" s="855"/>
      <c r="CF62" s="855"/>
      <c r="CG62" s="856"/>
      <c r="CH62" s="867"/>
      <c r="CI62" s="868"/>
      <c r="CJ62" s="868"/>
      <c r="CK62" s="868"/>
      <c r="CL62" s="869"/>
      <c r="CM62" s="867"/>
      <c r="CN62" s="868"/>
      <c r="CO62" s="868"/>
      <c r="CP62" s="868"/>
      <c r="CQ62" s="869"/>
      <c r="CR62" s="867"/>
      <c r="CS62" s="868"/>
      <c r="CT62" s="868"/>
      <c r="CU62" s="868"/>
      <c r="CV62" s="869"/>
      <c r="CW62" s="867"/>
      <c r="CX62" s="868"/>
      <c r="CY62" s="868"/>
      <c r="CZ62" s="868"/>
      <c r="DA62" s="869"/>
      <c r="DB62" s="867"/>
      <c r="DC62" s="868"/>
      <c r="DD62" s="868"/>
      <c r="DE62" s="868"/>
      <c r="DF62" s="869"/>
      <c r="DG62" s="867"/>
      <c r="DH62" s="868"/>
      <c r="DI62" s="868"/>
      <c r="DJ62" s="868"/>
      <c r="DK62" s="869"/>
      <c r="DL62" s="867"/>
      <c r="DM62" s="868"/>
      <c r="DN62" s="868"/>
      <c r="DO62" s="868"/>
      <c r="DP62" s="869"/>
      <c r="DQ62" s="867"/>
      <c r="DR62" s="868"/>
      <c r="DS62" s="868"/>
      <c r="DT62" s="868"/>
      <c r="DU62" s="869"/>
      <c r="DV62" s="870"/>
      <c r="DW62" s="871"/>
      <c r="DX62" s="871"/>
      <c r="DY62" s="871"/>
      <c r="DZ62" s="872"/>
      <c r="EA62" s="248"/>
    </row>
    <row r="63" spans="1:131" s="249" customFormat="1" ht="26.25" customHeight="1" thickBot="1" x14ac:dyDescent="0.2">
      <c r="A63" s="266" t="s">
        <v>393</v>
      </c>
      <c r="B63" s="876" t="s">
        <v>414</v>
      </c>
      <c r="C63" s="877"/>
      <c r="D63" s="877"/>
      <c r="E63" s="877"/>
      <c r="F63" s="877"/>
      <c r="G63" s="877"/>
      <c r="H63" s="877"/>
      <c r="I63" s="877"/>
      <c r="J63" s="877"/>
      <c r="K63" s="877"/>
      <c r="L63" s="877"/>
      <c r="M63" s="877"/>
      <c r="N63" s="877"/>
      <c r="O63" s="877"/>
      <c r="P63" s="878"/>
      <c r="Q63" s="924"/>
      <c r="R63" s="925"/>
      <c r="S63" s="925"/>
      <c r="T63" s="925"/>
      <c r="U63" s="925"/>
      <c r="V63" s="925"/>
      <c r="W63" s="925"/>
      <c r="X63" s="925"/>
      <c r="Y63" s="925"/>
      <c r="Z63" s="925"/>
      <c r="AA63" s="925"/>
      <c r="AB63" s="925"/>
      <c r="AC63" s="925"/>
      <c r="AD63" s="925"/>
      <c r="AE63" s="926"/>
      <c r="AF63" s="927">
        <v>1500</v>
      </c>
      <c r="AG63" s="928"/>
      <c r="AH63" s="928"/>
      <c r="AI63" s="928"/>
      <c r="AJ63" s="929"/>
      <c r="AK63" s="930"/>
      <c r="AL63" s="925"/>
      <c r="AM63" s="925"/>
      <c r="AN63" s="925"/>
      <c r="AO63" s="925"/>
      <c r="AP63" s="928">
        <v>57</v>
      </c>
      <c r="AQ63" s="928"/>
      <c r="AR63" s="928"/>
      <c r="AS63" s="928"/>
      <c r="AT63" s="928"/>
      <c r="AU63" s="928" t="s">
        <v>591</v>
      </c>
      <c r="AV63" s="928"/>
      <c r="AW63" s="928"/>
      <c r="AX63" s="928"/>
      <c r="AY63" s="928"/>
      <c r="AZ63" s="932"/>
      <c r="BA63" s="932"/>
      <c r="BB63" s="932"/>
      <c r="BC63" s="932"/>
      <c r="BD63" s="932"/>
      <c r="BE63" s="933"/>
      <c r="BF63" s="933"/>
      <c r="BG63" s="933"/>
      <c r="BH63" s="933"/>
      <c r="BI63" s="934"/>
      <c r="BJ63" s="935" t="s">
        <v>395</v>
      </c>
      <c r="BK63" s="936"/>
      <c r="BL63" s="936"/>
      <c r="BM63" s="936"/>
      <c r="BN63" s="937"/>
      <c r="BO63" s="267"/>
      <c r="BP63" s="267"/>
      <c r="BQ63" s="264">
        <v>57</v>
      </c>
      <c r="BR63" s="265"/>
      <c r="BS63" s="854"/>
      <c r="BT63" s="855"/>
      <c r="BU63" s="855"/>
      <c r="BV63" s="855"/>
      <c r="BW63" s="855"/>
      <c r="BX63" s="855"/>
      <c r="BY63" s="855"/>
      <c r="BZ63" s="855"/>
      <c r="CA63" s="855"/>
      <c r="CB63" s="855"/>
      <c r="CC63" s="855"/>
      <c r="CD63" s="855"/>
      <c r="CE63" s="855"/>
      <c r="CF63" s="855"/>
      <c r="CG63" s="856"/>
      <c r="CH63" s="867"/>
      <c r="CI63" s="868"/>
      <c r="CJ63" s="868"/>
      <c r="CK63" s="868"/>
      <c r="CL63" s="869"/>
      <c r="CM63" s="867"/>
      <c r="CN63" s="868"/>
      <c r="CO63" s="868"/>
      <c r="CP63" s="868"/>
      <c r="CQ63" s="869"/>
      <c r="CR63" s="867"/>
      <c r="CS63" s="868"/>
      <c r="CT63" s="868"/>
      <c r="CU63" s="868"/>
      <c r="CV63" s="869"/>
      <c r="CW63" s="867"/>
      <c r="CX63" s="868"/>
      <c r="CY63" s="868"/>
      <c r="CZ63" s="868"/>
      <c r="DA63" s="869"/>
      <c r="DB63" s="867"/>
      <c r="DC63" s="868"/>
      <c r="DD63" s="868"/>
      <c r="DE63" s="868"/>
      <c r="DF63" s="869"/>
      <c r="DG63" s="867"/>
      <c r="DH63" s="868"/>
      <c r="DI63" s="868"/>
      <c r="DJ63" s="868"/>
      <c r="DK63" s="869"/>
      <c r="DL63" s="867"/>
      <c r="DM63" s="868"/>
      <c r="DN63" s="868"/>
      <c r="DO63" s="868"/>
      <c r="DP63" s="869"/>
      <c r="DQ63" s="867"/>
      <c r="DR63" s="868"/>
      <c r="DS63" s="868"/>
      <c r="DT63" s="868"/>
      <c r="DU63" s="869"/>
      <c r="DV63" s="870"/>
      <c r="DW63" s="871"/>
      <c r="DX63" s="871"/>
      <c r="DY63" s="871"/>
      <c r="DZ63" s="872"/>
      <c r="EA63" s="248"/>
    </row>
    <row r="64" spans="1:131" s="249" customFormat="1" ht="26.25" customHeight="1" x14ac:dyDescent="0.15">
      <c r="A64" s="267"/>
      <c r="B64" s="267"/>
      <c r="C64" s="267"/>
      <c r="D64" s="267"/>
      <c r="E64" s="267"/>
      <c r="F64" s="267"/>
      <c r="G64" s="267"/>
      <c r="H64" s="267"/>
      <c r="I64" s="267"/>
      <c r="J64" s="267"/>
      <c r="K64" s="267"/>
      <c r="L64" s="267"/>
      <c r="M64" s="267"/>
      <c r="N64" s="267"/>
      <c r="O64" s="267"/>
      <c r="P64" s="267"/>
      <c r="Q64" s="267"/>
      <c r="R64" s="267"/>
      <c r="S64" s="267"/>
      <c r="T64" s="267"/>
      <c r="U64" s="267"/>
      <c r="V64" s="267"/>
      <c r="W64" s="267"/>
      <c r="X64" s="267"/>
      <c r="Y64" s="267"/>
      <c r="Z64" s="267"/>
      <c r="AA64" s="267"/>
      <c r="AB64" s="267"/>
      <c r="AC64" s="267"/>
      <c r="AD64" s="267"/>
      <c r="AE64" s="267"/>
      <c r="AF64" s="267"/>
      <c r="AG64" s="267"/>
      <c r="AH64" s="267"/>
      <c r="AI64" s="267"/>
      <c r="AJ64" s="267"/>
      <c r="AK64" s="267"/>
      <c r="AL64" s="267"/>
      <c r="AM64" s="267"/>
      <c r="AN64" s="267"/>
      <c r="AO64" s="267"/>
      <c r="AP64" s="267"/>
      <c r="AQ64" s="267"/>
      <c r="AR64" s="267"/>
      <c r="AS64" s="267"/>
      <c r="AT64" s="267"/>
      <c r="AU64" s="267"/>
      <c r="AV64" s="267"/>
      <c r="AW64" s="267"/>
      <c r="AX64" s="267"/>
      <c r="AY64" s="267"/>
      <c r="AZ64" s="267"/>
      <c r="BA64" s="267"/>
      <c r="BB64" s="267"/>
      <c r="BC64" s="267"/>
      <c r="BD64" s="267"/>
      <c r="BE64" s="267"/>
      <c r="BF64" s="267"/>
      <c r="BG64" s="267"/>
      <c r="BH64" s="267"/>
      <c r="BI64" s="267"/>
      <c r="BJ64" s="267"/>
      <c r="BK64" s="267"/>
      <c r="BL64" s="267"/>
      <c r="BM64" s="267"/>
      <c r="BN64" s="267"/>
      <c r="BO64" s="267"/>
      <c r="BP64" s="267"/>
      <c r="BQ64" s="264">
        <v>58</v>
      </c>
      <c r="BR64" s="265"/>
      <c r="BS64" s="854"/>
      <c r="BT64" s="855"/>
      <c r="BU64" s="855"/>
      <c r="BV64" s="855"/>
      <c r="BW64" s="855"/>
      <c r="BX64" s="855"/>
      <c r="BY64" s="855"/>
      <c r="BZ64" s="855"/>
      <c r="CA64" s="855"/>
      <c r="CB64" s="855"/>
      <c r="CC64" s="855"/>
      <c r="CD64" s="855"/>
      <c r="CE64" s="855"/>
      <c r="CF64" s="855"/>
      <c r="CG64" s="856"/>
      <c r="CH64" s="867"/>
      <c r="CI64" s="868"/>
      <c r="CJ64" s="868"/>
      <c r="CK64" s="868"/>
      <c r="CL64" s="869"/>
      <c r="CM64" s="867"/>
      <c r="CN64" s="868"/>
      <c r="CO64" s="868"/>
      <c r="CP64" s="868"/>
      <c r="CQ64" s="869"/>
      <c r="CR64" s="867"/>
      <c r="CS64" s="868"/>
      <c r="CT64" s="868"/>
      <c r="CU64" s="868"/>
      <c r="CV64" s="869"/>
      <c r="CW64" s="867"/>
      <c r="CX64" s="868"/>
      <c r="CY64" s="868"/>
      <c r="CZ64" s="868"/>
      <c r="DA64" s="869"/>
      <c r="DB64" s="867"/>
      <c r="DC64" s="868"/>
      <c r="DD64" s="868"/>
      <c r="DE64" s="868"/>
      <c r="DF64" s="869"/>
      <c r="DG64" s="867"/>
      <c r="DH64" s="868"/>
      <c r="DI64" s="868"/>
      <c r="DJ64" s="868"/>
      <c r="DK64" s="869"/>
      <c r="DL64" s="867"/>
      <c r="DM64" s="868"/>
      <c r="DN64" s="868"/>
      <c r="DO64" s="868"/>
      <c r="DP64" s="869"/>
      <c r="DQ64" s="867"/>
      <c r="DR64" s="868"/>
      <c r="DS64" s="868"/>
      <c r="DT64" s="868"/>
      <c r="DU64" s="869"/>
      <c r="DV64" s="870"/>
      <c r="DW64" s="871"/>
      <c r="DX64" s="871"/>
      <c r="DY64" s="871"/>
      <c r="DZ64" s="872"/>
      <c r="EA64" s="248"/>
    </row>
    <row r="65" spans="1:131" s="249" customFormat="1" ht="26.25" customHeight="1" thickBot="1" x14ac:dyDescent="0.2">
      <c r="A65" s="254" t="s">
        <v>415</v>
      </c>
      <c r="B65" s="254"/>
      <c r="C65" s="254"/>
      <c r="D65" s="254"/>
      <c r="E65" s="254"/>
      <c r="F65" s="254"/>
      <c r="G65" s="254"/>
      <c r="H65" s="254"/>
      <c r="I65" s="254"/>
      <c r="J65" s="254"/>
      <c r="K65" s="254"/>
      <c r="L65" s="254"/>
      <c r="M65" s="254"/>
      <c r="N65" s="254"/>
      <c r="O65" s="254"/>
      <c r="P65" s="254"/>
      <c r="Q65" s="254"/>
      <c r="R65" s="254"/>
      <c r="S65" s="254"/>
      <c r="T65" s="254"/>
      <c r="U65" s="254"/>
      <c r="V65" s="254"/>
      <c r="W65" s="254"/>
      <c r="X65" s="254"/>
      <c r="Y65" s="254"/>
      <c r="Z65" s="254"/>
      <c r="AA65" s="254"/>
      <c r="AB65" s="254"/>
      <c r="AC65" s="254"/>
      <c r="AD65" s="254"/>
      <c r="AE65" s="254"/>
      <c r="AF65" s="254"/>
      <c r="AG65" s="254"/>
      <c r="AH65" s="254"/>
      <c r="AI65" s="254"/>
      <c r="AJ65" s="254"/>
      <c r="AK65" s="254"/>
      <c r="AL65" s="254"/>
      <c r="AM65" s="254"/>
      <c r="AN65" s="254"/>
      <c r="AO65" s="254"/>
      <c r="AP65" s="254"/>
      <c r="AQ65" s="254"/>
      <c r="AR65" s="254"/>
      <c r="AS65" s="254"/>
      <c r="AT65" s="254"/>
      <c r="AU65" s="254"/>
      <c r="AV65" s="254"/>
      <c r="AW65" s="254"/>
      <c r="AX65" s="254"/>
      <c r="AY65" s="254"/>
      <c r="AZ65" s="254"/>
      <c r="BA65" s="254"/>
      <c r="BB65" s="254"/>
      <c r="BC65" s="254"/>
      <c r="BD65" s="254"/>
      <c r="BE65" s="267"/>
      <c r="BF65" s="267"/>
      <c r="BG65" s="267"/>
      <c r="BH65" s="267"/>
      <c r="BI65" s="267"/>
      <c r="BJ65" s="267"/>
      <c r="BK65" s="267"/>
      <c r="BL65" s="267"/>
      <c r="BM65" s="267"/>
      <c r="BN65" s="267"/>
      <c r="BO65" s="267"/>
      <c r="BP65" s="267"/>
      <c r="BQ65" s="264">
        <v>59</v>
      </c>
      <c r="BR65" s="265"/>
      <c r="BS65" s="854"/>
      <c r="BT65" s="855"/>
      <c r="BU65" s="855"/>
      <c r="BV65" s="855"/>
      <c r="BW65" s="855"/>
      <c r="BX65" s="855"/>
      <c r="BY65" s="855"/>
      <c r="BZ65" s="855"/>
      <c r="CA65" s="855"/>
      <c r="CB65" s="855"/>
      <c r="CC65" s="855"/>
      <c r="CD65" s="855"/>
      <c r="CE65" s="855"/>
      <c r="CF65" s="855"/>
      <c r="CG65" s="856"/>
      <c r="CH65" s="867"/>
      <c r="CI65" s="868"/>
      <c r="CJ65" s="868"/>
      <c r="CK65" s="868"/>
      <c r="CL65" s="869"/>
      <c r="CM65" s="867"/>
      <c r="CN65" s="868"/>
      <c r="CO65" s="868"/>
      <c r="CP65" s="868"/>
      <c r="CQ65" s="869"/>
      <c r="CR65" s="867"/>
      <c r="CS65" s="868"/>
      <c r="CT65" s="868"/>
      <c r="CU65" s="868"/>
      <c r="CV65" s="869"/>
      <c r="CW65" s="867"/>
      <c r="CX65" s="868"/>
      <c r="CY65" s="868"/>
      <c r="CZ65" s="868"/>
      <c r="DA65" s="869"/>
      <c r="DB65" s="867"/>
      <c r="DC65" s="868"/>
      <c r="DD65" s="868"/>
      <c r="DE65" s="868"/>
      <c r="DF65" s="869"/>
      <c r="DG65" s="867"/>
      <c r="DH65" s="868"/>
      <c r="DI65" s="868"/>
      <c r="DJ65" s="868"/>
      <c r="DK65" s="869"/>
      <c r="DL65" s="867"/>
      <c r="DM65" s="868"/>
      <c r="DN65" s="868"/>
      <c r="DO65" s="868"/>
      <c r="DP65" s="869"/>
      <c r="DQ65" s="867"/>
      <c r="DR65" s="868"/>
      <c r="DS65" s="868"/>
      <c r="DT65" s="868"/>
      <c r="DU65" s="869"/>
      <c r="DV65" s="870"/>
      <c r="DW65" s="871"/>
      <c r="DX65" s="871"/>
      <c r="DY65" s="871"/>
      <c r="DZ65" s="872"/>
      <c r="EA65" s="248"/>
    </row>
    <row r="66" spans="1:131" s="249" customFormat="1" ht="26.25" customHeight="1" x14ac:dyDescent="0.15">
      <c r="A66" s="826" t="s">
        <v>416</v>
      </c>
      <c r="B66" s="827"/>
      <c r="C66" s="827"/>
      <c r="D66" s="827"/>
      <c r="E66" s="827"/>
      <c r="F66" s="827"/>
      <c r="G66" s="827"/>
      <c r="H66" s="827"/>
      <c r="I66" s="827"/>
      <c r="J66" s="827"/>
      <c r="K66" s="827"/>
      <c r="L66" s="827"/>
      <c r="M66" s="827"/>
      <c r="N66" s="827"/>
      <c r="O66" s="827"/>
      <c r="P66" s="828"/>
      <c r="Q66" s="803" t="s">
        <v>417</v>
      </c>
      <c r="R66" s="804"/>
      <c r="S66" s="804"/>
      <c r="T66" s="804"/>
      <c r="U66" s="805"/>
      <c r="V66" s="803" t="s">
        <v>418</v>
      </c>
      <c r="W66" s="804"/>
      <c r="X66" s="804"/>
      <c r="Y66" s="804"/>
      <c r="Z66" s="805"/>
      <c r="AA66" s="803" t="s">
        <v>419</v>
      </c>
      <c r="AB66" s="804"/>
      <c r="AC66" s="804"/>
      <c r="AD66" s="804"/>
      <c r="AE66" s="805"/>
      <c r="AF66" s="938" t="s">
        <v>420</v>
      </c>
      <c r="AG66" s="899"/>
      <c r="AH66" s="899"/>
      <c r="AI66" s="899"/>
      <c r="AJ66" s="939"/>
      <c r="AK66" s="803" t="s">
        <v>421</v>
      </c>
      <c r="AL66" s="827"/>
      <c r="AM66" s="827"/>
      <c r="AN66" s="827"/>
      <c r="AO66" s="828"/>
      <c r="AP66" s="803" t="s">
        <v>422</v>
      </c>
      <c r="AQ66" s="804"/>
      <c r="AR66" s="804"/>
      <c r="AS66" s="804"/>
      <c r="AT66" s="805"/>
      <c r="AU66" s="803" t="s">
        <v>423</v>
      </c>
      <c r="AV66" s="804"/>
      <c r="AW66" s="804"/>
      <c r="AX66" s="804"/>
      <c r="AY66" s="805"/>
      <c r="AZ66" s="803" t="s">
        <v>381</v>
      </c>
      <c r="BA66" s="804"/>
      <c r="BB66" s="804"/>
      <c r="BC66" s="804"/>
      <c r="BD66" s="815"/>
      <c r="BE66" s="267"/>
      <c r="BF66" s="267"/>
      <c r="BG66" s="267"/>
      <c r="BH66" s="267"/>
      <c r="BI66" s="267"/>
      <c r="BJ66" s="267"/>
      <c r="BK66" s="267"/>
      <c r="BL66" s="267"/>
      <c r="BM66" s="267"/>
      <c r="BN66" s="267"/>
      <c r="BO66" s="267"/>
      <c r="BP66" s="267"/>
      <c r="BQ66" s="264">
        <v>60</v>
      </c>
      <c r="BR66" s="269"/>
      <c r="BS66" s="949"/>
      <c r="BT66" s="950"/>
      <c r="BU66" s="950"/>
      <c r="BV66" s="950"/>
      <c r="BW66" s="950"/>
      <c r="BX66" s="950"/>
      <c r="BY66" s="950"/>
      <c r="BZ66" s="950"/>
      <c r="CA66" s="950"/>
      <c r="CB66" s="950"/>
      <c r="CC66" s="950"/>
      <c r="CD66" s="950"/>
      <c r="CE66" s="950"/>
      <c r="CF66" s="950"/>
      <c r="CG66" s="951"/>
      <c r="CH66" s="946"/>
      <c r="CI66" s="947"/>
      <c r="CJ66" s="947"/>
      <c r="CK66" s="947"/>
      <c r="CL66" s="948"/>
      <c r="CM66" s="946"/>
      <c r="CN66" s="947"/>
      <c r="CO66" s="947"/>
      <c r="CP66" s="947"/>
      <c r="CQ66" s="948"/>
      <c r="CR66" s="946"/>
      <c r="CS66" s="947"/>
      <c r="CT66" s="947"/>
      <c r="CU66" s="947"/>
      <c r="CV66" s="948"/>
      <c r="CW66" s="946"/>
      <c r="CX66" s="947"/>
      <c r="CY66" s="947"/>
      <c r="CZ66" s="947"/>
      <c r="DA66" s="948"/>
      <c r="DB66" s="946"/>
      <c r="DC66" s="947"/>
      <c r="DD66" s="947"/>
      <c r="DE66" s="947"/>
      <c r="DF66" s="948"/>
      <c r="DG66" s="946"/>
      <c r="DH66" s="947"/>
      <c r="DI66" s="947"/>
      <c r="DJ66" s="947"/>
      <c r="DK66" s="948"/>
      <c r="DL66" s="946"/>
      <c r="DM66" s="947"/>
      <c r="DN66" s="947"/>
      <c r="DO66" s="947"/>
      <c r="DP66" s="948"/>
      <c r="DQ66" s="946"/>
      <c r="DR66" s="947"/>
      <c r="DS66" s="947"/>
      <c r="DT66" s="947"/>
      <c r="DU66" s="948"/>
      <c r="DV66" s="943"/>
      <c r="DW66" s="944"/>
      <c r="DX66" s="944"/>
      <c r="DY66" s="944"/>
      <c r="DZ66" s="945"/>
      <c r="EA66" s="248"/>
    </row>
    <row r="67" spans="1:131" s="249" customFormat="1" ht="26.25" customHeight="1" thickBot="1" x14ac:dyDescent="0.2">
      <c r="A67" s="829"/>
      <c r="B67" s="830"/>
      <c r="C67" s="830"/>
      <c r="D67" s="830"/>
      <c r="E67" s="830"/>
      <c r="F67" s="830"/>
      <c r="G67" s="830"/>
      <c r="H67" s="830"/>
      <c r="I67" s="830"/>
      <c r="J67" s="830"/>
      <c r="K67" s="830"/>
      <c r="L67" s="830"/>
      <c r="M67" s="830"/>
      <c r="N67" s="830"/>
      <c r="O67" s="830"/>
      <c r="P67" s="831"/>
      <c r="Q67" s="806"/>
      <c r="R67" s="807"/>
      <c r="S67" s="807"/>
      <c r="T67" s="807"/>
      <c r="U67" s="808"/>
      <c r="V67" s="806"/>
      <c r="W67" s="807"/>
      <c r="X67" s="807"/>
      <c r="Y67" s="807"/>
      <c r="Z67" s="808"/>
      <c r="AA67" s="806"/>
      <c r="AB67" s="807"/>
      <c r="AC67" s="807"/>
      <c r="AD67" s="807"/>
      <c r="AE67" s="808"/>
      <c r="AF67" s="940"/>
      <c r="AG67" s="902"/>
      <c r="AH67" s="902"/>
      <c r="AI67" s="902"/>
      <c r="AJ67" s="941"/>
      <c r="AK67" s="942"/>
      <c r="AL67" s="830"/>
      <c r="AM67" s="830"/>
      <c r="AN67" s="830"/>
      <c r="AO67" s="831"/>
      <c r="AP67" s="806"/>
      <c r="AQ67" s="807"/>
      <c r="AR67" s="807"/>
      <c r="AS67" s="807"/>
      <c r="AT67" s="808"/>
      <c r="AU67" s="806"/>
      <c r="AV67" s="807"/>
      <c r="AW67" s="807"/>
      <c r="AX67" s="807"/>
      <c r="AY67" s="808"/>
      <c r="AZ67" s="806"/>
      <c r="BA67" s="807"/>
      <c r="BB67" s="807"/>
      <c r="BC67" s="807"/>
      <c r="BD67" s="816"/>
      <c r="BE67" s="267"/>
      <c r="BF67" s="267"/>
      <c r="BG67" s="267"/>
      <c r="BH67" s="267"/>
      <c r="BI67" s="267"/>
      <c r="BJ67" s="267"/>
      <c r="BK67" s="267"/>
      <c r="BL67" s="267"/>
      <c r="BM67" s="267"/>
      <c r="BN67" s="267"/>
      <c r="BO67" s="267"/>
      <c r="BP67" s="267"/>
      <c r="BQ67" s="264">
        <v>61</v>
      </c>
      <c r="BR67" s="269"/>
      <c r="BS67" s="949"/>
      <c r="BT67" s="950"/>
      <c r="BU67" s="950"/>
      <c r="BV67" s="950"/>
      <c r="BW67" s="950"/>
      <c r="BX67" s="950"/>
      <c r="BY67" s="950"/>
      <c r="BZ67" s="950"/>
      <c r="CA67" s="950"/>
      <c r="CB67" s="950"/>
      <c r="CC67" s="950"/>
      <c r="CD67" s="950"/>
      <c r="CE67" s="950"/>
      <c r="CF67" s="950"/>
      <c r="CG67" s="951"/>
      <c r="CH67" s="946"/>
      <c r="CI67" s="947"/>
      <c r="CJ67" s="947"/>
      <c r="CK67" s="947"/>
      <c r="CL67" s="948"/>
      <c r="CM67" s="946"/>
      <c r="CN67" s="947"/>
      <c r="CO67" s="947"/>
      <c r="CP67" s="947"/>
      <c r="CQ67" s="948"/>
      <c r="CR67" s="946"/>
      <c r="CS67" s="947"/>
      <c r="CT67" s="947"/>
      <c r="CU67" s="947"/>
      <c r="CV67" s="948"/>
      <c r="CW67" s="946"/>
      <c r="CX67" s="947"/>
      <c r="CY67" s="947"/>
      <c r="CZ67" s="947"/>
      <c r="DA67" s="948"/>
      <c r="DB67" s="946"/>
      <c r="DC67" s="947"/>
      <c r="DD67" s="947"/>
      <c r="DE67" s="947"/>
      <c r="DF67" s="948"/>
      <c r="DG67" s="946"/>
      <c r="DH67" s="947"/>
      <c r="DI67" s="947"/>
      <c r="DJ67" s="947"/>
      <c r="DK67" s="948"/>
      <c r="DL67" s="946"/>
      <c r="DM67" s="947"/>
      <c r="DN67" s="947"/>
      <c r="DO67" s="947"/>
      <c r="DP67" s="948"/>
      <c r="DQ67" s="946"/>
      <c r="DR67" s="947"/>
      <c r="DS67" s="947"/>
      <c r="DT67" s="947"/>
      <c r="DU67" s="948"/>
      <c r="DV67" s="943"/>
      <c r="DW67" s="944"/>
      <c r="DX67" s="944"/>
      <c r="DY67" s="944"/>
      <c r="DZ67" s="945"/>
      <c r="EA67" s="248"/>
    </row>
    <row r="68" spans="1:131" s="249" customFormat="1" ht="26.25" customHeight="1" thickTop="1" x14ac:dyDescent="0.15">
      <c r="A68" s="260">
        <v>1</v>
      </c>
      <c r="B68" s="955" t="s">
        <v>592</v>
      </c>
      <c r="C68" s="956"/>
      <c r="D68" s="956"/>
      <c r="E68" s="956"/>
      <c r="F68" s="956"/>
      <c r="G68" s="956"/>
      <c r="H68" s="956"/>
      <c r="I68" s="956"/>
      <c r="J68" s="956"/>
      <c r="K68" s="956"/>
      <c r="L68" s="956"/>
      <c r="M68" s="956"/>
      <c r="N68" s="956"/>
      <c r="O68" s="956"/>
      <c r="P68" s="957"/>
      <c r="Q68" s="958">
        <v>4626</v>
      </c>
      <c r="R68" s="952"/>
      <c r="S68" s="952"/>
      <c r="T68" s="952"/>
      <c r="U68" s="952"/>
      <c r="V68" s="952">
        <v>4248</v>
      </c>
      <c r="W68" s="952"/>
      <c r="X68" s="952"/>
      <c r="Y68" s="952"/>
      <c r="Z68" s="952"/>
      <c r="AA68" s="952">
        <v>378</v>
      </c>
      <c r="AB68" s="952"/>
      <c r="AC68" s="952"/>
      <c r="AD68" s="952"/>
      <c r="AE68" s="952"/>
      <c r="AF68" s="952">
        <v>378</v>
      </c>
      <c r="AG68" s="952"/>
      <c r="AH68" s="952"/>
      <c r="AI68" s="952"/>
      <c r="AJ68" s="952"/>
      <c r="AK68" s="952" t="s">
        <v>591</v>
      </c>
      <c r="AL68" s="952"/>
      <c r="AM68" s="952"/>
      <c r="AN68" s="952"/>
      <c r="AO68" s="952"/>
      <c r="AP68" s="952" t="s">
        <v>591</v>
      </c>
      <c r="AQ68" s="952"/>
      <c r="AR68" s="952"/>
      <c r="AS68" s="952"/>
      <c r="AT68" s="952"/>
      <c r="AU68" s="952" t="s">
        <v>591</v>
      </c>
      <c r="AV68" s="952"/>
      <c r="AW68" s="952"/>
      <c r="AX68" s="952"/>
      <c r="AY68" s="952"/>
      <c r="AZ68" s="953"/>
      <c r="BA68" s="953"/>
      <c r="BB68" s="953"/>
      <c r="BC68" s="953"/>
      <c r="BD68" s="954"/>
      <c r="BE68" s="267"/>
      <c r="BF68" s="267"/>
      <c r="BG68" s="267"/>
      <c r="BH68" s="267"/>
      <c r="BI68" s="267"/>
      <c r="BJ68" s="267"/>
      <c r="BK68" s="267"/>
      <c r="BL68" s="267"/>
      <c r="BM68" s="267"/>
      <c r="BN68" s="267"/>
      <c r="BO68" s="267"/>
      <c r="BP68" s="267"/>
      <c r="BQ68" s="264">
        <v>62</v>
      </c>
      <c r="BR68" s="269"/>
      <c r="BS68" s="949"/>
      <c r="BT68" s="950"/>
      <c r="BU68" s="950"/>
      <c r="BV68" s="950"/>
      <c r="BW68" s="950"/>
      <c r="BX68" s="950"/>
      <c r="BY68" s="950"/>
      <c r="BZ68" s="950"/>
      <c r="CA68" s="950"/>
      <c r="CB68" s="950"/>
      <c r="CC68" s="950"/>
      <c r="CD68" s="950"/>
      <c r="CE68" s="950"/>
      <c r="CF68" s="950"/>
      <c r="CG68" s="951"/>
      <c r="CH68" s="946"/>
      <c r="CI68" s="947"/>
      <c r="CJ68" s="947"/>
      <c r="CK68" s="947"/>
      <c r="CL68" s="948"/>
      <c r="CM68" s="946"/>
      <c r="CN68" s="947"/>
      <c r="CO68" s="947"/>
      <c r="CP68" s="947"/>
      <c r="CQ68" s="948"/>
      <c r="CR68" s="946"/>
      <c r="CS68" s="947"/>
      <c r="CT68" s="947"/>
      <c r="CU68" s="947"/>
      <c r="CV68" s="948"/>
      <c r="CW68" s="946"/>
      <c r="CX68" s="947"/>
      <c r="CY68" s="947"/>
      <c r="CZ68" s="947"/>
      <c r="DA68" s="948"/>
      <c r="DB68" s="946"/>
      <c r="DC68" s="947"/>
      <c r="DD68" s="947"/>
      <c r="DE68" s="947"/>
      <c r="DF68" s="948"/>
      <c r="DG68" s="946"/>
      <c r="DH68" s="947"/>
      <c r="DI68" s="947"/>
      <c r="DJ68" s="947"/>
      <c r="DK68" s="948"/>
      <c r="DL68" s="946"/>
      <c r="DM68" s="947"/>
      <c r="DN68" s="947"/>
      <c r="DO68" s="947"/>
      <c r="DP68" s="948"/>
      <c r="DQ68" s="946"/>
      <c r="DR68" s="947"/>
      <c r="DS68" s="947"/>
      <c r="DT68" s="947"/>
      <c r="DU68" s="948"/>
      <c r="DV68" s="943"/>
      <c r="DW68" s="944"/>
      <c r="DX68" s="944"/>
      <c r="DY68" s="944"/>
      <c r="DZ68" s="945"/>
      <c r="EA68" s="248"/>
    </row>
    <row r="69" spans="1:131" s="249" customFormat="1" ht="26.25" customHeight="1" x14ac:dyDescent="0.15">
      <c r="A69" s="263">
        <v>2</v>
      </c>
      <c r="B69" s="959" t="s">
        <v>593</v>
      </c>
      <c r="C69" s="960"/>
      <c r="D69" s="960"/>
      <c r="E69" s="960"/>
      <c r="F69" s="960"/>
      <c r="G69" s="960"/>
      <c r="H69" s="960"/>
      <c r="I69" s="960"/>
      <c r="J69" s="960"/>
      <c r="K69" s="960"/>
      <c r="L69" s="960"/>
      <c r="M69" s="960"/>
      <c r="N69" s="960"/>
      <c r="O69" s="960"/>
      <c r="P69" s="961"/>
      <c r="Q69" s="962">
        <v>199</v>
      </c>
      <c r="R69" s="917"/>
      <c r="S69" s="917"/>
      <c r="T69" s="917"/>
      <c r="U69" s="917"/>
      <c r="V69" s="917">
        <v>185</v>
      </c>
      <c r="W69" s="917"/>
      <c r="X69" s="917"/>
      <c r="Y69" s="917"/>
      <c r="Z69" s="917"/>
      <c r="AA69" s="917">
        <v>14</v>
      </c>
      <c r="AB69" s="917"/>
      <c r="AC69" s="917"/>
      <c r="AD69" s="917"/>
      <c r="AE69" s="917"/>
      <c r="AF69" s="917">
        <v>14</v>
      </c>
      <c r="AG69" s="917"/>
      <c r="AH69" s="917"/>
      <c r="AI69" s="917"/>
      <c r="AJ69" s="917"/>
      <c r="AK69" s="917" t="s">
        <v>591</v>
      </c>
      <c r="AL69" s="917"/>
      <c r="AM69" s="917"/>
      <c r="AN69" s="917"/>
      <c r="AO69" s="917"/>
      <c r="AP69" s="917">
        <v>29</v>
      </c>
      <c r="AQ69" s="917"/>
      <c r="AR69" s="917"/>
      <c r="AS69" s="917"/>
      <c r="AT69" s="917"/>
      <c r="AU69" s="917" t="s">
        <v>591</v>
      </c>
      <c r="AV69" s="917"/>
      <c r="AW69" s="917"/>
      <c r="AX69" s="917"/>
      <c r="AY69" s="917"/>
      <c r="AZ69" s="963"/>
      <c r="BA69" s="963"/>
      <c r="BB69" s="963"/>
      <c r="BC69" s="963"/>
      <c r="BD69" s="964"/>
      <c r="BE69" s="267"/>
      <c r="BF69" s="267"/>
      <c r="BG69" s="267"/>
      <c r="BH69" s="267"/>
      <c r="BI69" s="267"/>
      <c r="BJ69" s="267"/>
      <c r="BK69" s="267"/>
      <c r="BL69" s="267"/>
      <c r="BM69" s="267"/>
      <c r="BN69" s="267"/>
      <c r="BO69" s="267"/>
      <c r="BP69" s="267"/>
      <c r="BQ69" s="264">
        <v>63</v>
      </c>
      <c r="BR69" s="269"/>
      <c r="BS69" s="949"/>
      <c r="BT69" s="950"/>
      <c r="BU69" s="950"/>
      <c r="BV69" s="950"/>
      <c r="BW69" s="950"/>
      <c r="BX69" s="950"/>
      <c r="BY69" s="950"/>
      <c r="BZ69" s="950"/>
      <c r="CA69" s="950"/>
      <c r="CB69" s="950"/>
      <c r="CC69" s="950"/>
      <c r="CD69" s="950"/>
      <c r="CE69" s="950"/>
      <c r="CF69" s="950"/>
      <c r="CG69" s="951"/>
      <c r="CH69" s="946"/>
      <c r="CI69" s="947"/>
      <c r="CJ69" s="947"/>
      <c r="CK69" s="947"/>
      <c r="CL69" s="948"/>
      <c r="CM69" s="946"/>
      <c r="CN69" s="947"/>
      <c r="CO69" s="947"/>
      <c r="CP69" s="947"/>
      <c r="CQ69" s="948"/>
      <c r="CR69" s="946"/>
      <c r="CS69" s="947"/>
      <c r="CT69" s="947"/>
      <c r="CU69" s="947"/>
      <c r="CV69" s="948"/>
      <c r="CW69" s="946"/>
      <c r="CX69" s="947"/>
      <c r="CY69" s="947"/>
      <c r="CZ69" s="947"/>
      <c r="DA69" s="948"/>
      <c r="DB69" s="946"/>
      <c r="DC69" s="947"/>
      <c r="DD69" s="947"/>
      <c r="DE69" s="947"/>
      <c r="DF69" s="948"/>
      <c r="DG69" s="946"/>
      <c r="DH69" s="947"/>
      <c r="DI69" s="947"/>
      <c r="DJ69" s="947"/>
      <c r="DK69" s="948"/>
      <c r="DL69" s="946"/>
      <c r="DM69" s="947"/>
      <c r="DN69" s="947"/>
      <c r="DO69" s="947"/>
      <c r="DP69" s="948"/>
      <c r="DQ69" s="946"/>
      <c r="DR69" s="947"/>
      <c r="DS69" s="947"/>
      <c r="DT69" s="947"/>
      <c r="DU69" s="948"/>
      <c r="DV69" s="943"/>
      <c r="DW69" s="944"/>
      <c r="DX69" s="944"/>
      <c r="DY69" s="944"/>
      <c r="DZ69" s="945"/>
      <c r="EA69" s="248"/>
    </row>
    <row r="70" spans="1:131" s="249" customFormat="1" ht="26.25" customHeight="1" x14ac:dyDescent="0.15">
      <c r="A70" s="263">
        <v>3</v>
      </c>
      <c r="B70" s="959" t="s">
        <v>594</v>
      </c>
      <c r="C70" s="960"/>
      <c r="D70" s="960"/>
      <c r="E70" s="960"/>
      <c r="F70" s="960"/>
      <c r="G70" s="960"/>
      <c r="H70" s="960"/>
      <c r="I70" s="960"/>
      <c r="J70" s="960"/>
      <c r="K70" s="960"/>
      <c r="L70" s="960"/>
      <c r="M70" s="960"/>
      <c r="N70" s="960"/>
      <c r="O70" s="960"/>
      <c r="P70" s="961"/>
      <c r="Q70" s="962">
        <v>1235</v>
      </c>
      <c r="R70" s="917"/>
      <c r="S70" s="917"/>
      <c r="T70" s="917"/>
      <c r="U70" s="917"/>
      <c r="V70" s="917">
        <v>1187</v>
      </c>
      <c r="W70" s="917"/>
      <c r="X70" s="917"/>
      <c r="Y70" s="917"/>
      <c r="Z70" s="917"/>
      <c r="AA70" s="917">
        <v>47</v>
      </c>
      <c r="AB70" s="917"/>
      <c r="AC70" s="917"/>
      <c r="AD70" s="917"/>
      <c r="AE70" s="917"/>
      <c r="AF70" s="917">
        <v>45</v>
      </c>
      <c r="AG70" s="917"/>
      <c r="AH70" s="917"/>
      <c r="AI70" s="917"/>
      <c r="AJ70" s="917"/>
      <c r="AK70" s="917" t="s">
        <v>591</v>
      </c>
      <c r="AL70" s="917"/>
      <c r="AM70" s="917"/>
      <c r="AN70" s="917"/>
      <c r="AO70" s="917"/>
      <c r="AP70" s="917">
        <v>1267</v>
      </c>
      <c r="AQ70" s="917"/>
      <c r="AR70" s="917"/>
      <c r="AS70" s="917"/>
      <c r="AT70" s="917"/>
      <c r="AU70" s="917">
        <v>225</v>
      </c>
      <c r="AV70" s="917"/>
      <c r="AW70" s="917"/>
      <c r="AX70" s="917"/>
      <c r="AY70" s="917"/>
      <c r="AZ70" s="963"/>
      <c r="BA70" s="963"/>
      <c r="BB70" s="963"/>
      <c r="BC70" s="963"/>
      <c r="BD70" s="964"/>
      <c r="BE70" s="267"/>
      <c r="BF70" s="267"/>
      <c r="BG70" s="267"/>
      <c r="BH70" s="267"/>
      <c r="BI70" s="267"/>
      <c r="BJ70" s="267"/>
      <c r="BK70" s="267"/>
      <c r="BL70" s="267"/>
      <c r="BM70" s="267"/>
      <c r="BN70" s="267"/>
      <c r="BO70" s="267"/>
      <c r="BP70" s="267"/>
      <c r="BQ70" s="264">
        <v>64</v>
      </c>
      <c r="BR70" s="269"/>
      <c r="BS70" s="949"/>
      <c r="BT70" s="950"/>
      <c r="BU70" s="950"/>
      <c r="BV70" s="950"/>
      <c r="BW70" s="950"/>
      <c r="BX70" s="950"/>
      <c r="BY70" s="950"/>
      <c r="BZ70" s="950"/>
      <c r="CA70" s="950"/>
      <c r="CB70" s="950"/>
      <c r="CC70" s="950"/>
      <c r="CD70" s="950"/>
      <c r="CE70" s="950"/>
      <c r="CF70" s="950"/>
      <c r="CG70" s="951"/>
      <c r="CH70" s="946"/>
      <c r="CI70" s="947"/>
      <c r="CJ70" s="947"/>
      <c r="CK70" s="947"/>
      <c r="CL70" s="948"/>
      <c r="CM70" s="946"/>
      <c r="CN70" s="947"/>
      <c r="CO70" s="947"/>
      <c r="CP70" s="947"/>
      <c r="CQ70" s="948"/>
      <c r="CR70" s="946"/>
      <c r="CS70" s="947"/>
      <c r="CT70" s="947"/>
      <c r="CU70" s="947"/>
      <c r="CV70" s="948"/>
      <c r="CW70" s="946"/>
      <c r="CX70" s="947"/>
      <c r="CY70" s="947"/>
      <c r="CZ70" s="947"/>
      <c r="DA70" s="948"/>
      <c r="DB70" s="946"/>
      <c r="DC70" s="947"/>
      <c r="DD70" s="947"/>
      <c r="DE70" s="947"/>
      <c r="DF70" s="948"/>
      <c r="DG70" s="946"/>
      <c r="DH70" s="947"/>
      <c r="DI70" s="947"/>
      <c r="DJ70" s="947"/>
      <c r="DK70" s="948"/>
      <c r="DL70" s="946"/>
      <c r="DM70" s="947"/>
      <c r="DN70" s="947"/>
      <c r="DO70" s="947"/>
      <c r="DP70" s="948"/>
      <c r="DQ70" s="946"/>
      <c r="DR70" s="947"/>
      <c r="DS70" s="947"/>
      <c r="DT70" s="947"/>
      <c r="DU70" s="948"/>
      <c r="DV70" s="943"/>
      <c r="DW70" s="944"/>
      <c r="DX70" s="944"/>
      <c r="DY70" s="944"/>
      <c r="DZ70" s="945"/>
      <c r="EA70" s="248"/>
    </row>
    <row r="71" spans="1:131" s="249" customFormat="1" ht="26.25" customHeight="1" x14ac:dyDescent="0.15">
      <c r="A71" s="263">
        <v>4</v>
      </c>
      <c r="B71" s="959" t="s">
        <v>595</v>
      </c>
      <c r="C71" s="960"/>
      <c r="D71" s="960"/>
      <c r="E71" s="960"/>
      <c r="F71" s="960"/>
      <c r="G71" s="960"/>
      <c r="H71" s="960"/>
      <c r="I71" s="960"/>
      <c r="J71" s="960"/>
      <c r="K71" s="960"/>
      <c r="L71" s="960"/>
      <c r="M71" s="960"/>
      <c r="N71" s="960"/>
      <c r="O71" s="960"/>
      <c r="P71" s="961"/>
      <c r="Q71" s="962">
        <v>31</v>
      </c>
      <c r="R71" s="917"/>
      <c r="S71" s="917"/>
      <c r="T71" s="917"/>
      <c r="U71" s="917"/>
      <c r="V71" s="917">
        <v>31</v>
      </c>
      <c r="W71" s="917"/>
      <c r="X71" s="917"/>
      <c r="Y71" s="917"/>
      <c r="Z71" s="917"/>
      <c r="AA71" s="917">
        <v>0</v>
      </c>
      <c r="AB71" s="917"/>
      <c r="AC71" s="917"/>
      <c r="AD71" s="917"/>
      <c r="AE71" s="917"/>
      <c r="AF71" s="917">
        <v>0</v>
      </c>
      <c r="AG71" s="917"/>
      <c r="AH71" s="917"/>
      <c r="AI71" s="917"/>
      <c r="AJ71" s="917"/>
      <c r="AK71" s="917" t="s">
        <v>591</v>
      </c>
      <c r="AL71" s="917"/>
      <c r="AM71" s="917"/>
      <c r="AN71" s="917"/>
      <c r="AO71" s="917"/>
      <c r="AP71" s="917">
        <v>275</v>
      </c>
      <c r="AQ71" s="917"/>
      <c r="AR71" s="917"/>
      <c r="AS71" s="917"/>
      <c r="AT71" s="917"/>
      <c r="AU71" s="917" t="s">
        <v>591</v>
      </c>
      <c r="AV71" s="917"/>
      <c r="AW71" s="917"/>
      <c r="AX71" s="917"/>
      <c r="AY71" s="917"/>
      <c r="AZ71" s="963"/>
      <c r="BA71" s="963"/>
      <c r="BB71" s="963"/>
      <c r="BC71" s="963"/>
      <c r="BD71" s="964"/>
      <c r="BE71" s="267"/>
      <c r="BF71" s="267"/>
      <c r="BG71" s="267"/>
      <c r="BH71" s="267"/>
      <c r="BI71" s="267"/>
      <c r="BJ71" s="267"/>
      <c r="BK71" s="267"/>
      <c r="BL71" s="267"/>
      <c r="BM71" s="267"/>
      <c r="BN71" s="267"/>
      <c r="BO71" s="267"/>
      <c r="BP71" s="267"/>
      <c r="BQ71" s="264">
        <v>65</v>
      </c>
      <c r="BR71" s="269"/>
      <c r="BS71" s="949"/>
      <c r="BT71" s="950"/>
      <c r="BU71" s="950"/>
      <c r="BV71" s="950"/>
      <c r="BW71" s="950"/>
      <c r="BX71" s="950"/>
      <c r="BY71" s="950"/>
      <c r="BZ71" s="950"/>
      <c r="CA71" s="950"/>
      <c r="CB71" s="950"/>
      <c r="CC71" s="950"/>
      <c r="CD71" s="950"/>
      <c r="CE71" s="950"/>
      <c r="CF71" s="950"/>
      <c r="CG71" s="951"/>
      <c r="CH71" s="946"/>
      <c r="CI71" s="947"/>
      <c r="CJ71" s="947"/>
      <c r="CK71" s="947"/>
      <c r="CL71" s="948"/>
      <c r="CM71" s="946"/>
      <c r="CN71" s="947"/>
      <c r="CO71" s="947"/>
      <c r="CP71" s="947"/>
      <c r="CQ71" s="948"/>
      <c r="CR71" s="946"/>
      <c r="CS71" s="947"/>
      <c r="CT71" s="947"/>
      <c r="CU71" s="947"/>
      <c r="CV71" s="948"/>
      <c r="CW71" s="946"/>
      <c r="CX71" s="947"/>
      <c r="CY71" s="947"/>
      <c r="CZ71" s="947"/>
      <c r="DA71" s="948"/>
      <c r="DB71" s="946"/>
      <c r="DC71" s="947"/>
      <c r="DD71" s="947"/>
      <c r="DE71" s="947"/>
      <c r="DF71" s="948"/>
      <c r="DG71" s="946"/>
      <c r="DH71" s="947"/>
      <c r="DI71" s="947"/>
      <c r="DJ71" s="947"/>
      <c r="DK71" s="948"/>
      <c r="DL71" s="946"/>
      <c r="DM71" s="947"/>
      <c r="DN71" s="947"/>
      <c r="DO71" s="947"/>
      <c r="DP71" s="948"/>
      <c r="DQ71" s="946"/>
      <c r="DR71" s="947"/>
      <c r="DS71" s="947"/>
      <c r="DT71" s="947"/>
      <c r="DU71" s="948"/>
      <c r="DV71" s="943"/>
      <c r="DW71" s="944"/>
      <c r="DX71" s="944"/>
      <c r="DY71" s="944"/>
      <c r="DZ71" s="945"/>
      <c r="EA71" s="248"/>
    </row>
    <row r="72" spans="1:131" s="249" customFormat="1" ht="26.25" customHeight="1" x14ac:dyDescent="0.15">
      <c r="A72" s="263">
        <v>5</v>
      </c>
      <c r="B72" s="959" t="s">
        <v>596</v>
      </c>
      <c r="C72" s="960"/>
      <c r="D72" s="960"/>
      <c r="E72" s="960"/>
      <c r="F72" s="960"/>
      <c r="G72" s="960"/>
      <c r="H72" s="960"/>
      <c r="I72" s="960"/>
      <c r="J72" s="960"/>
      <c r="K72" s="960"/>
      <c r="L72" s="960"/>
      <c r="M72" s="960"/>
      <c r="N72" s="960"/>
      <c r="O72" s="960"/>
      <c r="P72" s="961"/>
      <c r="Q72" s="962">
        <v>363</v>
      </c>
      <c r="R72" s="917"/>
      <c r="S72" s="917"/>
      <c r="T72" s="917"/>
      <c r="U72" s="917"/>
      <c r="V72" s="917">
        <v>463</v>
      </c>
      <c r="W72" s="917"/>
      <c r="X72" s="917"/>
      <c r="Y72" s="917"/>
      <c r="Z72" s="917"/>
      <c r="AA72" s="917">
        <v>-101</v>
      </c>
      <c r="AB72" s="917"/>
      <c r="AC72" s="917"/>
      <c r="AD72" s="917"/>
      <c r="AE72" s="917"/>
      <c r="AF72" s="917">
        <v>555</v>
      </c>
      <c r="AG72" s="917"/>
      <c r="AH72" s="917"/>
      <c r="AI72" s="917"/>
      <c r="AJ72" s="917"/>
      <c r="AK72" s="917">
        <v>235</v>
      </c>
      <c r="AL72" s="917"/>
      <c r="AM72" s="917"/>
      <c r="AN72" s="917"/>
      <c r="AO72" s="917"/>
      <c r="AP72" s="917">
        <v>2534</v>
      </c>
      <c r="AQ72" s="917"/>
      <c r="AR72" s="917"/>
      <c r="AS72" s="917"/>
      <c r="AT72" s="917"/>
      <c r="AU72" s="917">
        <v>9</v>
      </c>
      <c r="AV72" s="917"/>
      <c r="AW72" s="917"/>
      <c r="AX72" s="917"/>
      <c r="AY72" s="917"/>
      <c r="AZ72" s="963"/>
      <c r="BA72" s="963"/>
      <c r="BB72" s="963"/>
      <c r="BC72" s="963"/>
      <c r="BD72" s="964"/>
      <c r="BE72" s="267"/>
      <c r="BF72" s="267"/>
      <c r="BG72" s="267"/>
      <c r="BH72" s="267"/>
      <c r="BI72" s="267"/>
      <c r="BJ72" s="267"/>
      <c r="BK72" s="267"/>
      <c r="BL72" s="267"/>
      <c r="BM72" s="267"/>
      <c r="BN72" s="267"/>
      <c r="BO72" s="267"/>
      <c r="BP72" s="267"/>
      <c r="BQ72" s="264">
        <v>66</v>
      </c>
      <c r="BR72" s="269"/>
      <c r="BS72" s="949"/>
      <c r="BT72" s="950"/>
      <c r="BU72" s="950"/>
      <c r="BV72" s="950"/>
      <c r="BW72" s="950"/>
      <c r="BX72" s="950"/>
      <c r="BY72" s="950"/>
      <c r="BZ72" s="950"/>
      <c r="CA72" s="950"/>
      <c r="CB72" s="950"/>
      <c r="CC72" s="950"/>
      <c r="CD72" s="950"/>
      <c r="CE72" s="950"/>
      <c r="CF72" s="950"/>
      <c r="CG72" s="951"/>
      <c r="CH72" s="946"/>
      <c r="CI72" s="947"/>
      <c r="CJ72" s="947"/>
      <c r="CK72" s="947"/>
      <c r="CL72" s="948"/>
      <c r="CM72" s="946"/>
      <c r="CN72" s="947"/>
      <c r="CO72" s="947"/>
      <c r="CP72" s="947"/>
      <c r="CQ72" s="948"/>
      <c r="CR72" s="946"/>
      <c r="CS72" s="947"/>
      <c r="CT72" s="947"/>
      <c r="CU72" s="947"/>
      <c r="CV72" s="948"/>
      <c r="CW72" s="946"/>
      <c r="CX72" s="947"/>
      <c r="CY72" s="947"/>
      <c r="CZ72" s="947"/>
      <c r="DA72" s="948"/>
      <c r="DB72" s="946"/>
      <c r="DC72" s="947"/>
      <c r="DD72" s="947"/>
      <c r="DE72" s="947"/>
      <c r="DF72" s="948"/>
      <c r="DG72" s="946"/>
      <c r="DH72" s="947"/>
      <c r="DI72" s="947"/>
      <c r="DJ72" s="947"/>
      <c r="DK72" s="948"/>
      <c r="DL72" s="946"/>
      <c r="DM72" s="947"/>
      <c r="DN72" s="947"/>
      <c r="DO72" s="947"/>
      <c r="DP72" s="948"/>
      <c r="DQ72" s="946"/>
      <c r="DR72" s="947"/>
      <c r="DS72" s="947"/>
      <c r="DT72" s="947"/>
      <c r="DU72" s="948"/>
      <c r="DV72" s="943"/>
      <c r="DW72" s="944"/>
      <c r="DX72" s="944"/>
      <c r="DY72" s="944"/>
      <c r="DZ72" s="945"/>
      <c r="EA72" s="248"/>
    </row>
    <row r="73" spans="1:131" s="249" customFormat="1" ht="26.25" customHeight="1" x14ac:dyDescent="0.15">
      <c r="A73" s="263">
        <v>6</v>
      </c>
      <c r="B73" s="959" t="s">
        <v>597</v>
      </c>
      <c r="C73" s="960"/>
      <c r="D73" s="960"/>
      <c r="E73" s="960"/>
      <c r="F73" s="960"/>
      <c r="G73" s="960"/>
      <c r="H73" s="960"/>
      <c r="I73" s="960"/>
      <c r="J73" s="960"/>
      <c r="K73" s="960"/>
      <c r="L73" s="960"/>
      <c r="M73" s="960"/>
      <c r="N73" s="960"/>
      <c r="O73" s="960"/>
      <c r="P73" s="961"/>
      <c r="Q73" s="962">
        <v>486</v>
      </c>
      <c r="R73" s="917"/>
      <c r="S73" s="917"/>
      <c r="T73" s="917"/>
      <c r="U73" s="917"/>
      <c r="V73" s="917">
        <v>483</v>
      </c>
      <c r="W73" s="917"/>
      <c r="X73" s="917"/>
      <c r="Y73" s="917"/>
      <c r="Z73" s="917"/>
      <c r="AA73" s="917">
        <v>4</v>
      </c>
      <c r="AB73" s="917"/>
      <c r="AC73" s="917"/>
      <c r="AD73" s="917"/>
      <c r="AE73" s="917"/>
      <c r="AF73" s="917">
        <v>4</v>
      </c>
      <c r="AG73" s="917"/>
      <c r="AH73" s="917"/>
      <c r="AI73" s="917"/>
      <c r="AJ73" s="917"/>
      <c r="AK73" s="917" t="s">
        <v>591</v>
      </c>
      <c r="AL73" s="917"/>
      <c r="AM73" s="917"/>
      <c r="AN73" s="917"/>
      <c r="AO73" s="917"/>
      <c r="AP73" s="917" t="s">
        <v>591</v>
      </c>
      <c r="AQ73" s="917"/>
      <c r="AR73" s="917"/>
      <c r="AS73" s="917"/>
      <c r="AT73" s="917"/>
      <c r="AU73" s="917" t="s">
        <v>591</v>
      </c>
      <c r="AV73" s="917"/>
      <c r="AW73" s="917"/>
      <c r="AX73" s="917"/>
      <c r="AY73" s="917"/>
      <c r="AZ73" s="963"/>
      <c r="BA73" s="963"/>
      <c r="BB73" s="963"/>
      <c r="BC73" s="963"/>
      <c r="BD73" s="964"/>
      <c r="BE73" s="267"/>
      <c r="BF73" s="267"/>
      <c r="BG73" s="267"/>
      <c r="BH73" s="267"/>
      <c r="BI73" s="267"/>
      <c r="BJ73" s="267"/>
      <c r="BK73" s="267"/>
      <c r="BL73" s="267"/>
      <c r="BM73" s="267"/>
      <c r="BN73" s="267"/>
      <c r="BO73" s="267"/>
      <c r="BP73" s="267"/>
      <c r="BQ73" s="264">
        <v>67</v>
      </c>
      <c r="BR73" s="269"/>
      <c r="BS73" s="949"/>
      <c r="BT73" s="950"/>
      <c r="BU73" s="950"/>
      <c r="BV73" s="950"/>
      <c r="BW73" s="950"/>
      <c r="BX73" s="950"/>
      <c r="BY73" s="950"/>
      <c r="BZ73" s="950"/>
      <c r="CA73" s="950"/>
      <c r="CB73" s="950"/>
      <c r="CC73" s="950"/>
      <c r="CD73" s="950"/>
      <c r="CE73" s="950"/>
      <c r="CF73" s="950"/>
      <c r="CG73" s="951"/>
      <c r="CH73" s="946"/>
      <c r="CI73" s="947"/>
      <c r="CJ73" s="947"/>
      <c r="CK73" s="947"/>
      <c r="CL73" s="948"/>
      <c r="CM73" s="946"/>
      <c r="CN73" s="947"/>
      <c r="CO73" s="947"/>
      <c r="CP73" s="947"/>
      <c r="CQ73" s="948"/>
      <c r="CR73" s="946"/>
      <c r="CS73" s="947"/>
      <c r="CT73" s="947"/>
      <c r="CU73" s="947"/>
      <c r="CV73" s="948"/>
      <c r="CW73" s="946"/>
      <c r="CX73" s="947"/>
      <c r="CY73" s="947"/>
      <c r="CZ73" s="947"/>
      <c r="DA73" s="948"/>
      <c r="DB73" s="946"/>
      <c r="DC73" s="947"/>
      <c r="DD73" s="947"/>
      <c r="DE73" s="947"/>
      <c r="DF73" s="948"/>
      <c r="DG73" s="946"/>
      <c r="DH73" s="947"/>
      <c r="DI73" s="947"/>
      <c r="DJ73" s="947"/>
      <c r="DK73" s="948"/>
      <c r="DL73" s="946"/>
      <c r="DM73" s="947"/>
      <c r="DN73" s="947"/>
      <c r="DO73" s="947"/>
      <c r="DP73" s="948"/>
      <c r="DQ73" s="946"/>
      <c r="DR73" s="947"/>
      <c r="DS73" s="947"/>
      <c r="DT73" s="947"/>
      <c r="DU73" s="948"/>
      <c r="DV73" s="943"/>
      <c r="DW73" s="944"/>
      <c r="DX73" s="944"/>
      <c r="DY73" s="944"/>
      <c r="DZ73" s="945"/>
      <c r="EA73" s="248"/>
    </row>
    <row r="74" spans="1:131" s="249" customFormat="1" ht="26.25" customHeight="1" x14ac:dyDescent="0.15">
      <c r="A74" s="263">
        <v>7</v>
      </c>
      <c r="B74" s="959" t="s">
        <v>598</v>
      </c>
      <c r="C74" s="960"/>
      <c r="D74" s="960"/>
      <c r="E74" s="960"/>
      <c r="F74" s="960"/>
      <c r="G74" s="960"/>
      <c r="H74" s="960"/>
      <c r="I74" s="960"/>
      <c r="J74" s="960"/>
      <c r="K74" s="960"/>
      <c r="L74" s="960"/>
      <c r="M74" s="960"/>
      <c r="N74" s="960"/>
      <c r="O74" s="960"/>
      <c r="P74" s="961"/>
      <c r="Q74" s="962">
        <v>440293</v>
      </c>
      <c r="R74" s="917"/>
      <c r="S74" s="917"/>
      <c r="T74" s="917"/>
      <c r="U74" s="917"/>
      <c r="V74" s="917">
        <v>419504</v>
      </c>
      <c r="W74" s="917"/>
      <c r="X74" s="917"/>
      <c r="Y74" s="917"/>
      <c r="Z74" s="917"/>
      <c r="AA74" s="917">
        <v>20789</v>
      </c>
      <c r="AB74" s="917"/>
      <c r="AC74" s="917"/>
      <c r="AD74" s="917"/>
      <c r="AE74" s="917"/>
      <c r="AF74" s="917">
        <v>20789</v>
      </c>
      <c r="AG74" s="917"/>
      <c r="AH74" s="917"/>
      <c r="AI74" s="917"/>
      <c r="AJ74" s="917"/>
      <c r="AK74" s="917">
        <v>358</v>
      </c>
      <c r="AL74" s="917"/>
      <c r="AM74" s="917"/>
      <c r="AN74" s="917"/>
      <c r="AO74" s="917"/>
      <c r="AP74" s="917" t="s">
        <v>591</v>
      </c>
      <c r="AQ74" s="917"/>
      <c r="AR74" s="917"/>
      <c r="AS74" s="917"/>
      <c r="AT74" s="917"/>
      <c r="AU74" s="917" t="s">
        <v>591</v>
      </c>
      <c r="AV74" s="917"/>
      <c r="AW74" s="917"/>
      <c r="AX74" s="917"/>
      <c r="AY74" s="917"/>
      <c r="AZ74" s="963"/>
      <c r="BA74" s="963"/>
      <c r="BB74" s="963"/>
      <c r="BC74" s="963"/>
      <c r="BD74" s="964"/>
      <c r="BE74" s="267"/>
      <c r="BF74" s="267"/>
      <c r="BG74" s="267"/>
      <c r="BH74" s="267"/>
      <c r="BI74" s="267"/>
      <c r="BJ74" s="267"/>
      <c r="BK74" s="267"/>
      <c r="BL74" s="267"/>
      <c r="BM74" s="267"/>
      <c r="BN74" s="267"/>
      <c r="BO74" s="267"/>
      <c r="BP74" s="267"/>
      <c r="BQ74" s="264">
        <v>68</v>
      </c>
      <c r="BR74" s="269"/>
      <c r="BS74" s="949"/>
      <c r="BT74" s="950"/>
      <c r="BU74" s="950"/>
      <c r="BV74" s="950"/>
      <c r="BW74" s="950"/>
      <c r="BX74" s="950"/>
      <c r="BY74" s="950"/>
      <c r="BZ74" s="950"/>
      <c r="CA74" s="950"/>
      <c r="CB74" s="950"/>
      <c r="CC74" s="950"/>
      <c r="CD74" s="950"/>
      <c r="CE74" s="950"/>
      <c r="CF74" s="950"/>
      <c r="CG74" s="951"/>
      <c r="CH74" s="946"/>
      <c r="CI74" s="947"/>
      <c r="CJ74" s="947"/>
      <c r="CK74" s="947"/>
      <c r="CL74" s="948"/>
      <c r="CM74" s="946"/>
      <c r="CN74" s="947"/>
      <c r="CO74" s="947"/>
      <c r="CP74" s="947"/>
      <c r="CQ74" s="948"/>
      <c r="CR74" s="946"/>
      <c r="CS74" s="947"/>
      <c r="CT74" s="947"/>
      <c r="CU74" s="947"/>
      <c r="CV74" s="948"/>
      <c r="CW74" s="946"/>
      <c r="CX74" s="947"/>
      <c r="CY74" s="947"/>
      <c r="CZ74" s="947"/>
      <c r="DA74" s="948"/>
      <c r="DB74" s="946"/>
      <c r="DC74" s="947"/>
      <c r="DD74" s="947"/>
      <c r="DE74" s="947"/>
      <c r="DF74" s="948"/>
      <c r="DG74" s="946"/>
      <c r="DH74" s="947"/>
      <c r="DI74" s="947"/>
      <c r="DJ74" s="947"/>
      <c r="DK74" s="948"/>
      <c r="DL74" s="946"/>
      <c r="DM74" s="947"/>
      <c r="DN74" s="947"/>
      <c r="DO74" s="947"/>
      <c r="DP74" s="948"/>
      <c r="DQ74" s="946"/>
      <c r="DR74" s="947"/>
      <c r="DS74" s="947"/>
      <c r="DT74" s="947"/>
      <c r="DU74" s="948"/>
      <c r="DV74" s="943"/>
      <c r="DW74" s="944"/>
      <c r="DX74" s="944"/>
      <c r="DY74" s="944"/>
      <c r="DZ74" s="945"/>
      <c r="EA74" s="248"/>
    </row>
    <row r="75" spans="1:131" s="249" customFormat="1" ht="26.25" customHeight="1" x14ac:dyDescent="0.15">
      <c r="A75" s="263">
        <v>8</v>
      </c>
      <c r="B75" s="959" t="s">
        <v>599</v>
      </c>
      <c r="C75" s="960"/>
      <c r="D75" s="960"/>
      <c r="E75" s="960"/>
      <c r="F75" s="960"/>
      <c r="G75" s="960"/>
      <c r="H75" s="960"/>
      <c r="I75" s="960"/>
      <c r="J75" s="960"/>
      <c r="K75" s="960"/>
      <c r="L75" s="960"/>
      <c r="M75" s="960"/>
      <c r="N75" s="960"/>
      <c r="O75" s="960"/>
      <c r="P75" s="961"/>
      <c r="Q75" s="965">
        <v>320</v>
      </c>
      <c r="R75" s="966"/>
      <c r="S75" s="966"/>
      <c r="T75" s="966"/>
      <c r="U75" s="916"/>
      <c r="V75" s="967">
        <v>313</v>
      </c>
      <c r="W75" s="966"/>
      <c r="X75" s="966"/>
      <c r="Y75" s="966"/>
      <c r="Z75" s="916"/>
      <c r="AA75" s="967">
        <v>7</v>
      </c>
      <c r="AB75" s="966"/>
      <c r="AC75" s="966"/>
      <c r="AD75" s="966"/>
      <c r="AE75" s="916"/>
      <c r="AF75" s="967">
        <v>7</v>
      </c>
      <c r="AG75" s="966"/>
      <c r="AH75" s="966"/>
      <c r="AI75" s="966"/>
      <c r="AJ75" s="916"/>
      <c r="AK75" s="967">
        <v>4</v>
      </c>
      <c r="AL75" s="966"/>
      <c r="AM75" s="966"/>
      <c r="AN75" s="966"/>
      <c r="AO75" s="916"/>
      <c r="AP75" s="967" t="s">
        <v>591</v>
      </c>
      <c r="AQ75" s="966"/>
      <c r="AR75" s="966"/>
      <c r="AS75" s="966"/>
      <c r="AT75" s="916"/>
      <c r="AU75" s="967" t="s">
        <v>591</v>
      </c>
      <c r="AV75" s="966"/>
      <c r="AW75" s="966"/>
      <c r="AX75" s="966"/>
      <c r="AY75" s="916"/>
      <c r="AZ75" s="963"/>
      <c r="BA75" s="963"/>
      <c r="BB75" s="963"/>
      <c r="BC75" s="963"/>
      <c r="BD75" s="964"/>
      <c r="BE75" s="267"/>
      <c r="BF75" s="267"/>
      <c r="BG75" s="267"/>
      <c r="BH75" s="267"/>
      <c r="BI75" s="267"/>
      <c r="BJ75" s="267"/>
      <c r="BK75" s="267"/>
      <c r="BL75" s="267"/>
      <c r="BM75" s="267"/>
      <c r="BN75" s="267"/>
      <c r="BO75" s="267"/>
      <c r="BP75" s="267"/>
      <c r="BQ75" s="264">
        <v>69</v>
      </c>
      <c r="BR75" s="269"/>
      <c r="BS75" s="949"/>
      <c r="BT75" s="950"/>
      <c r="BU75" s="950"/>
      <c r="BV75" s="950"/>
      <c r="BW75" s="950"/>
      <c r="BX75" s="950"/>
      <c r="BY75" s="950"/>
      <c r="BZ75" s="950"/>
      <c r="CA75" s="950"/>
      <c r="CB75" s="950"/>
      <c r="CC75" s="950"/>
      <c r="CD75" s="950"/>
      <c r="CE75" s="950"/>
      <c r="CF75" s="950"/>
      <c r="CG75" s="951"/>
      <c r="CH75" s="946"/>
      <c r="CI75" s="947"/>
      <c r="CJ75" s="947"/>
      <c r="CK75" s="947"/>
      <c r="CL75" s="948"/>
      <c r="CM75" s="946"/>
      <c r="CN75" s="947"/>
      <c r="CO75" s="947"/>
      <c r="CP75" s="947"/>
      <c r="CQ75" s="948"/>
      <c r="CR75" s="946"/>
      <c r="CS75" s="947"/>
      <c r="CT75" s="947"/>
      <c r="CU75" s="947"/>
      <c r="CV75" s="948"/>
      <c r="CW75" s="946"/>
      <c r="CX75" s="947"/>
      <c r="CY75" s="947"/>
      <c r="CZ75" s="947"/>
      <c r="DA75" s="948"/>
      <c r="DB75" s="946"/>
      <c r="DC75" s="947"/>
      <c r="DD75" s="947"/>
      <c r="DE75" s="947"/>
      <c r="DF75" s="948"/>
      <c r="DG75" s="946"/>
      <c r="DH75" s="947"/>
      <c r="DI75" s="947"/>
      <c r="DJ75" s="947"/>
      <c r="DK75" s="948"/>
      <c r="DL75" s="946"/>
      <c r="DM75" s="947"/>
      <c r="DN75" s="947"/>
      <c r="DO75" s="947"/>
      <c r="DP75" s="948"/>
      <c r="DQ75" s="946"/>
      <c r="DR75" s="947"/>
      <c r="DS75" s="947"/>
      <c r="DT75" s="947"/>
      <c r="DU75" s="948"/>
      <c r="DV75" s="943"/>
      <c r="DW75" s="944"/>
      <c r="DX75" s="944"/>
      <c r="DY75" s="944"/>
      <c r="DZ75" s="945"/>
      <c r="EA75" s="248"/>
    </row>
    <row r="76" spans="1:131" s="249" customFormat="1" ht="26.25" customHeight="1" x14ac:dyDescent="0.15">
      <c r="A76" s="263">
        <v>9</v>
      </c>
      <c r="B76" s="959"/>
      <c r="C76" s="960"/>
      <c r="D76" s="960"/>
      <c r="E76" s="960"/>
      <c r="F76" s="960"/>
      <c r="G76" s="960"/>
      <c r="H76" s="960"/>
      <c r="I76" s="960"/>
      <c r="J76" s="960"/>
      <c r="K76" s="960"/>
      <c r="L76" s="960"/>
      <c r="M76" s="960"/>
      <c r="N76" s="960"/>
      <c r="O76" s="960"/>
      <c r="P76" s="961"/>
      <c r="Q76" s="965"/>
      <c r="R76" s="966"/>
      <c r="S76" s="966"/>
      <c r="T76" s="966"/>
      <c r="U76" s="916"/>
      <c r="V76" s="967"/>
      <c r="W76" s="966"/>
      <c r="X76" s="966"/>
      <c r="Y76" s="966"/>
      <c r="Z76" s="916"/>
      <c r="AA76" s="967"/>
      <c r="AB76" s="966"/>
      <c r="AC76" s="966"/>
      <c r="AD76" s="966"/>
      <c r="AE76" s="916"/>
      <c r="AF76" s="967"/>
      <c r="AG76" s="966"/>
      <c r="AH76" s="966"/>
      <c r="AI76" s="966"/>
      <c r="AJ76" s="916"/>
      <c r="AK76" s="967"/>
      <c r="AL76" s="966"/>
      <c r="AM76" s="966"/>
      <c r="AN76" s="966"/>
      <c r="AO76" s="916"/>
      <c r="AP76" s="967"/>
      <c r="AQ76" s="966"/>
      <c r="AR76" s="966"/>
      <c r="AS76" s="966"/>
      <c r="AT76" s="916"/>
      <c r="AU76" s="967"/>
      <c r="AV76" s="966"/>
      <c r="AW76" s="966"/>
      <c r="AX76" s="966"/>
      <c r="AY76" s="916"/>
      <c r="AZ76" s="963"/>
      <c r="BA76" s="963"/>
      <c r="BB76" s="963"/>
      <c r="BC76" s="963"/>
      <c r="BD76" s="964"/>
      <c r="BE76" s="267"/>
      <c r="BF76" s="267"/>
      <c r="BG76" s="267"/>
      <c r="BH76" s="267"/>
      <c r="BI76" s="267"/>
      <c r="BJ76" s="267"/>
      <c r="BK76" s="267"/>
      <c r="BL76" s="267"/>
      <c r="BM76" s="267"/>
      <c r="BN76" s="267"/>
      <c r="BO76" s="267"/>
      <c r="BP76" s="267"/>
      <c r="BQ76" s="264">
        <v>70</v>
      </c>
      <c r="BR76" s="269"/>
      <c r="BS76" s="949"/>
      <c r="BT76" s="950"/>
      <c r="BU76" s="950"/>
      <c r="BV76" s="950"/>
      <c r="BW76" s="950"/>
      <c r="BX76" s="950"/>
      <c r="BY76" s="950"/>
      <c r="BZ76" s="950"/>
      <c r="CA76" s="950"/>
      <c r="CB76" s="950"/>
      <c r="CC76" s="950"/>
      <c r="CD76" s="950"/>
      <c r="CE76" s="950"/>
      <c r="CF76" s="950"/>
      <c r="CG76" s="951"/>
      <c r="CH76" s="946"/>
      <c r="CI76" s="947"/>
      <c r="CJ76" s="947"/>
      <c r="CK76" s="947"/>
      <c r="CL76" s="948"/>
      <c r="CM76" s="946"/>
      <c r="CN76" s="947"/>
      <c r="CO76" s="947"/>
      <c r="CP76" s="947"/>
      <c r="CQ76" s="948"/>
      <c r="CR76" s="946"/>
      <c r="CS76" s="947"/>
      <c r="CT76" s="947"/>
      <c r="CU76" s="947"/>
      <c r="CV76" s="948"/>
      <c r="CW76" s="946"/>
      <c r="CX76" s="947"/>
      <c r="CY76" s="947"/>
      <c r="CZ76" s="947"/>
      <c r="DA76" s="948"/>
      <c r="DB76" s="946"/>
      <c r="DC76" s="947"/>
      <c r="DD76" s="947"/>
      <c r="DE76" s="947"/>
      <c r="DF76" s="948"/>
      <c r="DG76" s="946"/>
      <c r="DH76" s="947"/>
      <c r="DI76" s="947"/>
      <c r="DJ76" s="947"/>
      <c r="DK76" s="948"/>
      <c r="DL76" s="946"/>
      <c r="DM76" s="947"/>
      <c r="DN76" s="947"/>
      <c r="DO76" s="947"/>
      <c r="DP76" s="948"/>
      <c r="DQ76" s="946"/>
      <c r="DR76" s="947"/>
      <c r="DS76" s="947"/>
      <c r="DT76" s="947"/>
      <c r="DU76" s="948"/>
      <c r="DV76" s="943"/>
      <c r="DW76" s="944"/>
      <c r="DX76" s="944"/>
      <c r="DY76" s="944"/>
      <c r="DZ76" s="945"/>
      <c r="EA76" s="248"/>
    </row>
    <row r="77" spans="1:131" s="249" customFormat="1" ht="26.25" customHeight="1" x14ac:dyDescent="0.15">
      <c r="A77" s="263">
        <v>10</v>
      </c>
      <c r="B77" s="959"/>
      <c r="C77" s="960"/>
      <c r="D77" s="960"/>
      <c r="E77" s="960"/>
      <c r="F77" s="960"/>
      <c r="G77" s="960"/>
      <c r="H77" s="960"/>
      <c r="I77" s="960"/>
      <c r="J77" s="960"/>
      <c r="K77" s="960"/>
      <c r="L77" s="960"/>
      <c r="M77" s="960"/>
      <c r="N77" s="960"/>
      <c r="O77" s="960"/>
      <c r="P77" s="961"/>
      <c r="Q77" s="965"/>
      <c r="R77" s="966"/>
      <c r="S77" s="966"/>
      <c r="T77" s="966"/>
      <c r="U77" s="916"/>
      <c r="V77" s="967"/>
      <c r="W77" s="966"/>
      <c r="X77" s="966"/>
      <c r="Y77" s="966"/>
      <c r="Z77" s="916"/>
      <c r="AA77" s="967"/>
      <c r="AB77" s="966"/>
      <c r="AC77" s="966"/>
      <c r="AD77" s="966"/>
      <c r="AE77" s="916"/>
      <c r="AF77" s="967"/>
      <c r="AG77" s="966"/>
      <c r="AH77" s="966"/>
      <c r="AI77" s="966"/>
      <c r="AJ77" s="916"/>
      <c r="AK77" s="967"/>
      <c r="AL77" s="966"/>
      <c r="AM77" s="966"/>
      <c r="AN77" s="966"/>
      <c r="AO77" s="916"/>
      <c r="AP77" s="967"/>
      <c r="AQ77" s="966"/>
      <c r="AR77" s="966"/>
      <c r="AS77" s="966"/>
      <c r="AT77" s="916"/>
      <c r="AU77" s="967"/>
      <c r="AV77" s="966"/>
      <c r="AW77" s="966"/>
      <c r="AX77" s="966"/>
      <c r="AY77" s="916"/>
      <c r="AZ77" s="963"/>
      <c r="BA77" s="963"/>
      <c r="BB77" s="963"/>
      <c r="BC77" s="963"/>
      <c r="BD77" s="964"/>
      <c r="BE77" s="267"/>
      <c r="BF77" s="267"/>
      <c r="BG77" s="267"/>
      <c r="BH77" s="267"/>
      <c r="BI77" s="267"/>
      <c r="BJ77" s="267"/>
      <c r="BK77" s="267"/>
      <c r="BL77" s="267"/>
      <c r="BM77" s="267"/>
      <c r="BN77" s="267"/>
      <c r="BO77" s="267"/>
      <c r="BP77" s="267"/>
      <c r="BQ77" s="264">
        <v>71</v>
      </c>
      <c r="BR77" s="269"/>
      <c r="BS77" s="949"/>
      <c r="BT77" s="950"/>
      <c r="BU77" s="950"/>
      <c r="BV77" s="950"/>
      <c r="BW77" s="950"/>
      <c r="BX77" s="950"/>
      <c r="BY77" s="950"/>
      <c r="BZ77" s="950"/>
      <c r="CA77" s="950"/>
      <c r="CB77" s="950"/>
      <c r="CC77" s="950"/>
      <c r="CD77" s="950"/>
      <c r="CE77" s="950"/>
      <c r="CF77" s="950"/>
      <c r="CG77" s="951"/>
      <c r="CH77" s="946"/>
      <c r="CI77" s="947"/>
      <c r="CJ77" s="947"/>
      <c r="CK77" s="947"/>
      <c r="CL77" s="948"/>
      <c r="CM77" s="946"/>
      <c r="CN77" s="947"/>
      <c r="CO77" s="947"/>
      <c r="CP77" s="947"/>
      <c r="CQ77" s="948"/>
      <c r="CR77" s="946"/>
      <c r="CS77" s="947"/>
      <c r="CT77" s="947"/>
      <c r="CU77" s="947"/>
      <c r="CV77" s="948"/>
      <c r="CW77" s="946"/>
      <c r="CX77" s="947"/>
      <c r="CY77" s="947"/>
      <c r="CZ77" s="947"/>
      <c r="DA77" s="948"/>
      <c r="DB77" s="946"/>
      <c r="DC77" s="947"/>
      <c r="DD77" s="947"/>
      <c r="DE77" s="947"/>
      <c r="DF77" s="948"/>
      <c r="DG77" s="946"/>
      <c r="DH77" s="947"/>
      <c r="DI77" s="947"/>
      <c r="DJ77" s="947"/>
      <c r="DK77" s="948"/>
      <c r="DL77" s="946"/>
      <c r="DM77" s="947"/>
      <c r="DN77" s="947"/>
      <c r="DO77" s="947"/>
      <c r="DP77" s="948"/>
      <c r="DQ77" s="946"/>
      <c r="DR77" s="947"/>
      <c r="DS77" s="947"/>
      <c r="DT77" s="947"/>
      <c r="DU77" s="948"/>
      <c r="DV77" s="943"/>
      <c r="DW77" s="944"/>
      <c r="DX77" s="944"/>
      <c r="DY77" s="944"/>
      <c r="DZ77" s="945"/>
      <c r="EA77" s="248"/>
    </row>
    <row r="78" spans="1:131" s="249" customFormat="1" ht="26.25" customHeight="1" x14ac:dyDescent="0.15">
      <c r="A78" s="263">
        <v>11</v>
      </c>
      <c r="B78" s="959"/>
      <c r="C78" s="960"/>
      <c r="D78" s="960"/>
      <c r="E78" s="960"/>
      <c r="F78" s="960"/>
      <c r="G78" s="960"/>
      <c r="H78" s="960"/>
      <c r="I78" s="960"/>
      <c r="J78" s="960"/>
      <c r="K78" s="960"/>
      <c r="L78" s="960"/>
      <c r="M78" s="960"/>
      <c r="N78" s="960"/>
      <c r="O78" s="960"/>
      <c r="P78" s="961"/>
      <c r="Q78" s="962"/>
      <c r="R78" s="917"/>
      <c r="S78" s="917"/>
      <c r="T78" s="917"/>
      <c r="U78" s="917"/>
      <c r="V78" s="917"/>
      <c r="W78" s="917"/>
      <c r="X78" s="917"/>
      <c r="Y78" s="917"/>
      <c r="Z78" s="917"/>
      <c r="AA78" s="917"/>
      <c r="AB78" s="917"/>
      <c r="AC78" s="917"/>
      <c r="AD78" s="917"/>
      <c r="AE78" s="917"/>
      <c r="AF78" s="917"/>
      <c r="AG78" s="917"/>
      <c r="AH78" s="917"/>
      <c r="AI78" s="917"/>
      <c r="AJ78" s="917"/>
      <c r="AK78" s="917"/>
      <c r="AL78" s="917"/>
      <c r="AM78" s="917"/>
      <c r="AN78" s="917"/>
      <c r="AO78" s="917"/>
      <c r="AP78" s="917"/>
      <c r="AQ78" s="917"/>
      <c r="AR78" s="917"/>
      <c r="AS78" s="917"/>
      <c r="AT78" s="917"/>
      <c r="AU78" s="917"/>
      <c r="AV78" s="917"/>
      <c r="AW78" s="917"/>
      <c r="AX78" s="917"/>
      <c r="AY78" s="917"/>
      <c r="AZ78" s="963"/>
      <c r="BA78" s="963"/>
      <c r="BB78" s="963"/>
      <c r="BC78" s="963"/>
      <c r="BD78" s="964"/>
      <c r="BE78" s="267"/>
      <c r="BF78" s="267"/>
      <c r="BG78" s="267"/>
      <c r="BH78" s="267"/>
      <c r="BI78" s="267"/>
      <c r="BJ78" s="270"/>
      <c r="BK78" s="270"/>
      <c r="BL78" s="270"/>
      <c r="BM78" s="270"/>
      <c r="BN78" s="270"/>
      <c r="BO78" s="267"/>
      <c r="BP78" s="267"/>
      <c r="BQ78" s="264">
        <v>72</v>
      </c>
      <c r="BR78" s="269"/>
      <c r="BS78" s="949"/>
      <c r="BT78" s="950"/>
      <c r="BU78" s="950"/>
      <c r="BV78" s="950"/>
      <c r="BW78" s="950"/>
      <c r="BX78" s="950"/>
      <c r="BY78" s="950"/>
      <c r="BZ78" s="950"/>
      <c r="CA78" s="950"/>
      <c r="CB78" s="950"/>
      <c r="CC78" s="950"/>
      <c r="CD78" s="950"/>
      <c r="CE78" s="950"/>
      <c r="CF78" s="950"/>
      <c r="CG78" s="951"/>
      <c r="CH78" s="946"/>
      <c r="CI78" s="947"/>
      <c r="CJ78" s="947"/>
      <c r="CK78" s="947"/>
      <c r="CL78" s="948"/>
      <c r="CM78" s="946"/>
      <c r="CN78" s="947"/>
      <c r="CO78" s="947"/>
      <c r="CP78" s="947"/>
      <c r="CQ78" s="948"/>
      <c r="CR78" s="946"/>
      <c r="CS78" s="947"/>
      <c r="CT78" s="947"/>
      <c r="CU78" s="947"/>
      <c r="CV78" s="948"/>
      <c r="CW78" s="946"/>
      <c r="CX78" s="947"/>
      <c r="CY78" s="947"/>
      <c r="CZ78" s="947"/>
      <c r="DA78" s="948"/>
      <c r="DB78" s="946"/>
      <c r="DC78" s="947"/>
      <c r="DD78" s="947"/>
      <c r="DE78" s="947"/>
      <c r="DF78" s="948"/>
      <c r="DG78" s="946"/>
      <c r="DH78" s="947"/>
      <c r="DI78" s="947"/>
      <c r="DJ78" s="947"/>
      <c r="DK78" s="948"/>
      <c r="DL78" s="946"/>
      <c r="DM78" s="947"/>
      <c r="DN78" s="947"/>
      <c r="DO78" s="947"/>
      <c r="DP78" s="948"/>
      <c r="DQ78" s="946"/>
      <c r="DR78" s="947"/>
      <c r="DS78" s="947"/>
      <c r="DT78" s="947"/>
      <c r="DU78" s="948"/>
      <c r="DV78" s="943"/>
      <c r="DW78" s="944"/>
      <c r="DX78" s="944"/>
      <c r="DY78" s="944"/>
      <c r="DZ78" s="945"/>
      <c r="EA78" s="248"/>
    </row>
    <row r="79" spans="1:131" s="249" customFormat="1" ht="26.25" customHeight="1" x14ac:dyDescent="0.15">
      <c r="A79" s="263">
        <v>12</v>
      </c>
      <c r="B79" s="959"/>
      <c r="C79" s="960"/>
      <c r="D79" s="960"/>
      <c r="E79" s="960"/>
      <c r="F79" s="960"/>
      <c r="G79" s="960"/>
      <c r="H79" s="960"/>
      <c r="I79" s="960"/>
      <c r="J79" s="960"/>
      <c r="K79" s="960"/>
      <c r="L79" s="960"/>
      <c r="M79" s="960"/>
      <c r="N79" s="960"/>
      <c r="O79" s="960"/>
      <c r="P79" s="961"/>
      <c r="Q79" s="962"/>
      <c r="R79" s="917"/>
      <c r="S79" s="917"/>
      <c r="T79" s="917"/>
      <c r="U79" s="917"/>
      <c r="V79" s="917"/>
      <c r="W79" s="917"/>
      <c r="X79" s="917"/>
      <c r="Y79" s="917"/>
      <c r="Z79" s="917"/>
      <c r="AA79" s="917"/>
      <c r="AB79" s="917"/>
      <c r="AC79" s="917"/>
      <c r="AD79" s="917"/>
      <c r="AE79" s="917"/>
      <c r="AF79" s="917"/>
      <c r="AG79" s="917"/>
      <c r="AH79" s="917"/>
      <c r="AI79" s="917"/>
      <c r="AJ79" s="917"/>
      <c r="AK79" s="917"/>
      <c r="AL79" s="917"/>
      <c r="AM79" s="917"/>
      <c r="AN79" s="917"/>
      <c r="AO79" s="917"/>
      <c r="AP79" s="917"/>
      <c r="AQ79" s="917"/>
      <c r="AR79" s="917"/>
      <c r="AS79" s="917"/>
      <c r="AT79" s="917"/>
      <c r="AU79" s="917"/>
      <c r="AV79" s="917"/>
      <c r="AW79" s="917"/>
      <c r="AX79" s="917"/>
      <c r="AY79" s="917"/>
      <c r="AZ79" s="963"/>
      <c r="BA79" s="963"/>
      <c r="BB79" s="963"/>
      <c r="BC79" s="963"/>
      <c r="BD79" s="964"/>
      <c r="BE79" s="267"/>
      <c r="BF79" s="267"/>
      <c r="BG79" s="267"/>
      <c r="BH79" s="267"/>
      <c r="BI79" s="267"/>
      <c r="BJ79" s="270"/>
      <c r="BK79" s="270"/>
      <c r="BL79" s="270"/>
      <c r="BM79" s="270"/>
      <c r="BN79" s="270"/>
      <c r="BO79" s="267"/>
      <c r="BP79" s="267"/>
      <c r="BQ79" s="264">
        <v>73</v>
      </c>
      <c r="BR79" s="269"/>
      <c r="BS79" s="949"/>
      <c r="BT79" s="950"/>
      <c r="BU79" s="950"/>
      <c r="BV79" s="950"/>
      <c r="BW79" s="950"/>
      <c r="BX79" s="950"/>
      <c r="BY79" s="950"/>
      <c r="BZ79" s="950"/>
      <c r="CA79" s="950"/>
      <c r="CB79" s="950"/>
      <c r="CC79" s="950"/>
      <c r="CD79" s="950"/>
      <c r="CE79" s="950"/>
      <c r="CF79" s="950"/>
      <c r="CG79" s="951"/>
      <c r="CH79" s="946"/>
      <c r="CI79" s="947"/>
      <c r="CJ79" s="947"/>
      <c r="CK79" s="947"/>
      <c r="CL79" s="948"/>
      <c r="CM79" s="946"/>
      <c r="CN79" s="947"/>
      <c r="CO79" s="947"/>
      <c r="CP79" s="947"/>
      <c r="CQ79" s="948"/>
      <c r="CR79" s="946"/>
      <c r="CS79" s="947"/>
      <c r="CT79" s="947"/>
      <c r="CU79" s="947"/>
      <c r="CV79" s="948"/>
      <c r="CW79" s="946"/>
      <c r="CX79" s="947"/>
      <c r="CY79" s="947"/>
      <c r="CZ79" s="947"/>
      <c r="DA79" s="948"/>
      <c r="DB79" s="946"/>
      <c r="DC79" s="947"/>
      <c r="DD79" s="947"/>
      <c r="DE79" s="947"/>
      <c r="DF79" s="948"/>
      <c r="DG79" s="946"/>
      <c r="DH79" s="947"/>
      <c r="DI79" s="947"/>
      <c r="DJ79" s="947"/>
      <c r="DK79" s="948"/>
      <c r="DL79" s="946"/>
      <c r="DM79" s="947"/>
      <c r="DN79" s="947"/>
      <c r="DO79" s="947"/>
      <c r="DP79" s="948"/>
      <c r="DQ79" s="946"/>
      <c r="DR79" s="947"/>
      <c r="DS79" s="947"/>
      <c r="DT79" s="947"/>
      <c r="DU79" s="948"/>
      <c r="DV79" s="943"/>
      <c r="DW79" s="944"/>
      <c r="DX79" s="944"/>
      <c r="DY79" s="944"/>
      <c r="DZ79" s="945"/>
      <c r="EA79" s="248"/>
    </row>
    <row r="80" spans="1:131" s="249" customFormat="1" ht="26.25" customHeight="1" x14ac:dyDescent="0.15">
      <c r="A80" s="263">
        <v>13</v>
      </c>
      <c r="B80" s="959"/>
      <c r="C80" s="960"/>
      <c r="D80" s="960"/>
      <c r="E80" s="960"/>
      <c r="F80" s="960"/>
      <c r="G80" s="960"/>
      <c r="H80" s="960"/>
      <c r="I80" s="960"/>
      <c r="J80" s="960"/>
      <c r="K80" s="960"/>
      <c r="L80" s="960"/>
      <c r="M80" s="960"/>
      <c r="N80" s="960"/>
      <c r="O80" s="960"/>
      <c r="P80" s="961"/>
      <c r="Q80" s="962"/>
      <c r="R80" s="917"/>
      <c r="S80" s="917"/>
      <c r="T80" s="917"/>
      <c r="U80" s="917"/>
      <c r="V80" s="917"/>
      <c r="W80" s="917"/>
      <c r="X80" s="917"/>
      <c r="Y80" s="917"/>
      <c r="Z80" s="917"/>
      <c r="AA80" s="917"/>
      <c r="AB80" s="917"/>
      <c r="AC80" s="917"/>
      <c r="AD80" s="917"/>
      <c r="AE80" s="917"/>
      <c r="AF80" s="917"/>
      <c r="AG80" s="917"/>
      <c r="AH80" s="917"/>
      <c r="AI80" s="917"/>
      <c r="AJ80" s="917"/>
      <c r="AK80" s="917"/>
      <c r="AL80" s="917"/>
      <c r="AM80" s="917"/>
      <c r="AN80" s="917"/>
      <c r="AO80" s="917"/>
      <c r="AP80" s="917"/>
      <c r="AQ80" s="917"/>
      <c r="AR80" s="917"/>
      <c r="AS80" s="917"/>
      <c r="AT80" s="917"/>
      <c r="AU80" s="917"/>
      <c r="AV80" s="917"/>
      <c r="AW80" s="917"/>
      <c r="AX80" s="917"/>
      <c r="AY80" s="917"/>
      <c r="AZ80" s="963"/>
      <c r="BA80" s="963"/>
      <c r="BB80" s="963"/>
      <c r="BC80" s="963"/>
      <c r="BD80" s="964"/>
      <c r="BE80" s="267"/>
      <c r="BF80" s="267"/>
      <c r="BG80" s="267"/>
      <c r="BH80" s="267"/>
      <c r="BI80" s="267"/>
      <c r="BJ80" s="267"/>
      <c r="BK80" s="267"/>
      <c r="BL80" s="267"/>
      <c r="BM80" s="267"/>
      <c r="BN80" s="267"/>
      <c r="BO80" s="267"/>
      <c r="BP80" s="267"/>
      <c r="BQ80" s="264">
        <v>74</v>
      </c>
      <c r="BR80" s="269"/>
      <c r="BS80" s="949"/>
      <c r="BT80" s="950"/>
      <c r="BU80" s="950"/>
      <c r="BV80" s="950"/>
      <c r="BW80" s="950"/>
      <c r="BX80" s="950"/>
      <c r="BY80" s="950"/>
      <c r="BZ80" s="950"/>
      <c r="CA80" s="950"/>
      <c r="CB80" s="950"/>
      <c r="CC80" s="950"/>
      <c r="CD80" s="950"/>
      <c r="CE80" s="950"/>
      <c r="CF80" s="950"/>
      <c r="CG80" s="951"/>
      <c r="CH80" s="946"/>
      <c r="CI80" s="947"/>
      <c r="CJ80" s="947"/>
      <c r="CK80" s="947"/>
      <c r="CL80" s="948"/>
      <c r="CM80" s="946"/>
      <c r="CN80" s="947"/>
      <c r="CO80" s="947"/>
      <c r="CP80" s="947"/>
      <c r="CQ80" s="948"/>
      <c r="CR80" s="946"/>
      <c r="CS80" s="947"/>
      <c r="CT80" s="947"/>
      <c r="CU80" s="947"/>
      <c r="CV80" s="948"/>
      <c r="CW80" s="946"/>
      <c r="CX80" s="947"/>
      <c r="CY80" s="947"/>
      <c r="CZ80" s="947"/>
      <c r="DA80" s="948"/>
      <c r="DB80" s="946"/>
      <c r="DC80" s="947"/>
      <c r="DD80" s="947"/>
      <c r="DE80" s="947"/>
      <c r="DF80" s="948"/>
      <c r="DG80" s="946"/>
      <c r="DH80" s="947"/>
      <c r="DI80" s="947"/>
      <c r="DJ80" s="947"/>
      <c r="DK80" s="948"/>
      <c r="DL80" s="946"/>
      <c r="DM80" s="947"/>
      <c r="DN80" s="947"/>
      <c r="DO80" s="947"/>
      <c r="DP80" s="948"/>
      <c r="DQ80" s="946"/>
      <c r="DR80" s="947"/>
      <c r="DS80" s="947"/>
      <c r="DT80" s="947"/>
      <c r="DU80" s="948"/>
      <c r="DV80" s="943"/>
      <c r="DW80" s="944"/>
      <c r="DX80" s="944"/>
      <c r="DY80" s="944"/>
      <c r="DZ80" s="945"/>
      <c r="EA80" s="248"/>
    </row>
    <row r="81" spans="1:131" s="249" customFormat="1" ht="26.25" customHeight="1" x14ac:dyDescent="0.15">
      <c r="A81" s="263">
        <v>14</v>
      </c>
      <c r="B81" s="959"/>
      <c r="C81" s="960"/>
      <c r="D81" s="960"/>
      <c r="E81" s="960"/>
      <c r="F81" s="960"/>
      <c r="G81" s="960"/>
      <c r="H81" s="960"/>
      <c r="I81" s="960"/>
      <c r="J81" s="960"/>
      <c r="K81" s="960"/>
      <c r="L81" s="960"/>
      <c r="M81" s="960"/>
      <c r="N81" s="960"/>
      <c r="O81" s="960"/>
      <c r="P81" s="961"/>
      <c r="Q81" s="962"/>
      <c r="R81" s="917"/>
      <c r="S81" s="917"/>
      <c r="T81" s="917"/>
      <c r="U81" s="917"/>
      <c r="V81" s="917"/>
      <c r="W81" s="917"/>
      <c r="X81" s="917"/>
      <c r="Y81" s="917"/>
      <c r="Z81" s="917"/>
      <c r="AA81" s="917"/>
      <c r="AB81" s="917"/>
      <c r="AC81" s="917"/>
      <c r="AD81" s="917"/>
      <c r="AE81" s="917"/>
      <c r="AF81" s="917"/>
      <c r="AG81" s="917"/>
      <c r="AH81" s="917"/>
      <c r="AI81" s="917"/>
      <c r="AJ81" s="917"/>
      <c r="AK81" s="917"/>
      <c r="AL81" s="917"/>
      <c r="AM81" s="917"/>
      <c r="AN81" s="917"/>
      <c r="AO81" s="917"/>
      <c r="AP81" s="917"/>
      <c r="AQ81" s="917"/>
      <c r="AR81" s="917"/>
      <c r="AS81" s="917"/>
      <c r="AT81" s="917"/>
      <c r="AU81" s="917"/>
      <c r="AV81" s="917"/>
      <c r="AW81" s="917"/>
      <c r="AX81" s="917"/>
      <c r="AY81" s="917"/>
      <c r="AZ81" s="963"/>
      <c r="BA81" s="963"/>
      <c r="BB81" s="963"/>
      <c r="BC81" s="963"/>
      <c r="BD81" s="964"/>
      <c r="BE81" s="267"/>
      <c r="BF81" s="267"/>
      <c r="BG81" s="267"/>
      <c r="BH81" s="267"/>
      <c r="BI81" s="267"/>
      <c r="BJ81" s="267"/>
      <c r="BK81" s="267"/>
      <c r="BL81" s="267"/>
      <c r="BM81" s="267"/>
      <c r="BN81" s="267"/>
      <c r="BO81" s="267"/>
      <c r="BP81" s="267"/>
      <c r="BQ81" s="264">
        <v>75</v>
      </c>
      <c r="BR81" s="269"/>
      <c r="BS81" s="949"/>
      <c r="BT81" s="950"/>
      <c r="BU81" s="950"/>
      <c r="BV81" s="950"/>
      <c r="BW81" s="950"/>
      <c r="BX81" s="950"/>
      <c r="BY81" s="950"/>
      <c r="BZ81" s="950"/>
      <c r="CA81" s="950"/>
      <c r="CB81" s="950"/>
      <c r="CC81" s="950"/>
      <c r="CD81" s="950"/>
      <c r="CE81" s="950"/>
      <c r="CF81" s="950"/>
      <c r="CG81" s="951"/>
      <c r="CH81" s="946"/>
      <c r="CI81" s="947"/>
      <c r="CJ81" s="947"/>
      <c r="CK81" s="947"/>
      <c r="CL81" s="948"/>
      <c r="CM81" s="946"/>
      <c r="CN81" s="947"/>
      <c r="CO81" s="947"/>
      <c r="CP81" s="947"/>
      <c r="CQ81" s="948"/>
      <c r="CR81" s="946"/>
      <c r="CS81" s="947"/>
      <c r="CT81" s="947"/>
      <c r="CU81" s="947"/>
      <c r="CV81" s="948"/>
      <c r="CW81" s="946"/>
      <c r="CX81" s="947"/>
      <c r="CY81" s="947"/>
      <c r="CZ81" s="947"/>
      <c r="DA81" s="948"/>
      <c r="DB81" s="946"/>
      <c r="DC81" s="947"/>
      <c r="DD81" s="947"/>
      <c r="DE81" s="947"/>
      <c r="DF81" s="948"/>
      <c r="DG81" s="946"/>
      <c r="DH81" s="947"/>
      <c r="DI81" s="947"/>
      <c r="DJ81" s="947"/>
      <c r="DK81" s="948"/>
      <c r="DL81" s="946"/>
      <c r="DM81" s="947"/>
      <c r="DN81" s="947"/>
      <c r="DO81" s="947"/>
      <c r="DP81" s="948"/>
      <c r="DQ81" s="946"/>
      <c r="DR81" s="947"/>
      <c r="DS81" s="947"/>
      <c r="DT81" s="947"/>
      <c r="DU81" s="948"/>
      <c r="DV81" s="943"/>
      <c r="DW81" s="944"/>
      <c r="DX81" s="944"/>
      <c r="DY81" s="944"/>
      <c r="DZ81" s="945"/>
      <c r="EA81" s="248"/>
    </row>
    <row r="82" spans="1:131" s="249" customFormat="1" ht="26.25" customHeight="1" x14ac:dyDescent="0.15">
      <c r="A82" s="263">
        <v>15</v>
      </c>
      <c r="B82" s="959"/>
      <c r="C82" s="960"/>
      <c r="D82" s="960"/>
      <c r="E82" s="960"/>
      <c r="F82" s="960"/>
      <c r="G82" s="960"/>
      <c r="H82" s="960"/>
      <c r="I82" s="960"/>
      <c r="J82" s="960"/>
      <c r="K82" s="960"/>
      <c r="L82" s="960"/>
      <c r="M82" s="960"/>
      <c r="N82" s="960"/>
      <c r="O82" s="960"/>
      <c r="P82" s="961"/>
      <c r="Q82" s="962"/>
      <c r="R82" s="917"/>
      <c r="S82" s="917"/>
      <c r="T82" s="917"/>
      <c r="U82" s="917"/>
      <c r="V82" s="917"/>
      <c r="W82" s="917"/>
      <c r="X82" s="917"/>
      <c r="Y82" s="917"/>
      <c r="Z82" s="917"/>
      <c r="AA82" s="917"/>
      <c r="AB82" s="917"/>
      <c r="AC82" s="917"/>
      <c r="AD82" s="917"/>
      <c r="AE82" s="917"/>
      <c r="AF82" s="917"/>
      <c r="AG82" s="917"/>
      <c r="AH82" s="917"/>
      <c r="AI82" s="917"/>
      <c r="AJ82" s="917"/>
      <c r="AK82" s="917"/>
      <c r="AL82" s="917"/>
      <c r="AM82" s="917"/>
      <c r="AN82" s="917"/>
      <c r="AO82" s="917"/>
      <c r="AP82" s="917"/>
      <c r="AQ82" s="917"/>
      <c r="AR82" s="917"/>
      <c r="AS82" s="917"/>
      <c r="AT82" s="917"/>
      <c r="AU82" s="917"/>
      <c r="AV82" s="917"/>
      <c r="AW82" s="917"/>
      <c r="AX82" s="917"/>
      <c r="AY82" s="917"/>
      <c r="AZ82" s="963"/>
      <c r="BA82" s="963"/>
      <c r="BB82" s="963"/>
      <c r="BC82" s="963"/>
      <c r="BD82" s="964"/>
      <c r="BE82" s="267"/>
      <c r="BF82" s="267"/>
      <c r="BG82" s="267"/>
      <c r="BH82" s="267"/>
      <c r="BI82" s="267"/>
      <c r="BJ82" s="267"/>
      <c r="BK82" s="267"/>
      <c r="BL82" s="267"/>
      <c r="BM82" s="267"/>
      <c r="BN82" s="267"/>
      <c r="BO82" s="267"/>
      <c r="BP82" s="267"/>
      <c r="BQ82" s="264">
        <v>76</v>
      </c>
      <c r="BR82" s="269"/>
      <c r="BS82" s="949"/>
      <c r="BT82" s="950"/>
      <c r="BU82" s="950"/>
      <c r="BV82" s="950"/>
      <c r="BW82" s="950"/>
      <c r="BX82" s="950"/>
      <c r="BY82" s="950"/>
      <c r="BZ82" s="950"/>
      <c r="CA82" s="950"/>
      <c r="CB82" s="950"/>
      <c r="CC82" s="950"/>
      <c r="CD82" s="950"/>
      <c r="CE82" s="950"/>
      <c r="CF82" s="950"/>
      <c r="CG82" s="951"/>
      <c r="CH82" s="946"/>
      <c r="CI82" s="947"/>
      <c r="CJ82" s="947"/>
      <c r="CK82" s="947"/>
      <c r="CL82" s="948"/>
      <c r="CM82" s="946"/>
      <c r="CN82" s="947"/>
      <c r="CO82" s="947"/>
      <c r="CP82" s="947"/>
      <c r="CQ82" s="948"/>
      <c r="CR82" s="946"/>
      <c r="CS82" s="947"/>
      <c r="CT82" s="947"/>
      <c r="CU82" s="947"/>
      <c r="CV82" s="948"/>
      <c r="CW82" s="946"/>
      <c r="CX82" s="947"/>
      <c r="CY82" s="947"/>
      <c r="CZ82" s="947"/>
      <c r="DA82" s="948"/>
      <c r="DB82" s="946"/>
      <c r="DC82" s="947"/>
      <c r="DD82" s="947"/>
      <c r="DE82" s="947"/>
      <c r="DF82" s="948"/>
      <c r="DG82" s="946"/>
      <c r="DH82" s="947"/>
      <c r="DI82" s="947"/>
      <c r="DJ82" s="947"/>
      <c r="DK82" s="948"/>
      <c r="DL82" s="946"/>
      <c r="DM82" s="947"/>
      <c r="DN82" s="947"/>
      <c r="DO82" s="947"/>
      <c r="DP82" s="948"/>
      <c r="DQ82" s="946"/>
      <c r="DR82" s="947"/>
      <c r="DS82" s="947"/>
      <c r="DT82" s="947"/>
      <c r="DU82" s="948"/>
      <c r="DV82" s="943"/>
      <c r="DW82" s="944"/>
      <c r="DX82" s="944"/>
      <c r="DY82" s="944"/>
      <c r="DZ82" s="945"/>
      <c r="EA82" s="248"/>
    </row>
    <row r="83" spans="1:131" s="249" customFormat="1" ht="26.25" customHeight="1" x14ac:dyDescent="0.15">
      <c r="A83" s="263">
        <v>16</v>
      </c>
      <c r="B83" s="959"/>
      <c r="C83" s="960"/>
      <c r="D83" s="960"/>
      <c r="E83" s="960"/>
      <c r="F83" s="960"/>
      <c r="G83" s="960"/>
      <c r="H83" s="960"/>
      <c r="I83" s="960"/>
      <c r="J83" s="960"/>
      <c r="K83" s="960"/>
      <c r="L83" s="960"/>
      <c r="M83" s="960"/>
      <c r="N83" s="960"/>
      <c r="O83" s="960"/>
      <c r="P83" s="961"/>
      <c r="Q83" s="962"/>
      <c r="R83" s="917"/>
      <c r="S83" s="917"/>
      <c r="T83" s="917"/>
      <c r="U83" s="917"/>
      <c r="V83" s="917"/>
      <c r="W83" s="917"/>
      <c r="X83" s="917"/>
      <c r="Y83" s="917"/>
      <c r="Z83" s="917"/>
      <c r="AA83" s="917"/>
      <c r="AB83" s="917"/>
      <c r="AC83" s="917"/>
      <c r="AD83" s="917"/>
      <c r="AE83" s="917"/>
      <c r="AF83" s="917"/>
      <c r="AG83" s="917"/>
      <c r="AH83" s="917"/>
      <c r="AI83" s="917"/>
      <c r="AJ83" s="917"/>
      <c r="AK83" s="917"/>
      <c r="AL83" s="917"/>
      <c r="AM83" s="917"/>
      <c r="AN83" s="917"/>
      <c r="AO83" s="917"/>
      <c r="AP83" s="917"/>
      <c r="AQ83" s="917"/>
      <c r="AR83" s="917"/>
      <c r="AS83" s="917"/>
      <c r="AT83" s="917"/>
      <c r="AU83" s="917"/>
      <c r="AV83" s="917"/>
      <c r="AW83" s="917"/>
      <c r="AX83" s="917"/>
      <c r="AY83" s="917"/>
      <c r="AZ83" s="963"/>
      <c r="BA83" s="963"/>
      <c r="BB83" s="963"/>
      <c r="BC83" s="963"/>
      <c r="BD83" s="964"/>
      <c r="BE83" s="267"/>
      <c r="BF83" s="267"/>
      <c r="BG83" s="267"/>
      <c r="BH83" s="267"/>
      <c r="BI83" s="267"/>
      <c r="BJ83" s="267"/>
      <c r="BK83" s="267"/>
      <c r="BL83" s="267"/>
      <c r="BM83" s="267"/>
      <c r="BN83" s="267"/>
      <c r="BO83" s="267"/>
      <c r="BP83" s="267"/>
      <c r="BQ83" s="264">
        <v>77</v>
      </c>
      <c r="BR83" s="269"/>
      <c r="BS83" s="949"/>
      <c r="BT83" s="950"/>
      <c r="BU83" s="950"/>
      <c r="BV83" s="950"/>
      <c r="BW83" s="950"/>
      <c r="BX83" s="950"/>
      <c r="BY83" s="950"/>
      <c r="BZ83" s="950"/>
      <c r="CA83" s="950"/>
      <c r="CB83" s="950"/>
      <c r="CC83" s="950"/>
      <c r="CD83" s="950"/>
      <c r="CE83" s="950"/>
      <c r="CF83" s="950"/>
      <c r="CG83" s="951"/>
      <c r="CH83" s="946"/>
      <c r="CI83" s="947"/>
      <c r="CJ83" s="947"/>
      <c r="CK83" s="947"/>
      <c r="CL83" s="948"/>
      <c r="CM83" s="946"/>
      <c r="CN83" s="947"/>
      <c r="CO83" s="947"/>
      <c r="CP83" s="947"/>
      <c r="CQ83" s="948"/>
      <c r="CR83" s="946"/>
      <c r="CS83" s="947"/>
      <c r="CT83" s="947"/>
      <c r="CU83" s="947"/>
      <c r="CV83" s="948"/>
      <c r="CW83" s="946"/>
      <c r="CX83" s="947"/>
      <c r="CY83" s="947"/>
      <c r="CZ83" s="947"/>
      <c r="DA83" s="948"/>
      <c r="DB83" s="946"/>
      <c r="DC83" s="947"/>
      <c r="DD83" s="947"/>
      <c r="DE83" s="947"/>
      <c r="DF83" s="948"/>
      <c r="DG83" s="946"/>
      <c r="DH83" s="947"/>
      <c r="DI83" s="947"/>
      <c r="DJ83" s="947"/>
      <c r="DK83" s="948"/>
      <c r="DL83" s="946"/>
      <c r="DM83" s="947"/>
      <c r="DN83" s="947"/>
      <c r="DO83" s="947"/>
      <c r="DP83" s="948"/>
      <c r="DQ83" s="946"/>
      <c r="DR83" s="947"/>
      <c r="DS83" s="947"/>
      <c r="DT83" s="947"/>
      <c r="DU83" s="948"/>
      <c r="DV83" s="943"/>
      <c r="DW83" s="944"/>
      <c r="DX83" s="944"/>
      <c r="DY83" s="944"/>
      <c r="DZ83" s="945"/>
      <c r="EA83" s="248"/>
    </row>
    <row r="84" spans="1:131" s="249" customFormat="1" ht="26.25" customHeight="1" x14ac:dyDescent="0.15">
      <c r="A84" s="263">
        <v>17</v>
      </c>
      <c r="B84" s="959"/>
      <c r="C84" s="960"/>
      <c r="D84" s="960"/>
      <c r="E84" s="960"/>
      <c r="F84" s="960"/>
      <c r="G84" s="960"/>
      <c r="H84" s="960"/>
      <c r="I84" s="960"/>
      <c r="J84" s="960"/>
      <c r="K84" s="960"/>
      <c r="L84" s="960"/>
      <c r="M84" s="960"/>
      <c r="N84" s="960"/>
      <c r="O84" s="960"/>
      <c r="P84" s="961"/>
      <c r="Q84" s="962"/>
      <c r="R84" s="917"/>
      <c r="S84" s="917"/>
      <c r="T84" s="917"/>
      <c r="U84" s="917"/>
      <c r="V84" s="917"/>
      <c r="W84" s="917"/>
      <c r="X84" s="917"/>
      <c r="Y84" s="917"/>
      <c r="Z84" s="917"/>
      <c r="AA84" s="917"/>
      <c r="AB84" s="917"/>
      <c r="AC84" s="917"/>
      <c r="AD84" s="917"/>
      <c r="AE84" s="917"/>
      <c r="AF84" s="917"/>
      <c r="AG84" s="917"/>
      <c r="AH84" s="917"/>
      <c r="AI84" s="917"/>
      <c r="AJ84" s="917"/>
      <c r="AK84" s="917"/>
      <c r="AL84" s="917"/>
      <c r="AM84" s="917"/>
      <c r="AN84" s="917"/>
      <c r="AO84" s="917"/>
      <c r="AP84" s="917"/>
      <c r="AQ84" s="917"/>
      <c r="AR84" s="917"/>
      <c r="AS84" s="917"/>
      <c r="AT84" s="917"/>
      <c r="AU84" s="917"/>
      <c r="AV84" s="917"/>
      <c r="AW84" s="917"/>
      <c r="AX84" s="917"/>
      <c r="AY84" s="917"/>
      <c r="AZ84" s="963"/>
      <c r="BA84" s="963"/>
      <c r="BB84" s="963"/>
      <c r="BC84" s="963"/>
      <c r="BD84" s="964"/>
      <c r="BE84" s="267"/>
      <c r="BF84" s="267"/>
      <c r="BG84" s="267"/>
      <c r="BH84" s="267"/>
      <c r="BI84" s="267"/>
      <c r="BJ84" s="267"/>
      <c r="BK84" s="267"/>
      <c r="BL84" s="267"/>
      <c r="BM84" s="267"/>
      <c r="BN84" s="267"/>
      <c r="BO84" s="267"/>
      <c r="BP84" s="267"/>
      <c r="BQ84" s="264">
        <v>78</v>
      </c>
      <c r="BR84" s="269"/>
      <c r="BS84" s="949"/>
      <c r="BT84" s="950"/>
      <c r="BU84" s="950"/>
      <c r="BV84" s="950"/>
      <c r="BW84" s="950"/>
      <c r="BX84" s="950"/>
      <c r="BY84" s="950"/>
      <c r="BZ84" s="950"/>
      <c r="CA84" s="950"/>
      <c r="CB84" s="950"/>
      <c r="CC84" s="950"/>
      <c r="CD84" s="950"/>
      <c r="CE84" s="950"/>
      <c r="CF84" s="950"/>
      <c r="CG84" s="951"/>
      <c r="CH84" s="946"/>
      <c r="CI84" s="947"/>
      <c r="CJ84" s="947"/>
      <c r="CK84" s="947"/>
      <c r="CL84" s="948"/>
      <c r="CM84" s="946"/>
      <c r="CN84" s="947"/>
      <c r="CO84" s="947"/>
      <c r="CP84" s="947"/>
      <c r="CQ84" s="948"/>
      <c r="CR84" s="946"/>
      <c r="CS84" s="947"/>
      <c r="CT84" s="947"/>
      <c r="CU84" s="947"/>
      <c r="CV84" s="948"/>
      <c r="CW84" s="946"/>
      <c r="CX84" s="947"/>
      <c r="CY84" s="947"/>
      <c r="CZ84" s="947"/>
      <c r="DA84" s="948"/>
      <c r="DB84" s="946"/>
      <c r="DC84" s="947"/>
      <c r="DD84" s="947"/>
      <c r="DE84" s="947"/>
      <c r="DF84" s="948"/>
      <c r="DG84" s="946"/>
      <c r="DH84" s="947"/>
      <c r="DI84" s="947"/>
      <c r="DJ84" s="947"/>
      <c r="DK84" s="948"/>
      <c r="DL84" s="946"/>
      <c r="DM84" s="947"/>
      <c r="DN84" s="947"/>
      <c r="DO84" s="947"/>
      <c r="DP84" s="948"/>
      <c r="DQ84" s="946"/>
      <c r="DR84" s="947"/>
      <c r="DS84" s="947"/>
      <c r="DT84" s="947"/>
      <c r="DU84" s="948"/>
      <c r="DV84" s="943"/>
      <c r="DW84" s="944"/>
      <c r="DX84" s="944"/>
      <c r="DY84" s="944"/>
      <c r="DZ84" s="945"/>
      <c r="EA84" s="248"/>
    </row>
    <row r="85" spans="1:131" s="249" customFormat="1" ht="26.25" customHeight="1" x14ac:dyDescent="0.15">
      <c r="A85" s="263">
        <v>18</v>
      </c>
      <c r="B85" s="959"/>
      <c r="C85" s="960"/>
      <c r="D85" s="960"/>
      <c r="E85" s="960"/>
      <c r="F85" s="960"/>
      <c r="G85" s="960"/>
      <c r="H85" s="960"/>
      <c r="I85" s="960"/>
      <c r="J85" s="960"/>
      <c r="K85" s="960"/>
      <c r="L85" s="960"/>
      <c r="M85" s="960"/>
      <c r="N85" s="960"/>
      <c r="O85" s="960"/>
      <c r="P85" s="961"/>
      <c r="Q85" s="962"/>
      <c r="R85" s="917"/>
      <c r="S85" s="917"/>
      <c r="T85" s="917"/>
      <c r="U85" s="917"/>
      <c r="V85" s="917"/>
      <c r="W85" s="917"/>
      <c r="X85" s="917"/>
      <c r="Y85" s="917"/>
      <c r="Z85" s="917"/>
      <c r="AA85" s="917"/>
      <c r="AB85" s="917"/>
      <c r="AC85" s="917"/>
      <c r="AD85" s="917"/>
      <c r="AE85" s="917"/>
      <c r="AF85" s="917"/>
      <c r="AG85" s="917"/>
      <c r="AH85" s="917"/>
      <c r="AI85" s="917"/>
      <c r="AJ85" s="917"/>
      <c r="AK85" s="917"/>
      <c r="AL85" s="917"/>
      <c r="AM85" s="917"/>
      <c r="AN85" s="917"/>
      <c r="AO85" s="917"/>
      <c r="AP85" s="917"/>
      <c r="AQ85" s="917"/>
      <c r="AR85" s="917"/>
      <c r="AS85" s="917"/>
      <c r="AT85" s="917"/>
      <c r="AU85" s="917"/>
      <c r="AV85" s="917"/>
      <c r="AW85" s="917"/>
      <c r="AX85" s="917"/>
      <c r="AY85" s="917"/>
      <c r="AZ85" s="963"/>
      <c r="BA85" s="963"/>
      <c r="BB85" s="963"/>
      <c r="BC85" s="963"/>
      <c r="BD85" s="964"/>
      <c r="BE85" s="267"/>
      <c r="BF85" s="267"/>
      <c r="BG85" s="267"/>
      <c r="BH85" s="267"/>
      <c r="BI85" s="267"/>
      <c r="BJ85" s="267"/>
      <c r="BK85" s="267"/>
      <c r="BL85" s="267"/>
      <c r="BM85" s="267"/>
      <c r="BN85" s="267"/>
      <c r="BO85" s="267"/>
      <c r="BP85" s="267"/>
      <c r="BQ85" s="264">
        <v>79</v>
      </c>
      <c r="BR85" s="269"/>
      <c r="BS85" s="949"/>
      <c r="BT85" s="950"/>
      <c r="BU85" s="950"/>
      <c r="BV85" s="950"/>
      <c r="BW85" s="950"/>
      <c r="BX85" s="950"/>
      <c r="BY85" s="950"/>
      <c r="BZ85" s="950"/>
      <c r="CA85" s="950"/>
      <c r="CB85" s="950"/>
      <c r="CC85" s="950"/>
      <c r="CD85" s="950"/>
      <c r="CE85" s="950"/>
      <c r="CF85" s="950"/>
      <c r="CG85" s="951"/>
      <c r="CH85" s="946"/>
      <c r="CI85" s="947"/>
      <c r="CJ85" s="947"/>
      <c r="CK85" s="947"/>
      <c r="CL85" s="948"/>
      <c r="CM85" s="946"/>
      <c r="CN85" s="947"/>
      <c r="CO85" s="947"/>
      <c r="CP85" s="947"/>
      <c r="CQ85" s="948"/>
      <c r="CR85" s="946"/>
      <c r="CS85" s="947"/>
      <c r="CT85" s="947"/>
      <c r="CU85" s="947"/>
      <c r="CV85" s="948"/>
      <c r="CW85" s="946"/>
      <c r="CX85" s="947"/>
      <c r="CY85" s="947"/>
      <c r="CZ85" s="947"/>
      <c r="DA85" s="948"/>
      <c r="DB85" s="946"/>
      <c r="DC85" s="947"/>
      <c r="DD85" s="947"/>
      <c r="DE85" s="947"/>
      <c r="DF85" s="948"/>
      <c r="DG85" s="946"/>
      <c r="DH85" s="947"/>
      <c r="DI85" s="947"/>
      <c r="DJ85" s="947"/>
      <c r="DK85" s="948"/>
      <c r="DL85" s="946"/>
      <c r="DM85" s="947"/>
      <c r="DN85" s="947"/>
      <c r="DO85" s="947"/>
      <c r="DP85" s="948"/>
      <c r="DQ85" s="946"/>
      <c r="DR85" s="947"/>
      <c r="DS85" s="947"/>
      <c r="DT85" s="947"/>
      <c r="DU85" s="948"/>
      <c r="DV85" s="943"/>
      <c r="DW85" s="944"/>
      <c r="DX85" s="944"/>
      <c r="DY85" s="944"/>
      <c r="DZ85" s="945"/>
      <c r="EA85" s="248"/>
    </row>
    <row r="86" spans="1:131" s="249" customFormat="1" ht="26.25" customHeight="1" x14ac:dyDescent="0.15">
      <c r="A86" s="263">
        <v>19</v>
      </c>
      <c r="B86" s="959"/>
      <c r="C86" s="960"/>
      <c r="D86" s="960"/>
      <c r="E86" s="960"/>
      <c r="F86" s="960"/>
      <c r="G86" s="960"/>
      <c r="H86" s="960"/>
      <c r="I86" s="960"/>
      <c r="J86" s="960"/>
      <c r="K86" s="960"/>
      <c r="L86" s="960"/>
      <c r="M86" s="960"/>
      <c r="N86" s="960"/>
      <c r="O86" s="960"/>
      <c r="P86" s="961"/>
      <c r="Q86" s="962"/>
      <c r="R86" s="917"/>
      <c r="S86" s="917"/>
      <c r="T86" s="917"/>
      <c r="U86" s="917"/>
      <c r="V86" s="917"/>
      <c r="W86" s="917"/>
      <c r="X86" s="917"/>
      <c r="Y86" s="917"/>
      <c r="Z86" s="917"/>
      <c r="AA86" s="917"/>
      <c r="AB86" s="917"/>
      <c r="AC86" s="917"/>
      <c r="AD86" s="917"/>
      <c r="AE86" s="917"/>
      <c r="AF86" s="917"/>
      <c r="AG86" s="917"/>
      <c r="AH86" s="917"/>
      <c r="AI86" s="917"/>
      <c r="AJ86" s="917"/>
      <c r="AK86" s="917"/>
      <c r="AL86" s="917"/>
      <c r="AM86" s="917"/>
      <c r="AN86" s="917"/>
      <c r="AO86" s="917"/>
      <c r="AP86" s="917"/>
      <c r="AQ86" s="917"/>
      <c r="AR86" s="917"/>
      <c r="AS86" s="917"/>
      <c r="AT86" s="917"/>
      <c r="AU86" s="917"/>
      <c r="AV86" s="917"/>
      <c r="AW86" s="917"/>
      <c r="AX86" s="917"/>
      <c r="AY86" s="917"/>
      <c r="AZ86" s="963"/>
      <c r="BA86" s="963"/>
      <c r="BB86" s="963"/>
      <c r="BC86" s="963"/>
      <c r="BD86" s="964"/>
      <c r="BE86" s="267"/>
      <c r="BF86" s="267"/>
      <c r="BG86" s="267"/>
      <c r="BH86" s="267"/>
      <c r="BI86" s="267"/>
      <c r="BJ86" s="267"/>
      <c r="BK86" s="267"/>
      <c r="BL86" s="267"/>
      <c r="BM86" s="267"/>
      <c r="BN86" s="267"/>
      <c r="BO86" s="267"/>
      <c r="BP86" s="267"/>
      <c r="BQ86" s="264">
        <v>80</v>
      </c>
      <c r="BR86" s="269"/>
      <c r="BS86" s="949"/>
      <c r="BT86" s="950"/>
      <c r="BU86" s="950"/>
      <c r="BV86" s="950"/>
      <c r="BW86" s="950"/>
      <c r="BX86" s="950"/>
      <c r="BY86" s="950"/>
      <c r="BZ86" s="950"/>
      <c r="CA86" s="950"/>
      <c r="CB86" s="950"/>
      <c r="CC86" s="950"/>
      <c r="CD86" s="950"/>
      <c r="CE86" s="950"/>
      <c r="CF86" s="950"/>
      <c r="CG86" s="951"/>
      <c r="CH86" s="946"/>
      <c r="CI86" s="947"/>
      <c r="CJ86" s="947"/>
      <c r="CK86" s="947"/>
      <c r="CL86" s="948"/>
      <c r="CM86" s="946"/>
      <c r="CN86" s="947"/>
      <c r="CO86" s="947"/>
      <c r="CP86" s="947"/>
      <c r="CQ86" s="948"/>
      <c r="CR86" s="946"/>
      <c r="CS86" s="947"/>
      <c r="CT86" s="947"/>
      <c r="CU86" s="947"/>
      <c r="CV86" s="948"/>
      <c r="CW86" s="946"/>
      <c r="CX86" s="947"/>
      <c r="CY86" s="947"/>
      <c r="CZ86" s="947"/>
      <c r="DA86" s="948"/>
      <c r="DB86" s="946"/>
      <c r="DC86" s="947"/>
      <c r="DD86" s="947"/>
      <c r="DE86" s="947"/>
      <c r="DF86" s="948"/>
      <c r="DG86" s="946"/>
      <c r="DH86" s="947"/>
      <c r="DI86" s="947"/>
      <c r="DJ86" s="947"/>
      <c r="DK86" s="948"/>
      <c r="DL86" s="946"/>
      <c r="DM86" s="947"/>
      <c r="DN86" s="947"/>
      <c r="DO86" s="947"/>
      <c r="DP86" s="948"/>
      <c r="DQ86" s="946"/>
      <c r="DR86" s="947"/>
      <c r="DS86" s="947"/>
      <c r="DT86" s="947"/>
      <c r="DU86" s="948"/>
      <c r="DV86" s="943"/>
      <c r="DW86" s="944"/>
      <c r="DX86" s="944"/>
      <c r="DY86" s="944"/>
      <c r="DZ86" s="945"/>
      <c r="EA86" s="248"/>
    </row>
    <row r="87" spans="1:131" s="249" customFormat="1" ht="26.25" customHeight="1" x14ac:dyDescent="0.15">
      <c r="A87" s="271">
        <v>20</v>
      </c>
      <c r="B87" s="968"/>
      <c r="C87" s="969"/>
      <c r="D87" s="969"/>
      <c r="E87" s="969"/>
      <c r="F87" s="969"/>
      <c r="G87" s="969"/>
      <c r="H87" s="969"/>
      <c r="I87" s="969"/>
      <c r="J87" s="969"/>
      <c r="K87" s="969"/>
      <c r="L87" s="969"/>
      <c r="M87" s="969"/>
      <c r="N87" s="969"/>
      <c r="O87" s="969"/>
      <c r="P87" s="970"/>
      <c r="Q87" s="971"/>
      <c r="R87" s="972"/>
      <c r="S87" s="972"/>
      <c r="T87" s="972"/>
      <c r="U87" s="972"/>
      <c r="V87" s="972"/>
      <c r="W87" s="972"/>
      <c r="X87" s="972"/>
      <c r="Y87" s="972"/>
      <c r="Z87" s="972"/>
      <c r="AA87" s="972"/>
      <c r="AB87" s="972"/>
      <c r="AC87" s="972"/>
      <c r="AD87" s="972"/>
      <c r="AE87" s="972"/>
      <c r="AF87" s="972"/>
      <c r="AG87" s="972"/>
      <c r="AH87" s="972"/>
      <c r="AI87" s="972"/>
      <c r="AJ87" s="972"/>
      <c r="AK87" s="972"/>
      <c r="AL87" s="972"/>
      <c r="AM87" s="972"/>
      <c r="AN87" s="972"/>
      <c r="AO87" s="972"/>
      <c r="AP87" s="972"/>
      <c r="AQ87" s="972"/>
      <c r="AR87" s="972"/>
      <c r="AS87" s="972"/>
      <c r="AT87" s="972"/>
      <c r="AU87" s="972"/>
      <c r="AV87" s="972"/>
      <c r="AW87" s="972"/>
      <c r="AX87" s="972"/>
      <c r="AY87" s="972"/>
      <c r="AZ87" s="973"/>
      <c r="BA87" s="973"/>
      <c r="BB87" s="973"/>
      <c r="BC87" s="973"/>
      <c r="BD87" s="974"/>
      <c r="BE87" s="267"/>
      <c r="BF87" s="267"/>
      <c r="BG87" s="267"/>
      <c r="BH87" s="267"/>
      <c r="BI87" s="267"/>
      <c r="BJ87" s="267"/>
      <c r="BK87" s="267"/>
      <c r="BL87" s="267"/>
      <c r="BM87" s="267"/>
      <c r="BN87" s="267"/>
      <c r="BO87" s="267"/>
      <c r="BP87" s="267"/>
      <c r="BQ87" s="264">
        <v>81</v>
      </c>
      <c r="BR87" s="269"/>
      <c r="BS87" s="949"/>
      <c r="BT87" s="950"/>
      <c r="BU87" s="950"/>
      <c r="BV87" s="950"/>
      <c r="BW87" s="950"/>
      <c r="BX87" s="950"/>
      <c r="BY87" s="950"/>
      <c r="BZ87" s="950"/>
      <c r="CA87" s="950"/>
      <c r="CB87" s="950"/>
      <c r="CC87" s="950"/>
      <c r="CD87" s="950"/>
      <c r="CE87" s="950"/>
      <c r="CF87" s="950"/>
      <c r="CG87" s="951"/>
      <c r="CH87" s="946"/>
      <c r="CI87" s="947"/>
      <c r="CJ87" s="947"/>
      <c r="CK87" s="947"/>
      <c r="CL87" s="948"/>
      <c r="CM87" s="946"/>
      <c r="CN87" s="947"/>
      <c r="CO87" s="947"/>
      <c r="CP87" s="947"/>
      <c r="CQ87" s="948"/>
      <c r="CR87" s="946"/>
      <c r="CS87" s="947"/>
      <c r="CT87" s="947"/>
      <c r="CU87" s="947"/>
      <c r="CV87" s="948"/>
      <c r="CW87" s="946"/>
      <c r="CX87" s="947"/>
      <c r="CY87" s="947"/>
      <c r="CZ87" s="947"/>
      <c r="DA87" s="948"/>
      <c r="DB87" s="946"/>
      <c r="DC87" s="947"/>
      <c r="DD87" s="947"/>
      <c r="DE87" s="947"/>
      <c r="DF87" s="948"/>
      <c r="DG87" s="946"/>
      <c r="DH87" s="947"/>
      <c r="DI87" s="947"/>
      <c r="DJ87" s="947"/>
      <c r="DK87" s="948"/>
      <c r="DL87" s="946"/>
      <c r="DM87" s="947"/>
      <c r="DN87" s="947"/>
      <c r="DO87" s="947"/>
      <c r="DP87" s="948"/>
      <c r="DQ87" s="946"/>
      <c r="DR87" s="947"/>
      <c r="DS87" s="947"/>
      <c r="DT87" s="947"/>
      <c r="DU87" s="948"/>
      <c r="DV87" s="943"/>
      <c r="DW87" s="944"/>
      <c r="DX87" s="944"/>
      <c r="DY87" s="944"/>
      <c r="DZ87" s="945"/>
      <c r="EA87" s="248"/>
    </row>
    <row r="88" spans="1:131" s="249" customFormat="1" ht="26.25" customHeight="1" thickBot="1" x14ac:dyDescent="0.2">
      <c r="A88" s="266" t="s">
        <v>393</v>
      </c>
      <c r="B88" s="876" t="s">
        <v>424</v>
      </c>
      <c r="C88" s="877"/>
      <c r="D88" s="877"/>
      <c r="E88" s="877"/>
      <c r="F88" s="877"/>
      <c r="G88" s="877"/>
      <c r="H88" s="877"/>
      <c r="I88" s="877"/>
      <c r="J88" s="877"/>
      <c r="K88" s="877"/>
      <c r="L88" s="877"/>
      <c r="M88" s="877"/>
      <c r="N88" s="877"/>
      <c r="O88" s="877"/>
      <c r="P88" s="878"/>
      <c r="Q88" s="924"/>
      <c r="R88" s="925"/>
      <c r="S88" s="925"/>
      <c r="T88" s="925"/>
      <c r="U88" s="925"/>
      <c r="V88" s="925"/>
      <c r="W88" s="925"/>
      <c r="X88" s="925"/>
      <c r="Y88" s="925"/>
      <c r="Z88" s="925"/>
      <c r="AA88" s="925"/>
      <c r="AB88" s="925"/>
      <c r="AC88" s="925"/>
      <c r="AD88" s="925"/>
      <c r="AE88" s="925"/>
      <c r="AF88" s="928">
        <v>21794</v>
      </c>
      <c r="AG88" s="928"/>
      <c r="AH88" s="928"/>
      <c r="AI88" s="928"/>
      <c r="AJ88" s="928"/>
      <c r="AK88" s="925"/>
      <c r="AL88" s="925"/>
      <c r="AM88" s="925"/>
      <c r="AN88" s="925"/>
      <c r="AO88" s="925"/>
      <c r="AP88" s="928">
        <v>4106</v>
      </c>
      <c r="AQ88" s="928"/>
      <c r="AR88" s="928"/>
      <c r="AS88" s="928"/>
      <c r="AT88" s="928"/>
      <c r="AU88" s="928">
        <v>234</v>
      </c>
      <c r="AV88" s="928"/>
      <c r="AW88" s="928"/>
      <c r="AX88" s="928"/>
      <c r="AY88" s="928"/>
      <c r="AZ88" s="933"/>
      <c r="BA88" s="933"/>
      <c r="BB88" s="933"/>
      <c r="BC88" s="933"/>
      <c r="BD88" s="934"/>
      <c r="BE88" s="267"/>
      <c r="BF88" s="267"/>
      <c r="BG88" s="267"/>
      <c r="BH88" s="267"/>
      <c r="BI88" s="267"/>
      <c r="BJ88" s="267"/>
      <c r="BK88" s="267"/>
      <c r="BL88" s="267"/>
      <c r="BM88" s="267"/>
      <c r="BN88" s="267"/>
      <c r="BO88" s="267"/>
      <c r="BP88" s="267"/>
      <c r="BQ88" s="264">
        <v>82</v>
      </c>
      <c r="BR88" s="269"/>
      <c r="BS88" s="949"/>
      <c r="BT88" s="950"/>
      <c r="BU88" s="950"/>
      <c r="BV88" s="950"/>
      <c r="BW88" s="950"/>
      <c r="BX88" s="950"/>
      <c r="BY88" s="950"/>
      <c r="BZ88" s="950"/>
      <c r="CA88" s="950"/>
      <c r="CB88" s="950"/>
      <c r="CC88" s="950"/>
      <c r="CD88" s="950"/>
      <c r="CE88" s="950"/>
      <c r="CF88" s="950"/>
      <c r="CG88" s="951"/>
      <c r="CH88" s="946"/>
      <c r="CI88" s="947"/>
      <c r="CJ88" s="947"/>
      <c r="CK88" s="947"/>
      <c r="CL88" s="948"/>
      <c r="CM88" s="946"/>
      <c r="CN88" s="947"/>
      <c r="CO88" s="947"/>
      <c r="CP88" s="947"/>
      <c r="CQ88" s="948"/>
      <c r="CR88" s="946"/>
      <c r="CS88" s="947"/>
      <c r="CT88" s="947"/>
      <c r="CU88" s="947"/>
      <c r="CV88" s="948"/>
      <c r="CW88" s="946"/>
      <c r="CX88" s="947"/>
      <c r="CY88" s="947"/>
      <c r="CZ88" s="947"/>
      <c r="DA88" s="948"/>
      <c r="DB88" s="946"/>
      <c r="DC88" s="947"/>
      <c r="DD88" s="947"/>
      <c r="DE88" s="947"/>
      <c r="DF88" s="948"/>
      <c r="DG88" s="946"/>
      <c r="DH88" s="947"/>
      <c r="DI88" s="947"/>
      <c r="DJ88" s="947"/>
      <c r="DK88" s="948"/>
      <c r="DL88" s="946"/>
      <c r="DM88" s="947"/>
      <c r="DN88" s="947"/>
      <c r="DO88" s="947"/>
      <c r="DP88" s="948"/>
      <c r="DQ88" s="946"/>
      <c r="DR88" s="947"/>
      <c r="DS88" s="947"/>
      <c r="DT88" s="947"/>
      <c r="DU88" s="948"/>
      <c r="DV88" s="943"/>
      <c r="DW88" s="944"/>
      <c r="DX88" s="944"/>
      <c r="DY88" s="944"/>
      <c r="DZ88" s="945"/>
      <c r="EA88" s="248"/>
    </row>
    <row r="89" spans="1:131" s="249" customFormat="1" ht="26.25" hidden="1" customHeight="1" x14ac:dyDescent="0.15">
      <c r="A89" s="272"/>
      <c r="B89" s="273"/>
      <c r="C89" s="273"/>
      <c r="D89" s="273"/>
      <c r="E89" s="273"/>
      <c r="F89" s="273"/>
      <c r="G89" s="273"/>
      <c r="H89" s="273"/>
      <c r="I89" s="273"/>
      <c r="J89" s="273"/>
      <c r="K89" s="273"/>
      <c r="L89" s="273"/>
      <c r="M89" s="273"/>
      <c r="N89" s="273"/>
      <c r="O89" s="273"/>
      <c r="P89" s="273"/>
      <c r="Q89" s="274"/>
      <c r="R89" s="274"/>
      <c r="S89" s="274"/>
      <c r="T89" s="274"/>
      <c r="U89" s="274"/>
      <c r="V89" s="274"/>
      <c r="W89" s="274"/>
      <c r="X89" s="274"/>
      <c r="Y89" s="274"/>
      <c r="Z89" s="274"/>
      <c r="AA89" s="274"/>
      <c r="AB89" s="274"/>
      <c r="AC89" s="274"/>
      <c r="AD89" s="274"/>
      <c r="AE89" s="274"/>
      <c r="AF89" s="274"/>
      <c r="AG89" s="274"/>
      <c r="AH89" s="274"/>
      <c r="AI89" s="274"/>
      <c r="AJ89" s="274"/>
      <c r="AK89" s="274"/>
      <c r="AL89" s="274"/>
      <c r="AM89" s="274"/>
      <c r="AN89" s="274"/>
      <c r="AO89" s="274"/>
      <c r="AP89" s="274"/>
      <c r="AQ89" s="274"/>
      <c r="AR89" s="274"/>
      <c r="AS89" s="274"/>
      <c r="AT89" s="274"/>
      <c r="AU89" s="274"/>
      <c r="AV89" s="274"/>
      <c r="AW89" s="274"/>
      <c r="AX89" s="274"/>
      <c r="AY89" s="274"/>
      <c r="AZ89" s="275"/>
      <c r="BA89" s="275"/>
      <c r="BB89" s="275"/>
      <c r="BC89" s="275"/>
      <c r="BD89" s="275"/>
      <c r="BE89" s="267"/>
      <c r="BF89" s="267"/>
      <c r="BG89" s="267"/>
      <c r="BH89" s="267"/>
      <c r="BI89" s="267"/>
      <c r="BJ89" s="267"/>
      <c r="BK89" s="267"/>
      <c r="BL89" s="267"/>
      <c r="BM89" s="267"/>
      <c r="BN89" s="267"/>
      <c r="BO89" s="267"/>
      <c r="BP89" s="267"/>
      <c r="BQ89" s="264">
        <v>83</v>
      </c>
      <c r="BR89" s="269"/>
      <c r="BS89" s="949"/>
      <c r="BT89" s="950"/>
      <c r="BU89" s="950"/>
      <c r="BV89" s="950"/>
      <c r="BW89" s="950"/>
      <c r="BX89" s="950"/>
      <c r="BY89" s="950"/>
      <c r="BZ89" s="950"/>
      <c r="CA89" s="950"/>
      <c r="CB89" s="950"/>
      <c r="CC89" s="950"/>
      <c r="CD89" s="950"/>
      <c r="CE89" s="950"/>
      <c r="CF89" s="950"/>
      <c r="CG89" s="951"/>
      <c r="CH89" s="946"/>
      <c r="CI89" s="947"/>
      <c r="CJ89" s="947"/>
      <c r="CK89" s="947"/>
      <c r="CL89" s="948"/>
      <c r="CM89" s="946"/>
      <c r="CN89" s="947"/>
      <c r="CO89" s="947"/>
      <c r="CP89" s="947"/>
      <c r="CQ89" s="948"/>
      <c r="CR89" s="946"/>
      <c r="CS89" s="947"/>
      <c r="CT89" s="947"/>
      <c r="CU89" s="947"/>
      <c r="CV89" s="948"/>
      <c r="CW89" s="946"/>
      <c r="CX89" s="947"/>
      <c r="CY89" s="947"/>
      <c r="CZ89" s="947"/>
      <c r="DA89" s="948"/>
      <c r="DB89" s="946"/>
      <c r="DC89" s="947"/>
      <c r="DD89" s="947"/>
      <c r="DE89" s="947"/>
      <c r="DF89" s="948"/>
      <c r="DG89" s="946"/>
      <c r="DH89" s="947"/>
      <c r="DI89" s="947"/>
      <c r="DJ89" s="947"/>
      <c r="DK89" s="948"/>
      <c r="DL89" s="946"/>
      <c r="DM89" s="947"/>
      <c r="DN89" s="947"/>
      <c r="DO89" s="947"/>
      <c r="DP89" s="948"/>
      <c r="DQ89" s="946"/>
      <c r="DR89" s="947"/>
      <c r="DS89" s="947"/>
      <c r="DT89" s="947"/>
      <c r="DU89" s="948"/>
      <c r="DV89" s="943"/>
      <c r="DW89" s="944"/>
      <c r="DX89" s="944"/>
      <c r="DY89" s="944"/>
      <c r="DZ89" s="945"/>
      <c r="EA89" s="248"/>
    </row>
    <row r="90" spans="1:131" s="249" customFormat="1" ht="26.25" hidden="1" customHeight="1" x14ac:dyDescent="0.15">
      <c r="A90" s="272"/>
      <c r="B90" s="273"/>
      <c r="C90" s="273"/>
      <c r="D90" s="273"/>
      <c r="E90" s="273"/>
      <c r="F90" s="273"/>
      <c r="G90" s="273"/>
      <c r="H90" s="273"/>
      <c r="I90" s="273"/>
      <c r="J90" s="273"/>
      <c r="K90" s="273"/>
      <c r="L90" s="273"/>
      <c r="M90" s="273"/>
      <c r="N90" s="273"/>
      <c r="O90" s="273"/>
      <c r="P90" s="273"/>
      <c r="Q90" s="274"/>
      <c r="R90" s="274"/>
      <c r="S90" s="274"/>
      <c r="T90" s="274"/>
      <c r="U90" s="274"/>
      <c r="V90" s="274"/>
      <c r="W90" s="274"/>
      <c r="X90" s="274"/>
      <c r="Y90" s="274"/>
      <c r="Z90" s="274"/>
      <c r="AA90" s="274"/>
      <c r="AB90" s="274"/>
      <c r="AC90" s="274"/>
      <c r="AD90" s="274"/>
      <c r="AE90" s="274"/>
      <c r="AF90" s="274"/>
      <c r="AG90" s="274"/>
      <c r="AH90" s="274"/>
      <c r="AI90" s="274"/>
      <c r="AJ90" s="274"/>
      <c r="AK90" s="274"/>
      <c r="AL90" s="274"/>
      <c r="AM90" s="274"/>
      <c r="AN90" s="274"/>
      <c r="AO90" s="274"/>
      <c r="AP90" s="274"/>
      <c r="AQ90" s="274"/>
      <c r="AR90" s="274"/>
      <c r="AS90" s="274"/>
      <c r="AT90" s="274"/>
      <c r="AU90" s="274"/>
      <c r="AV90" s="274"/>
      <c r="AW90" s="274"/>
      <c r="AX90" s="274"/>
      <c r="AY90" s="274"/>
      <c r="AZ90" s="275"/>
      <c r="BA90" s="275"/>
      <c r="BB90" s="275"/>
      <c r="BC90" s="275"/>
      <c r="BD90" s="275"/>
      <c r="BE90" s="267"/>
      <c r="BF90" s="267"/>
      <c r="BG90" s="267"/>
      <c r="BH90" s="267"/>
      <c r="BI90" s="267"/>
      <c r="BJ90" s="267"/>
      <c r="BK90" s="267"/>
      <c r="BL90" s="267"/>
      <c r="BM90" s="267"/>
      <c r="BN90" s="267"/>
      <c r="BO90" s="267"/>
      <c r="BP90" s="267"/>
      <c r="BQ90" s="264">
        <v>84</v>
      </c>
      <c r="BR90" s="269"/>
      <c r="BS90" s="949"/>
      <c r="BT90" s="950"/>
      <c r="BU90" s="950"/>
      <c r="BV90" s="950"/>
      <c r="BW90" s="950"/>
      <c r="BX90" s="950"/>
      <c r="BY90" s="950"/>
      <c r="BZ90" s="950"/>
      <c r="CA90" s="950"/>
      <c r="CB90" s="950"/>
      <c r="CC90" s="950"/>
      <c r="CD90" s="950"/>
      <c r="CE90" s="950"/>
      <c r="CF90" s="950"/>
      <c r="CG90" s="951"/>
      <c r="CH90" s="946"/>
      <c r="CI90" s="947"/>
      <c r="CJ90" s="947"/>
      <c r="CK90" s="947"/>
      <c r="CL90" s="948"/>
      <c r="CM90" s="946"/>
      <c r="CN90" s="947"/>
      <c r="CO90" s="947"/>
      <c r="CP90" s="947"/>
      <c r="CQ90" s="948"/>
      <c r="CR90" s="946"/>
      <c r="CS90" s="947"/>
      <c r="CT90" s="947"/>
      <c r="CU90" s="947"/>
      <c r="CV90" s="948"/>
      <c r="CW90" s="946"/>
      <c r="CX90" s="947"/>
      <c r="CY90" s="947"/>
      <c r="CZ90" s="947"/>
      <c r="DA90" s="948"/>
      <c r="DB90" s="946"/>
      <c r="DC90" s="947"/>
      <c r="DD90" s="947"/>
      <c r="DE90" s="947"/>
      <c r="DF90" s="948"/>
      <c r="DG90" s="946"/>
      <c r="DH90" s="947"/>
      <c r="DI90" s="947"/>
      <c r="DJ90" s="947"/>
      <c r="DK90" s="948"/>
      <c r="DL90" s="946"/>
      <c r="DM90" s="947"/>
      <c r="DN90" s="947"/>
      <c r="DO90" s="947"/>
      <c r="DP90" s="948"/>
      <c r="DQ90" s="946"/>
      <c r="DR90" s="947"/>
      <c r="DS90" s="947"/>
      <c r="DT90" s="947"/>
      <c r="DU90" s="948"/>
      <c r="DV90" s="943"/>
      <c r="DW90" s="944"/>
      <c r="DX90" s="944"/>
      <c r="DY90" s="944"/>
      <c r="DZ90" s="945"/>
      <c r="EA90" s="248"/>
    </row>
    <row r="91" spans="1:131" s="249" customFormat="1" ht="26.25" hidden="1" customHeight="1" x14ac:dyDescent="0.15">
      <c r="A91" s="272"/>
      <c r="B91" s="273"/>
      <c r="C91" s="273"/>
      <c r="D91" s="273"/>
      <c r="E91" s="273"/>
      <c r="F91" s="273"/>
      <c r="G91" s="273"/>
      <c r="H91" s="273"/>
      <c r="I91" s="273"/>
      <c r="J91" s="273"/>
      <c r="K91" s="273"/>
      <c r="L91" s="273"/>
      <c r="M91" s="273"/>
      <c r="N91" s="273"/>
      <c r="O91" s="273"/>
      <c r="P91" s="273"/>
      <c r="Q91" s="274"/>
      <c r="R91" s="274"/>
      <c r="S91" s="274"/>
      <c r="T91" s="274"/>
      <c r="U91" s="274"/>
      <c r="V91" s="274"/>
      <c r="W91" s="274"/>
      <c r="X91" s="274"/>
      <c r="Y91" s="274"/>
      <c r="Z91" s="274"/>
      <c r="AA91" s="274"/>
      <c r="AB91" s="274"/>
      <c r="AC91" s="274"/>
      <c r="AD91" s="274"/>
      <c r="AE91" s="274"/>
      <c r="AF91" s="274"/>
      <c r="AG91" s="274"/>
      <c r="AH91" s="274"/>
      <c r="AI91" s="274"/>
      <c r="AJ91" s="274"/>
      <c r="AK91" s="274"/>
      <c r="AL91" s="274"/>
      <c r="AM91" s="274"/>
      <c r="AN91" s="274"/>
      <c r="AO91" s="274"/>
      <c r="AP91" s="274"/>
      <c r="AQ91" s="274"/>
      <c r="AR91" s="274"/>
      <c r="AS91" s="274"/>
      <c r="AT91" s="274"/>
      <c r="AU91" s="274"/>
      <c r="AV91" s="274"/>
      <c r="AW91" s="274"/>
      <c r="AX91" s="274"/>
      <c r="AY91" s="274"/>
      <c r="AZ91" s="275"/>
      <c r="BA91" s="275"/>
      <c r="BB91" s="275"/>
      <c r="BC91" s="275"/>
      <c r="BD91" s="275"/>
      <c r="BE91" s="267"/>
      <c r="BF91" s="267"/>
      <c r="BG91" s="267"/>
      <c r="BH91" s="267"/>
      <c r="BI91" s="267"/>
      <c r="BJ91" s="267"/>
      <c r="BK91" s="267"/>
      <c r="BL91" s="267"/>
      <c r="BM91" s="267"/>
      <c r="BN91" s="267"/>
      <c r="BO91" s="267"/>
      <c r="BP91" s="267"/>
      <c r="BQ91" s="264">
        <v>85</v>
      </c>
      <c r="BR91" s="269"/>
      <c r="BS91" s="949"/>
      <c r="BT91" s="950"/>
      <c r="BU91" s="950"/>
      <c r="BV91" s="950"/>
      <c r="BW91" s="950"/>
      <c r="BX91" s="950"/>
      <c r="BY91" s="950"/>
      <c r="BZ91" s="950"/>
      <c r="CA91" s="950"/>
      <c r="CB91" s="950"/>
      <c r="CC91" s="950"/>
      <c r="CD91" s="950"/>
      <c r="CE91" s="950"/>
      <c r="CF91" s="950"/>
      <c r="CG91" s="951"/>
      <c r="CH91" s="946"/>
      <c r="CI91" s="947"/>
      <c r="CJ91" s="947"/>
      <c r="CK91" s="947"/>
      <c r="CL91" s="948"/>
      <c r="CM91" s="946"/>
      <c r="CN91" s="947"/>
      <c r="CO91" s="947"/>
      <c r="CP91" s="947"/>
      <c r="CQ91" s="948"/>
      <c r="CR91" s="946"/>
      <c r="CS91" s="947"/>
      <c r="CT91" s="947"/>
      <c r="CU91" s="947"/>
      <c r="CV91" s="948"/>
      <c r="CW91" s="946"/>
      <c r="CX91" s="947"/>
      <c r="CY91" s="947"/>
      <c r="CZ91" s="947"/>
      <c r="DA91" s="948"/>
      <c r="DB91" s="946"/>
      <c r="DC91" s="947"/>
      <c r="DD91" s="947"/>
      <c r="DE91" s="947"/>
      <c r="DF91" s="948"/>
      <c r="DG91" s="946"/>
      <c r="DH91" s="947"/>
      <c r="DI91" s="947"/>
      <c r="DJ91" s="947"/>
      <c r="DK91" s="948"/>
      <c r="DL91" s="946"/>
      <c r="DM91" s="947"/>
      <c r="DN91" s="947"/>
      <c r="DO91" s="947"/>
      <c r="DP91" s="948"/>
      <c r="DQ91" s="946"/>
      <c r="DR91" s="947"/>
      <c r="DS91" s="947"/>
      <c r="DT91" s="947"/>
      <c r="DU91" s="948"/>
      <c r="DV91" s="943"/>
      <c r="DW91" s="944"/>
      <c r="DX91" s="944"/>
      <c r="DY91" s="944"/>
      <c r="DZ91" s="945"/>
      <c r="EA91" s="248"/>
    </row>
    <row r="92" spans="1:131" s="249" customFormat="1" ht="26.25" hidden="1" customHeight="1" x14ac:dyDescent="0.15">
      <c r="A92" s="272"/>
      <c r="B92" s="273"/>
      <c r="C92" s="273"/>
      <c r="D92" s="273"/>
      <c r="E92" s="273"/>
      <c r="F92" s="273"/>
      <c r="G92" s="273"/>
      <c r="H92" s="273"/>
      <c r="I92" s="273"/>
      <c r="J92" s="273"/>
      <c r="K92" s="273"/>
      <c r="L92" s="273"/>
      <c r="M92" s="273"/>
      <c r="N92" s="273"/>
      <c r="O92" s="273"/>
      <c r="P92" s="273"/>
      <c r="Q92" s="274"/>
      <c r="R92" s="274"/>
      <c r="S92" s="274"/>
      <c r="T92" s="274"/>
      <c r="U92" s="274"/>
      <c r="V92" s="274"/>
      <c r="W92" s="274"/>
      <c r="X92" s="274"/>
      <c r="Y92" s="274"/>
      <c r="Z92" s="274"/>
      <c r="AA92" s="274"/>
      <c r="AB92" s="274"/>
      <c r="AC92" s="274"/>
      <c r="AD92" s="274"/>
      <c r="AE92" s="274"/>
      <c r="AF92" s="274"/>
      <c r="AG92" s="274"/>
      <c r="AH92" s="274"/>
      <c r="AI92" s="274"/>
      <c r="AJ92" s="274"/>
      <c r="AK92" s="274"/>
      <c r="AL92" s="274"/>
      <c r="AM92" s="274"/>
      <c r="AN92" s="274"/>
      <c r="AO92" s="274"/>
      <c r="AP92" s="274"/>
      <c r="AQ92" s="274"/>
      <c r="AR92" s="274"/>
      <c r="AS92" s="274"/>
      <c r="AT92" s="274"/>
      <c r="AU92" s="274"/>
      <c r="AV92" s="274"/>
      <c r="AW92" s="274"/>
      <c r="AX92" s="274"/>
      <c r="AY92" s="274"/>
      <c r="AZ92" s="275"/>
      <c r="BA92" s="275"/>
      <c r="BB92" s="275"/>
      <c r="BC92" s="275"/>
      <c r="BD92" s="275"/>
      <c r="BE92" s="267"/>
      <c r="BF92" s="267"/>
      <c r="BG92" s="267"/>
      <c r="BH92" s="267"/>
      <c r="BI92" s="267"/>
      <c r="BJ92" s="267"/>
      <c r="BK92" s="267"/>
      <c r="BL92" s="267"/>
      <c r="BM92" s="267"/>
      <c r="BN92" s="267"/>
      <c r="BO92" s="267"/>
      <c r="BP92" s="267"/>
      <c r="BQ92" s="264">
        <v>86</v>
      </c>
      <c r="BR92" s="269"/>
      <c r="BS92" s="949"/>
      <c r="BT92" s="950"/>
      <c r="BU92" s="950"/>
      <c r="BV92" s="950"/>
      <c r="BW92" s="950"/>
      <c r="BX92" s="950"/>
      <c r="BY92" s="950"/>
      <c r="BZ92" s="950"/>
      <c r="CA92" s="950"/>
      <c r="CB92" s="950"/>
      <c r="CC92" s="950"/>
      <c r="CD92" s="950"/>
      <c r="CE92" s="950"/>
      <c r="CF92" s="950"/>
      <c r="CG92" s="951"/>
      <c r="CH92" s="946"/>
      <c r="CI92" s="947"/>
      <c r="CJ92" s="947"/>
      <c r="CK92" s="947"/>
      <c r="CL92" s="948"/>
      <c r="CM92" s="946"/>
      <c r="CN92" s="947"/>
      <c r="CO92" s="947"/>
      <c r="CP92" s="947"/>
      <c r="CQ92" s="948"/>
      <c r="CR92" s="946"/>
      <c r="CS92" s="947"/>
      <c r="CT92" s="947"/>
      <c r="CU92" s="947"/>
      <c r="CV92" s="948"/>
      <c r="CW92" s="946"/>
      <c r="CX92" s="947"/>
      <c r="CY92" s="947"/>
      <c r="CZ92" s="947"/>
      <c r="DA92" s="948"/>
      <c r="DB92" s="946"/>
      <c r="DC92" s="947"/>
      <c r="DD92" s="947"/>
      <c r="DE92" s="947"/>
      <c r="DF92" s="948"/>
      <c r="DG92" s="946"/>
      <c r="DH92" s="947"/>
      <c r="DI92" s="947"/>
      <c r="DJ92" s="947"/>
      <c r="DK92" s="948"/>
      <c r="DL92" s="946"/>
      <c r="DM92" s="947"/>
      <c r="DN92" s="947"/>
      <c r="DO92" s="947"/>
      <c r="DP92" s="948"/>
      <c r="DQ92" s="946"/>
      <c r="DR92" s="947"/>
      <c r="DS92" s="947"/>
      <c r="DT92" s="947"/>
      <c r="DU92" s="948"/>
      <c r="DV92" s="943"/>
      <c r="DW92" s="944"/>
      <c r="DX92" s="944"/>
      <c r="DY92" s="944"/>
      <c r="DZ92" s="945"/>
      <c r="EA92" s="248"/>
    </row>
    <row r="93" spans="1:131" s="249" customFormat="1" ht="26.25" hidden="1" customHeight="1" x14ac:dyDescent="0.15">
      <c r="A93" s="272"/>
      <c r="B93" s="273"/>
      <c r="C93" s="273"/>
      <c r="D93" s="273"/>
      <c r="E93" s="273"/>
      <c r="F93" s="273"/>
      <c r="G93" s="273"/>
      <c r="H93" s="273"/>
      <c r="I93" s="273"/>
      <c r="J93" s="273"/>
      <c r="K93" s="273"/>
      <c r="L93" s="273"/>
      <c r="M93" s="273"/>
      <c r="N93" s="273"/>
      <c r="O93" s="273"/>
      <c r="P93" s="273"/>
      <c r="Q93" s="274"/>
      <c r="R93" s="274"/>
      <c r="S93" s="274"/>
      <c r="T93" s="274"/>
      <c r="U93" s="274"/>
      <c r="V93" s="274"/>
      <c r="W93" s="274"/>
      <c r="X93" s="274"/>
      <c r="Y93" s="274"/>
      <c r="Z93" s="274"/>
      <c r="AA93" s="274"/>
      <c r="AB93" s="274"/>
      <c r="AC93" s="274"/>
      <c r="AD93" s="274"/>
      <c r="AE93" s="274"/>
      <c r="AF93" s="274"/>
      <c r="AG93" s="274"/>
      <c r="AH93" s="274"/>
      <c r="AI93" s="274"/>
      <c r="AJ93" s="274"/>
      <c r="AK93" s="274"/>
      <c r="AL93" s="274"/>
      <c r="AM93" s="274"/>
      <c r="AN93" s="274"/>
      <c r="AO93" s="274"/>
      <c r="AP93" s="274"/>
      <c r="AQ93" s="274"/>
      <c r="AR93" s="274"/>
      <c r="AS93" s="274"/>
      <c r="AT93" s="274"/>
      <c r="AU93" s="274"/>
      <c r="AV93" s="274"/>
      <c r="AW93" s="274"/>
      <c r="AX93" s="274"/>
      <c r="AY93" s="274"/>
      <c r="AZ93" s="275"/>
      <c r="BA93" s="275"/>
      <c r="BB93" s="275"/>
      <c r="BC93" s="275"/>
      <c r="BD93" s="275"/>
      <c r="BE93" s="267"/>
      <c r="BF93" s="267"/>
      <c r="BG93" s="267"/>
      <c r="BH93" s="267"/>
      <c r="BI93" s="267"/>
      <c r="BJ93" s="267"/>
      <c r="BK93" s="267"/>
      <c r="BL93" s="267"/>
      <c r="BM93" s="267"/>
      <c r="BN93" s="267"/>
      <c r="BO93" s="267"/>
      <c r="BP93" s="267"/>
      <c r="BQ93" s="264">
        <v>87</v>
      </c>
      <c r="BR93" s="269"/>
      <c r="BS93" s="949"/>
      <c r="BT93" s="950"/>
      <c r="BU93" s="950"/>
      <c r="BV93" s="950"/>
      <c r="BW93" s="950"/>
      <c r="BX93" s="950"/>
      <c r="BY93" s="950"/>
      <c r="BZ93" s="950"/>
      <c r="CA93" s="950"/>
      <c r="CB93" s="950"/>
      <c r="CC93" s="950"/>
      <c r="CD93" s="950"/>
      <c r="CE93" s="950"/>
      <c r="CF93" s="950"/>
      <c r="CG93" s="951"/>
      <c r="CH93" s="946"/>
      <c r="CI93" s="947"/>
      <c r="CJ93" s="947"/>
      <c r="CK93" s="947"/>
      <c r="CL93" s="948"/>
      <c r="CM93" s="946"/>
      <c r="CN93" s="947"/>
      <c r="CO93" s="947"/>
      <c r="CP93" s="947"/>
      <c r="CQ93" s="948"/>
      <c r="CR93" s="946"/>
      <c r="CS93" s="947"/>
      <c r="CT93" s="947"/>
      <c r="CU93" s="947"/>
      <c r="CV93" s="948"/>
      <c r="CW93" s="946"/>
      <c r="CX93" s="947"/>
      <c r="CY93" s="947"/>
      <c r="CZ93" s="947"/>
      <c r="DA93" s="948"/>
      <c r="DB93" s="946"/>
      <c r="DC93" s="947"/>
      <c r="DD93" s="947"/>
      <c r="DE93" s="947"/>
      <c r="DF93" s="948"/>
      <c r="DG93" s="946"/>
      <c r="DH93" s="947"/>
      <c r="DI93" s="947"/>
      <c r="DJ93" s="947"/>
      <c r="DK93" s="948"/>
      <c r="DL93" s="946"/>
      <c r="DM93" s="947"/>
      <c r="DN93" s="947"/>
      <c r="DO93" s="947"/>
      <c r="DP93" s="948"/>
      <c r="DQ93" s="946"/>
      <c r="DR93" s="947"/>
      <c r="DS93" s="947"/>
      <c r="DT93" s="947"/>
      <c r="DU93" s="948"/>
      <c r="DV93" s="943"/>
      <c r="DW93" s="944"/>
      <c r="DX93" s="944"/>
      <c r="DY93" s="944"/>
      <c r="DZ93" s="945"/>
      <c r="EA93" s="248"/>
    </row>
    <row r="94" spans="1:131" s="249" customFormat="1" ht="26.25" hidden="1" customHeight="1" x14ac:dyDescent="0.15">
      <c r="A94" s="272"/>
      <c r="B94" s="273"/>
      <c r="C94" s="273"/>
      <c r="D94" s="273"/>
      <c r="E94" s="273"/>
      <c r="F94" s="273"/>
      <c r="G94" s="273"/>
      <c r="H94" s="273"/>
      <c r="I94" s="273"/>
      <c r="J94" s="273"/>
      <c r="K94" s="273"/>
      <c r="L94" s="273"/>
      <c r="M94" s="273"/>
      <c r="N94" s="273"/>
      <c r="O94" s="273"/>
      <c r="P94" s="273"/>
      <c r="Q94" s="274"/>
      <c r="R94" s="274"/>
      <c r="S94" s="274"/>
      <c r="T94" s="274"/>
      <c r="U94" s="274"/>
      <c r="V94" s="274"/>
      <c r="W94" s="274"/>
      <c r="X94" s="274"/>
      <c r="Y94" s="274"/>
      <c r="Z94" s="274"/>
      <c r="AA94" s="274"/>
      <c r="AB94" s="274"/>
      <c r="AC94" s="274"/>
      <c r="AD94" s="274"/>
      <c r="AE94" s="274"/>
      <c r="AF94" s="274"/>
      <c r="AG94" s="274"/>
      <c r="AH94" s="274"/>
      <c r="AI94" s="274"/>
      <c r="AJ94" s="274"/>
      <c r="AK94" s="274"/>
      <c r="AL94" s="274"/>
      <c r="AM94" s="274"/>
      <c r="AN94" s="274"/>
      <c r="AO94" s="274"/>
      <c r="AP94" s="274"/>
      <c r="AQ94" s="274"/>
      <c r="AR94" s="274"/>
      <c r="AS94" s="274"/>
      <c r="AT94" s="274"/>
      <c r="AU94" s="274"/>
      <c r="AV94" s="274"/>
      <c r="AW94" s="274"/>
      <c r="AX94" s="274"/>
      <c r="AY94" s="274"/>
      <c r="AZ94" s="275"/>
      <c r="BA94" s="275"/>
      <c r="BB94" s="275"/>
      <c r="BC94" s="275"/>
      <c r="BD94" s="275"/>
      <c r="BE94" s="267"/>
      <c r="BF94" s="267"/>
      <c r="BG94" s="267"/>
      <c r="BH94" s="267"/>
      <c r="BI94" s="267"/>
      <c r="BJ94" s="267"/>
      <c r="BK94" s="267"/>
      <c r="BL94" s="267"/>
      <c r="BM94" s="267"/>
      <c r="BN94" s="267"/>
      <c r="BO94" s="267"/>
      <c r="BP94" s="267"/>
      <c r="BQ94" s="264">
        <v>88</v>
      </c>
      <c r="BR94" s="269"/>
      <c r="BS94" s="949"/>
      <c r="BT94" s="950"/>
      <c r="BU94" s="950"/>
      <c r="BV94" s="950"/>
      <c r="BW94" s="950"/>
      <c r="BX94" s="950"/>
      <c r="BY94" s="950"/>
      <c r="BZ94" s="950"/>
      <c r="CA94" s="950"/>
      <c r="CB94" s="950"/>
      <c r="CC94" s="950"/>
      <c r="CD94" s="950"/>
      <c r="CE94" s="950"/>
      <c r="CF94" s="950"/>
      <c r="CG94" s="951"/>
      <c r="CH94" s="946"/>
      <c r="CI94" s="947"/>
      <c r="CJ94" s="947"/>
      <c r="CK94" s="947"/>
      <c r="CL94" s="948"/>
      <c r="CM94" s="946"/>
      <c r="CN94" s="947"/>
      <c r="CO94" s="947"/>
      <c r="CP94" s="947"/>
      <c r="CQ94" s="948"/>
      <c r="CR94" s="946"/>
      <c r="CS94" s="947"/>
      <c r="CT94" s="947"/>
      <c r="CU94" s="947"/>
      <c r="CV94" s="948"/>
      <c r="CW94" s="946"/>
      <c r="CX94" s="947"/>
      <c r="CY94" s="947"/>
      <c r="CZ94" s="947"/>
      <c r="DA94" s="948"/>
      <c r="DB94" s="946"/>
      <c r="DC94" s="947"/>
      <c r="DD94" s="947"/>
      <c r="DE94" s="947"/>
      <c r="DF94" s="948"/>
      <c r="DG94" s="946"/>
      <c r="DH94" s="947"/>
      <c r="DI94" s="947"/>
      <c r="DJ94" s="947"/>
      <c r="DK94" s="948"/>
      <c r="DL94" s="946"/>
      <c r="DM94" s="947"/>
      <c r="DN94" s="947"/>
      <c r="DO94" s="947"/>
      <c r="DP94" s="948"/>
      <c r="DQ94" s="946"/>
      <c r="DR94" s="947"/>
      <c r="DS94" s="947"/>
      <c r="DT94" s="947"/>
      <c r="DU94" s="948"/>
      <c r="DV94" s="943"/>
      <c r="DW94" s="944"/>
      <c r="DX94" s="944"/>
      <c r="DY94" s="944"/>
      <c r="DZ94" s="945"/>
      <c r="EA94" s="248"/>
    </row>
    <row r="95" spans="1:131" s="249" customFormat="1" ht="26.25" hidden="1" customHeight="1" x14ac:dyDescent="0.15">
      <c r="A95" s="272"/>
      <c r="B95" s="273"/>
      <c r="C95" s="273"/>
      <c r="D95" s="273"/>
      <c r="E95" s="273"/>
      <c r="F95" s="273"/>
      <c r="G95" s="273"/>
      <c r="H95" s="273"/>
      <c r="I95" s="273"/>
      <c r="J95" s="273"/>
      <c r="K95" s="273"/>
      <c r="L95" s="273"/>
      <c r="M95" s="273"/>
      <c r="N95" s="273"/>
      <c r="O95" s="273"/>
      <c r="P95" s="273"/>
      <c r="Q95" s="274"/>
      <c r="R95" s="274"/>
      <c r="S95" s="274"/>
      <c r="T95" s="274"/>
      <c r="U95" s="274"/>
      <c r="V95" s="274"/>
      <c r="W95" s="274"/>
      <c r="X95" s="274"/>
      <c r="Y95" s="274"/>
      <c r="Z95" s="274"/>
      <c r="AA95" s="274"/>
      <c r="AB95" s="274"/>
      <c r="AC95" s="274"/>
      <c r="AD95" s="274"/>
      <c r="AE95" s="274"/>
      <c r="AF95" s="274"/>
      <c r="AG95" s="274"/>
      <c r="AH95" s="274"/>
      <c r="AI95" s="274"/>
      <c r="AJ95" s="274"/>
      <c r="AK95" s="274"/>
      <c r="AL95" s="274"/>
      <c r="AM95" s="274"/>
      <c r="AN95" s="274"/>
      <c r="AO95" s="274"/>
      <c r="AP95" s="274"/>
      <c r="AQ95" s="274"/>
      <c r="AR95" s="274"/>
      <c r="AS95" s="274"/>
      <c r="AT95" s="274"/>
      <c r="AU95" s="274"/>
      <c r="AV95" s="274"/>
      <c r="AW95" s="274"/>
      <c r="AX95" s="274"/>
      <c r="AY95" s="274"/>
      <c r="AZ95" s="275"/>
      <c r="BA95" s="275"/>
      <c r="BB95" s="275"/>
      <c r="BC95" s="275"/>
      <c r="BD95" s="275"/>
      <c r="BE95" s="267"/>
      <c r="BF95" s="267"/>
      <c r="BG95" s="267"/>
      <c r="BH95" s="267"/>
      <c r="BI95" s="267"/>
      <c r="BJ95" s="267"/>
      <c r="BK95" s="267"/>
      <c r="BL95" s="267"/>
      <c r="BM95" s="267"/>
      <c r="BN95" s="267"/>
      <c r="BO95" s="267"/>
      <c r="BP95" s="267"/>
      <c r="BQ95" s="264">
        <v>89</v>
      </c>
      <c r="BR95" s="269"/>
      <c r="BS95" s="949"/>
      <c r="BT95" s="950"/>
      <c r="BU95" s="950"/>
      <c r="BV95" s="950"/>
      <c r="BW95" s="950"/>
      <c r="BX95" s="950"/>
      <c r="BY95" s="950"/>
      <c r="BZ95" s="950"/>
      <c r="CA95" s="950"/>
      <c r="CB95" s="950"/>
      <c r="CC95" s="950"/>
      <c r="CD95" s="950"/>
      <c r="CE95" s="950"/>
      <c r="CF95" s="950"/>
      <c r="CG95" s="951"/>
      <c r="CH95" s="946"/>
      <c r="CI95" s="947"/>
      <c r="CJ95" s="947"/>
      <c r="CK95" s="947"/>
      <c r="CL95" s="948"/>
      <c r="CM95" s="946"/>
      <c r="CN95" s="947"/>
      <c r="CO95" s="947"/>
      <c r="CP95" s="947"/>
      <c r="CQ95" s="948"/>
      <c r="CR95" s="946"/>
      <c r="CS95" s="947"/>
      <c r="CT95" s="947"/>
      <c r="CU95" s="947"/>
      <c r="CV95" s="948"/>
      <c r="CW95" s="946"/>
      <c r="CX95" s="947"/>
      <c r="CY95" s="947"/>
      <c r="CZ95" s="947"/>
      <c r="DA95" s="948"/>
      <c r="DB95" s="946"/>
      <c r="DC95" s="947"/>
      <c r="DD95" s="947"/>
      <c r="DE95" s="947"/>
      <c r="DF95" s="948"/>
      <c r="DG95" s="946"/>
      <c r="DH95" s="947"/>
      <c r="DI95" s="947"/>
      <c r="DJ95" s="947"/>
      <c r="DK95" s="948"/>
      <c r="DL95" s="946"/>
      <c r="DM95" s="947"/>
      <c r="DN95" s="947"/>
      <c r="DO95" s="947"/>
      <c r="DP95" s="948"/>
      <c r="DQ95" s="946"/>
      <c r="DR95" s="947"/>
      <c r="DS95" s="947"/>
      <c r="DT95" s="947"/>
      <c r="DU95" s="948"/>
      <c r="DV95" s="943"/>
      <c r="DW95" s="944"/>
      <c r="DX95" s="944"/>
      <c r="DY95" s="944"/>
      <c r="DZ95" s="945"/>
      <c r="EA95" s="248"/>
    </row>
    <row r="96" spans="1:131" s="249" customFormat="1" ht="26.25" hidden="1" customHeight="1" x14ac:dyDescent="0.15">
      <c r="A96" s="272"/>
      <c r="B96" s="273"/>
      <c r="C96" s="273"/>
      <c r="D96" s="273"/>
      <c r="E96" s="273"/>
      <c r="F96" s="273"/>
      <c r="G96" s="273"/>
      <c r="H96" s="273"/>
      <c r="I96" s="273"/>
      <c r="J96" s="273"/>
      <c r="K96" s="273"/>
      <c r="L96" s="273"/>
      <c r="M96" s="273"/>
      <c r="N96" s="273"/>
      <c r="O96" s="273"/>
      <c r="P96" s="273"/>
      <c r="Q96" s="274"/>
      <c r="R96" s="274"/>
      <c r="S96" s="274"/>
      <c r="T96" s="274"/>
      <c r="U96" s="274"/>
      <c r="V96" s="274"/>
      <c r="W96" s="274"/>
      <c r="X96" s="274"/>
      <c r="Y96" s="274"/>
      <c r="Z96" s="274"/>
      <c r="AA96" s="274"/>
      <c r="AB96" s="274"/>
      <c r="AC96" s="274"/>
      <c r="AD96" s="274"/>
      <c r="AE96" s="274"/>
      <c r="AF96" s="274"/>
      <c r="AG96" s="274"/>
      <c r="AH96" s="274"/>
      <c r="AI96" s="274"/>
      <c r="AJ96" s="274"/>
      <c r="AK96" s="274"/>
      <c r="AL96" s="274"/>
      <c r="AM96" s="274"/>
      <c r="AN96" s="274"/>
      <c r="AO96" s="274"/>
      <c r="AP96" s="274"/>
      <c r="AQ96" s="274"/>
      <c r="AR96" s="274"/>
      <c r="AS96" s="274"/>
      <c r="AT96" s="274"/>
      <c r="AU96" s="274"/>
      <c r="AV96" s="274"/>
      <c r="AW96" s="274"/>
      <c r="AX96" s="274"/>
      <c r="AY96" s="274"/>
      <c r="AZ96" s="275"/>
      <c r="BA96" s="275"/>
      <c r="BB96" s="275"/>
      <c r="BC96" s="275"/>
      <c r="BD96" s="275"/>
      <c r="BE96" s="267"/>
      <c r="BF96" s="267"/>
      <c r="BG96" s="267"/>
      <c r="BH96" s="267"/>
      <c r="BI96" s="267"/>
      <c r="BJ96" s="267"/>
      <c r="BK96" s="267"/>
      <c r="BL96" s="267"/>
      <c r="BM96" s="267"/>
      <c r="BN96" s="267"/>
      <c r="BO96" s="267"/>
      <c r="BP96" s="267"/>
      <c r="BQ96" s="264">
        <v>90</v>
      </c>
      <c r="BR96" s="269"/>
      <c r="BS96" s="949"/>
      <c r="BT96" s="950"/>
      <c r="BU96" s="950"/>
      <c r="BV96" s="950"/>
      <c r="BW96" s="950"/>
      <c r="BX96" s="950"/>
      <c r="BY96" s="950"/>
      <c r="BZ96" s="950"/>
      <c r="CA96" s="950"/>
      <c r="CB96" s="950"/>
      <c r="CC96" s="950"/>
      <c r="CD96" s="950"/>
      <c r="CE96" s="950"/>
      <c r="CF96" s="950"/>
      <c r="CG96" s="951"/>
      <c r="CH96" s="946"/>
      <c r="CI96" s="947"/>
      <c r="CJ96" s="947"/>
      <c r="CK96" s="947"/>
      <c r="CL96" s="948"/>
      <c r="CM96" s="946"/>
      <c r="CN96" s="947"/>
      <c r="CO96" s="947"/>
      <c r="CP96" s="947"/>
      <c r="CQ96" s="948"/>
      <c r="CR96" s="946"/>
      <c r="CS96" s="947"/>
      <c r="CT96" s="947"/>
      <c r="CU96" s="947"/>
      <c r="CV96" s="948"/>
      <c r="CW96" s="946"/>
      <c r="CX96" s="947"/>
      <c r="CY96" s="947"/>
      <c r="CZ96" s="947"/>
      <c r="DA96" s="948"/>
      <c r="DB96" s="946"/>
      <c r="DC96" s="947"/>
      <c r="DD96" s="947"/>
      <c r="DE96" s="947"/>
      <c r="DF96" s="948"/>
      <c r="DG96" s="946"/>
      <c r="DH96" s="947"/>
      <c r="DI96" s="947"/>
      <c r="DJ96" s="947"/>
      <c r="DK96" s="948"/>
      <c r="DL96" s="946"/>
      <c r="DM96" s="947"/>
      <c r="DN96" s="947"/>
      <c r="DO96" s="947"/>
      <c r="DP96" s="948"/>
      <c r="DQ96" s="946"/>
      <c r="DR96" s="947"/>
      <c r="DS96" s="947"/>
      <c r="DT96" s="947"/>
      <c r="DU96" s="948"/>
      <c r="DV96" s="943"/>
      <c r="DW96" s="944"/>
      <c r="DX96" s="944"/>
      <c r="DY96" s="944"/>
      <c r="DZ96" s="945"/>
      <c r="EA96" s="248"/>
    </row>
    <row r="97" spans="1:131" s="249" customFormat="1" ht="26.25" hidden="1" customHeight="1" x14ac:dyDescent="0.15">
      <c r="A97" s="272"/>
      <c r="B97" s="273"/>
      <c r="C97" s="273"/>
      <c r="D97" s="273"/>
      <c r="E97" s="273"/>
      <c r="F97" s="273"/>
      <c r="G97" s="273"/>
      <c r="H97" s="273"/>
      <c r="I97" s="273"/>
      <c r="J97" s="273"/>
      <c r="K97" s="273"/>
      <c r="L97" s="273"/>
      <c r="M97" s="273"/>
      <c r="N97" s="273"/>
      <c r="O97" s="273"/>
      <c r="P97" s="273"/>
      <c r="Q97" s="274"/>
      <c r="R97" s="274"/>
      <c r="S97" s="274"/>
      <c r="T97" s="274"/>
      <c r="U97" s="274"/>
      <c r="V97" s="274"/>
      <c r="W97" s="274"/>
      <c r="X97" s="274"/>
      <c r="Y97" s="274"/>
      <c r="Z97" s="274"/>
      <c r="AA97" s="274"/>
      <c r="AB97" s="274"/>
      <c r="AC97" s="274"/>
      <c r="AD97" s="274"/>
      <c r="AE97" s="274"/>
      <c r="AF97" s="274"/>
      <c r="AG97" s="274"/>
      <c r="AH97" s="274"/>
      <c r="AI97" s="274"/>
      <c r="AJ97" s="274"/>
      <c r="AK97" s="274"/>
      <c r="AL97" s="274"/>
      <c r="AM97" s="274"/>
      <c r="AN97" s="274"/>
      <c r="AO97" s="274"/>
      <c r="AP97" s="274"/>
      <c r="AQ97" s="274"/>
      <c r="AR97" s="274"/>
      <c r="AS97" s="274"/>
      <c r="AT97" s="274"/>
      <c r="AU97" s="274"/>
      <c r="AV97" s="274"/>
      <c r="AW97" s="274"/>
      <c r="AX97" s="274"/>
      <c r="AY97" s="274"/>
      <c r="AZ97" s="275"/>
      <c r="BA97" s="275"/>
      <c r="BB97" s="275"/>
      <c r="BC97" s="275"/>
      <c r="BD97" s="275"/>
      <c r="BE97" s="267"/>
      <c r="BF97" s="267"/>
      <c r="BG97" s="267"/>
      <c r="BH97" s="267"/>
      <c r="BI97" s="267"/>
      <c r="BJ97" s="267"/>
      <c r="BK97" s="267"/>
      <c r="BL97" s="267"/>
      <c r="BM97" s="267"/>
      <c r="BN97" s="267"/>
      <c r="BO97" s="267"/>
      <c r="BP97" s="267"/>
      <c r="BQ97" s="264">
        <v>91</v>
      </c>
      <c r="BR97" s="269"/>
      <c r="BS97" s="949"/>
      <c r="BT97" s="950"/>
      <c r="BU97" s="950"/>
      <c r="BV97" s="950"/>
      <c r="BW97" s="950"/>
      <c r="BX97" s="950"/>
      <c r="BY97" s="950"/>
      <c r="BZ97" s="950"/>
      <c r="CA97" s="950"/>
      <c r="CB97" s="950"/>
      <c r="CC97" s="950"/>
      <c r="CD97" s="950"/>
      <c r="CE97" s="950"/>
      <c r="CF97" s="950"/>
      <c r="CG97" s="951"/>
      <c r="CH97" s="946"/>
      <c r="CI97" s="947"/>
      <c r="CJ97" s="947"/>
      <c r="CK97" s="947"/>
      <c r="CL97" s="948"/>
      <c r="CM97" s="946"/>
      <c r="CN97" s="947"/>
      <c r="CO97" s="947"/>
      <c r="CP97" s="947"/>
      <c r="CQ97" s="948"/>
      <c r="CR97" s="946"/>
      <c r="CS97" s="947"/>
      <c r="CT97" s="947"/>
      <c r="CU97" s="947"/>
      <c r="CV97" s="948"/>
      <c r="CW97" s="946"/>
      <c r="CX97" s="947"/>
      <c r="CY97" s="947"/>
      <c r="CZ97" s="947"/>
      <c r="DA97" s="948"/>
      <c r="DB97" s="946"/>
      <c r="DC97" s="947"/>
      <c r="DD97" s="947"/>
      <c r="DE97" s="947"/>
      <c r="DF97" s="948"/>
      <c r="DG97" s="946"/>
      <c r="DH97" s="947"/>
      <c r="DI97" s="947"/>
      <c r="DJ97" s="947"/>
      <c r="DK97" s="948"/>
      <c r="DL97" s="946"/>
      <c r="DM97" s="947"/>
      <c r="DN97" s="947"/>
      <c r="DO97" s="947"/>
      <c r="DP97" s="948"/>
      <c r="DQ97" s="946"/>
      <c r="DR97" s="947"/>
      <c r="DS97" s="947"/>
      <c r="DT97" s="947"/>
      <c r="DU97" s="948"/>
      <c r="DV97" s="943"/>
      <c r="DW97" s="944"/>
      <c r="DX97" s="944"/>
      <c r="DY97" s="944"/>
      <c r="DZ97" s="945"/>
      <c r="EA97" s="248"/>
    </row>
    <row r="98" spans="1:131" s="249" customFormat="1" ht="26.25" hidden="1" customHeight="1" x14ac:dyDescent="0.15">
      <c r="A98" s="272"/>
      <c r="B98" s="273"/>
      <c r="C98" s="273"/>
      <c r="D98" s="273"/>
      <c r="E98" s="273"/>
      <c r="F98" s="273"/>
      <c r="G98" s="273"/>
      <c r="H98" s="273"/>
      <c r="I98" s="273"/>
      <c r="J98" s="273"/>
      <c r="K98" s="273"/>
      <c r="L98" s="273"/>
      <c r="M98" s="273"/>
      <c r="N98" s="273"/>
      <c r="O98" s="273"/>
      <c r="P98" s="273"/>
      <c r="Q98" s="274"/>
      <c r="R98" s="274"/>
      <c r="S98" s="274"/>
      <c r="T98" s="274"/>
      <c r="U98" s="274"/>
      <c r="V98" s="274"/>
      <c r="W98" s="274"/>
      <c r="X98" s="274"/>
      <c r="Y98" s="274"/>
      <c r="Z98" s="274"/>
      <c r="AA98" s="274"/>
      <c r="AB98" s="274"/>
      <c r="AC98" s="274"/>
      <c r="AD98" s="274"/>
      <c r="AE98" s="274"/>
      <c r="AF98" s="274"/>
      <c r="AG98" s="274"/>
      <c r="AH98" s="274"/>
      <c r="AI98" s="274"/>
      <c r="AJ98" s="274"/>
      <c r="AK98" s="274"/>
      <c r="AL98" s="274"/>
      <c r="AM98" s="274"/>
      <c r="AN98" s="274"/>
      <c r="AO98" s="274"/>
      <c r="AP98" s="274"/>
      <c r="AQ98" s="274"/>
      <c r="AR98" s="274"/>
      <c r="AS98" s="274"/>
      <c r="AT98" s="274"/>
      <c r="AU98" s="274"/>
      <c r="AV98" s="274"/>
      <c r="AW98" s="274"/>
      <c r="AX98" s="274"/>
      <c r="AY98" s="274"/>
      <c r="AZ98" s="275"/>
      <c r="BA98" s="275"/>
      <c r="BB98" s="275"/>
      <c r="BC98" s="275"/>
      <c r="BD98" s="275"/>
      <c r="BE98" s="267"/>
      <c r="BF98" s="267"/>
      <c r="BG98" s="267"/>
      <c r="BH98" s="267"/>
      <c r="BI98" s="267"/>
      <c r="BJ98" s="267"/>
      <c r="BK98" s="267"/>
      <c r="BL98" s="267"/>
      <c r="BM98" s="267"/>
      <c r="BN98" s="267"/>
      <c r="BO98" s="267"/>
      <c r="BP98" s="267"/>
      <c r="BQ98" s="264">
        <v>92</v>
      </c>
      <c r="BR98" s="269"/>
      <c r="BS98" s="949"/>
      <c r="BT98" s="950"/>
      <c r="BU98" s="950"/>
      <c r="BV98" s="950"/>
      <c r="BW98" s="950"/>
      <c r="BX98" s="950"/>
      <c r="BY98" s="950"/>
      <c r="BZ98" s="950"/>
      <c r="CA98" s="950"/>
      <c r="CB98" s="950"/>
      <c r="CC98" s="950"/>
      <c r="CD98" s="950"/>
      <c r="CE98" s="950"/>
      <c r="CF98" s="950"/>
      <c r="CG98" s="951"/>
      <c r="CH98" s="946"/>
      <c r="CI98" s="947"/>
      <c r="CJ98" s="947"/>
      <c r="CK98" s="947"/>
      <c r="CL98" s="948"/>
      <c r="CM98" s="946"/>
      <c r="CN98" s="947"/>
      <c r="CO98" s="947"/>
      <c r="CP98" s="947"/>
      <c r="CQ98" s="948"/>
      <c r="CR98" s="946"/>
      <c r="CS98" s="947"/>
      <c r="CT98" s="947"/>
      <c r="CU98" s="947"/>
      <c r="CV98" s="948"/>
      <c r="CW98" s="946"/>
      <c r="CX98" s="947"/>
      <c r="CY98" s="947"/>
      <c r="CZ98" s="947"/>
      <c r="DA98" s="948"/>
      <c r="DB98" s="946"/>
      <c r="DC98" s="947"/>
      <c r="DD98" s="947"/>
      <c r="DE98" s="947"/>
      <c r="DF98" s="948"/>
      <c r="DG98" s="946"/>
      <c r="DH98" s="947"/>
      <c r="DI98" s="947"/>
      <c r="DJ98" s="947"/>
      <c r="DK98" s="948"/>
      <c r="DL98" s="946"/>
      <c r="DM98" s="947"/>
      <c r="DN98" s="947"/>
      <c r="DO98" s="947"/>
      <c r="DP98" s="948"/>
      <c r="DQ98" s="946"/>
      <c r="DR98" s="947"/>
      <c r="DS98" s="947"/>
      <c r="DT98" s="947"/>
      <c r="DU98" s="948"/>
      <c r="DV98" s="943"/>
      <c r="DW98" s="944"/>
      <c r="DX98" s="944"/>
      <c r="DY98" s="944"/>
      <c r="DZ98" s="945"/>
      <c r="EA98" s="248"/>
    </row>
    <row r="99" spans="1:131" s="249" customFormat="1" ht="26.25" hidden="1" customHeight="1" x14ac:dyDescent="0.15">
      <c r="A99" s="272"/>
      <c r="B99" s="273"/>
      <c r="C99" s="273"/>
      <c r="D99" s="273"/>
      <c r="E99" s="273"/>
      <c r="F99" s="273"/>
      <c r="G99" s="273"/>
      <c r="H99" s="273"/>
      <c r="I99" s="273"/>
      <c r="J99" s="273"/>
      <c r="K99" s="273"/>
      <c r="L99" s="273"/>
      <c r="M99" s="273"/>
      <c r="N99" s="273"/>
      <c r="O99" s="273"/>
      <c r="P99" s="273"/>
      <c r="Q99" s="274"/>
      <c r="R99" s="274"/>
      <c r="S99" s="274"/>
      <c r="T99" s="274"/>
      <c r="U99" s="274"/>
      <c r="V99" s="274"/>
      <c r="W99" s="274"/>
      <c r="X99" s="274"/>
      <c r="Y99" s="274"/>
      <c r="Z99" s="274"/>
      <c r="AA99" s="274"/>
      <c r="AB99" s="274"/>
      <c r="AC99" s="274"/>
      <c r="AD99" s="274"/>
      <c r="AE99" s="274"/>
      <c r="AF99" s="274"/>
      <c r="AG99" s="274"/>
      <c r="AH99" s="274"/>
      <c r="AI99" s="274"/>
      <c r="AJ99" s="274"/>
      <c r="AK99" s="274"/>
      <c r="AL99" s="274"/>
      <c r="AM99" s="274"/>
      <c r="AN99" s="274"/>
      <c r="AO99" s="274"/>
      <c r="AP99" s="274"/>
      <c r="AQ99" s="274"/>
      <c r="AR99" s="274"/>
      <c r="AS99" s="274"/>
      <c r="AT99" s="274"/>
      <c r="AU99" s="274"/>
      <c r="AV99" s="274"/>
      <c r="AW99" s="274"/>
      <c r="AX99" s="274"/>
      <c r="AY99" s="274"/>
      <c r="AZ99" s="275"/>
      <c r="BA99" s="275"/>
      <c r="BB99" s="275"/>
      <c r="BC99" s="275"/>
      <c r="BD99" s="275"/>
      <c r="BE99" s="267"/>
      <c r="BF99" s="267"/>
      <c r="BG99" s="267"/>
      <c r="BH99" s="267"/>
      <c r="BI99" s="267"/>
      <c r="BJ99" s="267"/>
      <c r="BK99" s="267"/>
      <c r="BL99" s="267"/>
      <c r="BM99" s="267"/>
      <c r="BN99" s="267"/>
      <c r="BO99" s="267"/>
      <c r="BP99" s="267"/>
      <c r="BQ99" s="264">
        <v>93</v>
      </c>
      <c r="BR99" s="269"/>
      <c r="BS99" s="949"/>
      <c r="BT99" s="950"/>
      <c r="BU99" s="950"/>
      <c r="BV99" s="950"/>
      <c r="BW99" s="950"/>
      <c r="BX99" s="950"/>
      <c r="BY99" s="950"/>
      <c r="BZ99" s="950"/>
      <c r="CA99" s="950"/>
      <c r="CB99" s="950"/>
      <c r="CC99" s="950"/>
      <c r="CD99" s="950"/>
      <c r="CE99" s="950"/>
      <c r="CF99" s="950"/>
      <c r="CG99" s="951"/>
      <c r="CH99" s="946"/>
      <c r="CI99" s="947"/>
      <c r="CJ99" s="947"/>
      <c r="CK99" s="947"/>
      <c r="CL99" s="948"/>
      <c r="CM99" s="946"/>
      <c r="CN99" s="947"/>
      <c r="CO99" s="947"/>
      <c r="CP99" s="947"/>
      <c r="CQ99" s="948"/>
      <c r="CR99" s="946"/>
      <c r="CS99" s="947"/>
      <c r="CT99" s="947"/>
      <c r="CU99" s="947"/>
      <c r="CV99" s="948"/>
      <c r="CW99" s="946"/>
      <c r="CX99" s="947"/>
      <c r="CY99" s="947"/>
      <c r="CZ99" s="947"/>
      <c r="DA99" s="948"/>
      <c r="DB99" s="946"/>
      <c r="DC99" s="947"/>
      <c r="DD99" s="947"/>
      <c r="DE99" s="947"/>
      <c r="DF99" s="948"/>
      <c r="DG99" s="946"/>
      <c r="DH99" s="947"/>
      <c r="DI99" s="947"/>
      <c r="DJ99" s="947"/>
      <c r="DK99" s="948"/>
      <c r="DL99" s="946"/>
      <c r="DM99" s="947"/>
      <c r="DN99" s="947"/>
      <c r="DO99" s="947"/>
      <c r="DP99" s="948"/>
      <c r="DQ99" s="946"/>
      <c r="DR99" s="947"/>
      <c r="DS99" s="947"/>
      <c r="DT99" s="947"/>
      <c r="DU99" s="948"/>
      <c r="DV99" s="943"/>
      <c r="DW99" s="944"/>
      <c r="DX99" s="944"/>
      <c r="DY99" s="944"/>
      <c r="DZ99" s="945"/>
      <c r="EA99" s="248"/>
    </row>
    <row r="100" spans="1:131" s="249" customFormat="1" ht="26.25" hidden="1" customHeight="1" x14ac:dyDescent="0.15">
      <c r="A100" s="272"/>
      <c r="B100" s="273"/>
      <c r="C100" s="273"/>
      <c r="D100" s="273"/>
      <c r="E100" s="273"/>
      <c r="F100" s="273"/>
      <c r="G100" s="273"/>
      <c r="H100" s="273"/>
      <c r="I100" s="273"/>
      <c r="J100" s="273"/>
      <c r="K100" s="273"/>
      <c r="L100" s="273"/>
      <c r="M100" s="273"/>
      <c r="N100" s="273"/>
      <c r="O100" s="273"/>
      <c r="P100" s="273"/>
      <c r="Q100" s="274"/>
      <c r="R100" s="274"/>
      <c r="S100" s="274"/>
      <c r="T100" s="274"/>
      <c r="U100" s="274"/>
      <c r="V100" s="274"/>
      <c r="W100" s="274"/>
      <c r="X100" s="274"/>
      <c r="Y100" s="274"/>
      <c r="Z100" s="274"/>
      <c r="AA100" s="274"/>
      <c r="AB100" s="274"/>
      <c r="AC100" s="274"/>
      <c r="AD100" s="274"/>
      <c r="AE100" s="274"/>
      <c r="AF100" s="274"/>
      <c r="AG100" s="274"/>
      <c r="AH100" s="274"/>
      <c r="AI100" s="274"/>
      <c r="AJ100" s="274"/>
      <c r="AK100" s="274"/>
      <c r="AL100" s="274"/>
      <c r="AM100" s="274"/>
      <c r="AN100" s="274"/>
      <c r="AO100" s="274"/>
      <c r="AP100" s="274"/>
      <c r="AQ100" s="274"/>
      <c r="AR100" s="274"/>
      <c r="AS100" s="274"/>
      <c r="AT100" s="274"/>
      <c r="AU100" s="274"/>
      <c r="AV100" s="274"/>
      <c r="AW100" s="274"/>
      <c r="AX100" s="274"/>
      <c r="AY100" s="274"/>
      <c r="AZ100" s="275"/>
      <c r="BA100" s="275"/>
      <c r="BB100" s="275"/>
      <c r="BC100" s="275"/>
      <c r="BD100" s="275"/>
      <c r="BE100" s="267"/>
      <c r="BF100" s="267"/>
      <c r="BG100" s="267"/>
      <c r="BH100" s="267"/>
      <c r="BI100" s="267"/>
      <c r="BJ100" s="267"/>
      <c r="BK100" s="267"/>
      <c r="BL100" s="267"/>
      <c r="BM100" s="267"/>
      <c r="BN100" s="267"/>
      <c r="BO100" s="267"/>
      <c r="BP100" s="267"/>
      <c r="BQ100" s="264">
        <v>94</v>
      </c>
      <c r="BR100" s="269"/>
      <c r="BS100" s="949"/>
      <c r="BT100" s="950"/>
      <c r="BU100" s="950"/>
      <c r="BV100" s="950"/>
      <c r="BW100" s="950"/>
      <c r="BX100" s="950"/>
      <c r="BY100" s="950"/>
      <c r="BZ100" s="950"/>
      <c r="CA100" s="950"/>
      <c r="CB100" s="950"/>
      <c r="CC100" s="950"/>
      <c r="CD100" s="950"/>
      <c r="CE100" s="950"/>
      <c r="CF100" s="950"/>
      <c r="CG100" s="951"/>
      <c r="CH100" s="946"/>
      <c r="CI100" s="947"/>
      <c r="CJ100" s="947"/>
      <c r="CK100" s="947"/>
      <c r="CL100" s="948"/>
      <c r="CM100" s="946"/>
      <c r="CN100" s="947"/>
      <c r="CO100" s="947"/>
      <c r="CP100" s="947"/>
      <c r="CQ100" s="948"/>
      <c r="CR100" s="946"/>
      <c r="CS100" s="947"/>
      <c r="CT100" s="947"/>
      <c r="CU100" s="947"/>
      <c r="CV100" s="948"/>
      <c r="CW100" s="946"/>
      <c r="CX100" s="947"/>
      <c r="CY100" s="947"/>
      <c r="CZ100" s="947"/>
      <c r="DA100" s="948"/>
      <c r="DB100" s="946"/>
      <c r="DC100" s="947"/>
      <c r="DD100" s="947"/>
      <c r="DE100" s="947"/>
      <c r="DF100" s="948"/>
      <c r="DG100" s="946"/>
      <c r="DH100" s="947"/>
      <c r="DI100" s="947"/>
      <c r="DJ100" s="947"/>
      <c r="DK100" s="948"/>
      <c r="DL100" s="946"/>
      <c r="DM100" s="947"/>
      <c r="DN100" s="947"/>
      <c r="DO100" s="947"/>
      <c r="DP100" s="948"/>
      <c r="DQ100" s="946"/>
      <c r="DR100" s="947"/>
      <c r="DS100" s="947"/>
      <c r="DT100" s="947"/>
      <c r="DU100" s="948"/>
      <c r="DV100" s="943"/>
      <c r="DW100" s="944"/>
      <c r="DX100" s="944"/>
      <c r="DY100" s="944"/>
      <c r="DZ100" s="945"/>
      <c r="EA100" s="248"/>
    </row>
    <row r="101" spans="1:131" s="249" customFormat="1" ht="26.25" hidden="1" customHeight="1" x14ac:dyDescent="0.15">
      <c r="A101" s="272"/>
      <c r="B101" s="273"/>
      <c r="C101" s="273"/>
      <c r="D101" s="273"/>
      <c r="E101" s="273"/>
      <c r="F101" s="273"/>
      <c r="G101" s="273"/>
      <c r="H101" s="273"/>
      <c r="I101" s="273"/>
      <c r="J101" s="273"/>
      <c r="K101" s="273"/>
      <c r="L101" s="273"/>
      <c r="M101" s="273"/>
      <c r="N101" s="273"/>
      <c r="O101" s="273"/>
      <c r="P101" s="273"/>
      <c r="Q101" s="274"/>
      <c r="R101" s="274"/>
      <c r="S101" s="274"/>
      <c r="T101" s="274"/>
      <c r="U101" s="274"/>
      <c r="V101" s="274"/>
      <c r="W101" s="274"/>
      <c r="X101" s="274"/>
      <c r="Y101" s="274"/>
      <c r="Z101" s="274"/>
      <c r="AA101" s="274"/>
      <c r="AB101" s="274"/>
      <c r="AC101" s="274"/>
      <c r="AD101" s="274"/>
      <c r="AE101" s="274"/>
      <c r="AF101" s="274"/>
      <c r="AG101" s="274"/>
      <c r="AH101" s="274"/>
      <c r="AI101" s="274"/>
      <c r="AJ101" s="274"/>
      <c r="AK101" s="274"/>
      <c r="AL101" s="274"/>
      <c r="AM101" s="274"/>
      <c r="AN101" s="274"/>
      <c r="AO101" s="274"/>
      <c r="AP101" s="274"/>
      <c r="AQ101" s="274"/>
      <c r="AR101" s="274"/>
      <c r="AS101" s="274"/>
      <c r="AT101" s="274"/>
      <c r="AU101" s="274"/>
      <c r="AV101" s="274"/>
      <c r="AW101" s="274"/>
      <c r="AX101" s="274"/>
      <c r="AY101" s="274"/>
      <c r="AZ101" s="275"/>
      <c r="BA101" s="275"/>
      <c r="BB101" s="275"/>
      <c r="BC101" s="275"/>
      <c r="BD101" s="275"/>
      <c r="BE101" s="267"/>
      <c r="BF101" s="267"/>
      <c r="BG101" s="267"/>
      <c r="BH101" s="267"/>
      <c r="BI101" s="267"/>
      <c r="BJ101" s="267"/>
      <c r="BK101" s="267"/>
      <c r="BL101" s="267"/>
      <c r="BM101" s="267"/>
      <c r="BN101" s="267"/>
      <c r="BO101" s="267"/>
      <c r="BP101" s="267"/>
      <c r="BQ101" s="264">
        <v>95</v>
      </c>
      <c r="BR101" s="269"/>
      <c r="BS101" s="949"/>
      <c r="BT101" s="950"/>
      <c r="BU101" s="950"/>
      <c r="BV101" s="950"/>
      <c r="BW101" s="950"/>
      <c r="BX101" s="950"/>
      <c r="BY101" s="950"/>
      <c r="BZ101" s="950"/>
      <c r="CA101" s="950"/>
      <c r="CB101" s="950"/>
      <c r="CC101" s="950"/>
      <c r="CD101" s="950"/>
      <c r="CE101" s="950"/>
      <c r="CF101" s="950"/>
      <c r="CG101" s="951"/>
      <c r="CH101" s="946"/>
      <c r="CI101" s="947"/>
      <c r="CJ101" s="947"/>
      <c r="CK101" s="947"/>
      <c r="CL101" s="948"/>
      <c r="CM101" s="946"/>
      <c r="CN101" s="947"/>
      <c r="CO101" s="947"/>
      <c r="CP101" s="947"/>
      <c r="CQ101" s="948"/>
      <c r="CR101" s="946"/>
      <c r="CS101" s="947"/>
      <c r="CT101" s="947"/>
      <c r="CU101" s="947"/>
      <c r="CV101" s="948"/>
      <c r="CW101" s="946"/>
      <c r="CX101" s="947"/>
      <c r="CY101" s="947"/>
      <c r="CZ101" s="947"/>
      <c r="DA101" s="948"/>
      <c r="DB101" s="946"/>
      <c r="DC101" s="947"/>
      <c r="DD101" s="947"/>
      <c r="DE101" s="947"/>
      <c r="DF101" s="948"/>
      <c r="DG101" s="946"/>
      <c r="DH101" s="947"/>
      <c r="DI101" s="947"/>
      <c r="DJ101" s="947"/>
      <c r="DK101" s="948"/>
      <c r="DL101" s="946"/>
      <c r="DM101" s="947"/>
      <c r="DN101" s="947"/>
      <c r="DO101" s="947"/>
      <c r="DP101" s="948"/>
      <c r="DQ101" s="946"/>
      <c r="DR101" s="947"/>
      <c r="DS101" s="947"/>
      <c r="DT101" s="947"/>
      <c r="DU101" s="948"/>
      <c r="DV101" s="943"/>
      <c r="DW101" s="944"/>
      <c r="DX101" s="944"/>
      <c r="DY101" s="944"/>
      <c r="DZ101" s="945"/>
      <c r="EA101" s="248"/>
    </row>
    <row r="102" spans="1:131" s="249" customFormat="1" ht="26.25" customHeight="1" thickBot="1" x14ac:dyDescent="0.2">
      <c r="A102" s="272"/>
      <c r="B102" s="273"/>
      <c r="C102" s="273"/>
      <c r="D102" s="273"/>
      <c r="E102" s="273"/>
      <c r="F102" s="273"/>
      <c r="G102" s="273"/>
      <c r="H102" s="273"/>
      <c r="I102" s="273"/>
      <c r="J102" s="273"/>
      <c r="K102" s="273"/>
      <c r="L102" s="273"/>
      <c r="M102" s="273"/>
      <c r="N102" s="273"/>
      <c r="O102" s="273"/>
      <c r="P102" s="273"/>
      <c r="Q102" s="274"/>
      <c r="R102" s="274"/>
      <c r="S102" s="274"/>
      <c r="T102" s="274"/>
      <c r="U102" s="274"/>
      <c r="V102" s="274"/>
      <c r="W102" s="274"/>
      <c r="X102" s="274"/>
      <c r="Y102" s="274"/>
      <c r="Z102" s="274"/>
      <c r="AA102" s="274"/>
      <c r="AB102" s="274"/>
      <c r="AC102" s="274"/>
      <c r="AD102" s="274"/>
      <c r="AE102" s="274"/>
      <c r="AF102" s="274"/>
      <c r="AG102" s="274"/>
      <c r="AH102" s="274"/>
      <c r="AI102" s="274"/>
      <c r="AJ102" s="274"/>
      <c r="AK102" s="274"/>
      <c r="AL102" s="274"/>
      <c r="AM102" s="274"/>
      <c r="AN102" s="274"/>
      <c r="AO102" s="274"/>
      <c r="AP102" s="274"/>
      <c r="AQ102" s="274"/>
      <c r="AR102" s="274"/>
      <c r="AS102" s="274"/>
      <c r="AT102" s="274"/>
      <c r="AU102" s="274"/>
      <c r="AV102" s="274"/>
      <c r="AW102" s="274"/>
      <c r="AX102" s="274"/>
      <c r="AY102" s="274"/>
      <c r="AZ102" s="275"/>
      <c r="BA102" s="275"/>
      <c r="BB102" s="275"/>
      <c r="BC102" s="275"/>
      <c r="BD102" s="275"/>
      <c r="BE102" s="267"/>
      <c r="BF102" s="267"/>
      <c r="BG102" s="267"/>
      <c r="BH102" s="267"/>
      <c r="BI102" s="267"/>
      <c r="BJ102" s="267"/>
      <c r="BK102" s="267"/>
      <c r="BL102" s="267"/>
      <c r="BM102" s="267"/>
      <c r="BN102" s="267"/>
      <c r="BO102" s="267"/>
      <c r="BP102" s="267"/>
      <c r="BQ102" s="266" t="s">
        <v>393</v>
      </c>
      <c r="BR102" s="876" t="s">
        <v>425</v>
      </c>
      <c r="BS102" s="877"/>
      <c r="BT102" s="877"/>
      <c r="BU102" s="877"/>
      <c r="BV102" s="877"/>
      <c r="BW102" s="877"/>
      <c r="BX102" s="877"/>
      <c r="BY102" s="877"/>
      <c r="BZ102" s="877"/>
      <c r="CA102" s="877"/>
      <c r="CB102" s="877"/>
      <c r="CC102" s="877"/>
      <c r="CD102" s="877"/>
      <c r="CE102" s="877"/>
      <c r="CF102" s="877"/>
      <c r="CG102" s="878"/>
      <c r="CH102" s="975"/>
      <c r="CI102" s="976"/>
      <c r="CJ102" s="976"/>
      <c r="CK102" s="976"/>
      <c r="CL102" s="977"/>
      <c r="CM102" s="975"/>
      <c r="CN102" s="976"/>
      <c r="CO102" s="976"/>
      <c r="CP102" s="976"/>
      <c r="CQ102" s="977"/>
      <c r="CR102" s="978"/>
      <c r="CS102" s="936"/>
      <c r="CT102" s="936"/>
      <c r="CU102" s="936"/>
      <c r="CV102" s="979"/>
      <c r="CW102" s="978"/>
      <c r="CX102" s="936"/>
      <c r="CY102" s="936"/>
      <c r="CZ102" s="936"/>
      <c r="DA102" s="979"/>
      <c r="DB102" s="978"/>
      <c r="DC102" s="936"/>
      <c r="DD102" s="936"/>
      <c r="DE102" s="936"/>
      <c r="DF102" s="979"/>
      <c r="DG102" s="978"/>
      <c r="DH102" s="936"/>
      <c r="DI102" s="936"/>
      <c r="DJ102" s="936"/>
      <c r="DK102" s="979"/>
      <c r="DL102" s="978"/>
      <c r="DM102" s="936"/>
      <c r="DN102" s="936"/>
      <c r="DO102" s="936"/>
      <c r="DP102" s="979"/>
      <c r="DQ102" s="978"/>
      <c r="DR102" s="936"/>
      <c r="DS102" s="936"/>
      <c r="DT102" s="936"/>
      <c r="DU102" s="979"/>
      <c r="DV102" s="1002"/>
      <c r="DW102" s="1003"/>
      <c r="DX102" s="1003"/>
      <c r="DY102" s="1003"/>
      <c r="DZ102" s="1004"/>
      <c r="EA102" s="248"/>
    </row>
    <row r="103" spans="1:131" s="249" customFormat="1" ht="26.25" customHeight="1" x14ac:dyDescent="0.15">
      <c r="A103" s="272"/>
      <c r="B103" s="273"/>
      <c r="C103" s="273"/>
      <c r="D103" s="273"/>
      <c r="E103" s="273"/>
      <c r="F103" s="273"/>
      <c r="G103" s="273"/>
      <c r="H103" s="273"/>
      <c r="I103" s="273"/>
      <c r="J103" s="273"/>
      <c r="K103" s="273"/>
      <c r="L103" s="273"/>
      <c r="M103" s="273"/>
      <c r="N103" s="273"/>
      <c r="O103" s="273"/>
      <c r="P103" s="273"/>
      <c r="Q103" s="274"/>
      <c r="R103" s="274"/>
      <c r="S103" s="274"/>
      <c r="T103" s="274"/>
      <c r="U103" s="274"/>
      <c r="V103" s="274"/>
      <c r="W103" s="274"/>
      <c r="X103" s="274"/>
      <c r="Y103" s="274"/>
      <c r="Z103" s="274"/>
      <c r="AA103" s="274"/>
      <c r="AB103" s="274"/>
      <c r="AC103" s="274"/>
      <c r="AD103" s="274"/>
      <c r="AE103" s="274"/>
      <c r="AF103" s="274"/>
      <c r="AG103" s="274"/>
      <c r="AH103" s="274"/>
      <c r="AI103" s="274"/>
      <c r="AJ103" s="274"/>
      <c r="AK103" s="274"/>
      <c r="AL103" s="274"/>
      <c r="AM103" s="274"/>
      <c r="AN103" s="274"/>
      <c r="AO103" s="274"/>
      <c r="AP103" s="274"/>
      <c r="AQ103" s="274"/>
      <c r="AR103" s="274"/>
      <c r="AS103" s="274"/>
      <c r="AT103" s="274"/>
      <c r="AU103" s="274"/>
      <c r="AV103" s="274"/>
      <c r="AW103" s="274"/>
      <c r="AX103" s="274"/>
      <c r="AY103" s="274"/>
      <c r="AZ103" s="275"/>
      <c r="BA103" s="275"/>
      <c r="BB103" s="275"/>
      <c r="BC103" s="275"/>
      <c r="BD103" s="275"/>
      <c r="BE103" s="267"/>
      <c r="BF103" s="267"/>
      <c r="BG103" s="267"/>
      <c r="BH103" s="267"/>
      <c r="BI103" s="267"/>
      <c r="BJ103" s="267"/>
      <c r="BK103" s="267"/>
      <c r="BL103" s="267"/>
      <c r="BM103" s="267"/>
      <c r="BN103" s="267"/>
      <c r="BO103" s="267"/>
      <c r="BP103" s="267"/>
      <c r="BQ103" s="1005" t="s">
        <v>426</v>
      </c>
      <c r="BR103" s="1005"/>
      <c r="BS103" s="1005"/>
      <c r="BT103" s="1005"/>
      <c r="BU103" s="1005"/>
      <c r="BV103" s="1005"/>
      <c r="BW103" s="1005"/>
      <c r="BX103" s="1005"/>
      <c r="BY103" s="1005"/>
      <c r="BZ103" s="1005"/>
      <c r="CA103" s="1005"/>
      <c r="CB103" s="1005"/>
      <c r="CC103" s="1005"/>
      <c r="CD103" s="1005"/>
      <c r="CE103" s="1005"/>
      <c r="CF103" s="1005"/>
      <c r="CG103" s="1005"/>
      <c r="CH103" s="1005"/>
      <c r="CI103" s="1005"/>
      <c r="CJ103" s="1005"/>
      <c r="CK103" s="1005"/>
      <c r="CL103" s="1005"/>
      <c r="CM103" s="1005"/>
      <c r="CN103" s="1005"/>
      <c r="CO103" s="1005"/>
      <c r="CP103" s="1005"/>
      <c r="CQ103" s="1005"/>
      <c r="CR103" s="1005"/>
      <c r="CS103" s="1005"/>
      <c r="CT103" s="1005"/>
      <c r="CU103" s="1005"/>
      <c r="CV103" s="1005"/>
      <c r="CW103" s="1005"/>
      <c r="CX103" s="1005"/>
      <c r="CY103" s="1005"/>
      <c r="CZ103" s="1005"/>
      <c r="DA103" s="1005"/>
      <c r="DB103" s="1005"/>
      <c r="DC103" s="1005"/>
      <c r="DD103" s="1005"/>
      <c r="DE103" s="1005"/>
      <c r="DF103" s="1005"/>
      <c r="DG103" s="1005"/>
      <c r="DH103" s="1005"/>
      <c r="DI103" s="1005"/>
      <c r="DJ103" s="1005"/>
      <c r="DK103" s="1005"/>
      <c r="DL103" s="1005"/>
      <c r="DM103" s="1005"/>
      <c r="DN103" s="1005"/>
      <c r="DO103" s="1005"/>
      <c r="DP103" s="1005"/>
      <c r="DQ103" s="1005"/>
      <c r="DR103" s="1005"/>
      <c r="DS103" s="1005"/>
      <c r="DT103" s="1005"/>
      <c r="DU103" s="1005"/>
      <c r="DV103" s="1005"/>
      <c r="DW103" s="1005"/>
      <c r="DX103" s="1005"/>
      <c r="DY103" s="1005"/>
      <c r="DZ103" s="1005"/>
      <c r="EA103" s="248"/>
    </row>
    <row r="104" spans="1:131" s="249" customFormat="1" ht="26.25" customHeight="1" x14ac:dyDescent="0.15">
      <c r="A104" s="272"/>
      <c r="B104" s="273"/>
      <c r="C104" s="273"/>
      <c r="D104" s="273"/>
      <c r="E104" s="273"/>
      <c r="F104" s="273"/>
      <c r="G104" s="273"/>
      <c r="H104" s="273"/>
      <c r="I104" s="273"/>
      <c r="J104" s="273"/>
      <c r="K104" s="273"/>
      <c r="L104" s="273"/>
      <c r="M104" s="273"/>
      <c r="N104" s="273"/>
      <c r="O104" s="273"/>
      <c r="P104" s="273"/>
      <c r="Q104" s="274"/>
      <c r="R104" s="274"/>
      <c r="S104" s="274"/>
      <c r="T104" s="274"/>
      <c r="U104" s="274"/>
      <c r="V104" s="274"/>
      <c r="W104" s="274"/>
      <c r="X104" s="274"/>
      <c r="Y104" s="274"/>
      <c r="Z104" s="274"/>
      <c r="AA104" s="274"/>
      <c r="AB104" s="274"/>
      <c r="AC104" s="274"/>
      <c r="AD104" s="274"/>
      <c r="AE104" s="274"/>
      <c r="AF104" s="274"/>
      <c r="AG104" s="274"/>
      <c r="AH104" s="274"/>
      <c r="AI104" s="274"/>
      <c r="AJ104" s="274"/>
      <c r="AK104" s="274"/>
      <c r="AL104" s="274"/>
      <c r="AM104" s="274"/>
      <c r="AN104" s="274"/>
      <c r="AO104" s="274"/>
      <c r="AP104" s="274"/>
      <c r="AQ104" s="274"/>
      <c r="AR104" s="274"/>
      <c r="AS104" s="274"/>
      <c r="AT104" s="274"/>
      <c r="AU104" s="274"/>
      <c r="AV104" s="274"/>
      <c r="AW104" s="274"/>
      <c r="AX104" s="274"/>
      <c r="AY104" s="274"/>
      <c r="AZ104" s="275"/>
      <c r="BA104" s="275"/>
      <c r="BB104" s="275"/>
      <c r="BC104" s="275"/>
      <c r="BD104" s="275"/>
      <c r="BE104" s="267"/>
      <c r="BF104" s="267"/>
      <c r="BG104" s="267"/>
      <c r="BH104" s="267"/>
      <c r="BI104" s="267"/>
      <c r="BJ104" s="267"/>
      <c r="BK104" s="267"/>
      <c r="BL104" s="267"/>
      <c r="BM104" s="267"/>
      <c r="BN104" s="267"/>
      <c r="BO104" s="267"/>
      <c r="BP104" s="267"/>
      <c r="BQ104" s="1006" t="s">
        <v>427</v>
      </c>
      <c r="BR104" s="1006"/>
      <c r="BS104" s="1006"/>
      <c r="BT104" s="1006"/>
      <c r="BU104" s="1006"/>
      <c r="BV104" s="1006"/>
      <c r="BW104" s="1006"/>
      <c r="BX104" s="1006"/>
      <c r="BY104" s="1006"/>
      <c r="BZ104" s="1006"/>
      <c r="CA104" s="1006"/>
      <c r="CB104" s="1006"/>
      <c r="CC104" s="1006"/>
      <c r="CD104" s="1006"/>
      <c r="CE104" s="1006"/>
      <c r="CF104" s="1006"/>
      <c r="CG104" s="1006"/>
      <c r="CH104" s="1006"/>
      <c r="CI104" s="1006"/>
      <c r="CJ104" s="1006"/>
      <c r="CK104" s="1006"/>
      <c r="CL104" s="1006"/>
      <c r="CM104" s="1006"/>
      <c r="CN104" s="1006"/>
      <c r="CO104" s="1006"/>
      <c r="CP104" s="1006"/>
      <c r="CQ104" s="1006"/>
      <c r="CR104" s="1006"/>
      <c r="CS104" s="1006"/>
      <c r="CT104" s="1006"/>
      <c r="CU104" s="1006"/>
      <c r="CV104" s="1006"/>
      <c r="CW104" s="1006"/>
      <c r="CX104" s="1006"/>
      <c r="CY104" s="1006"/>
      <c r="CZ104" s="1006"/>
      <c r="DA104" s="1006"/>
      <c r="DB104" s="1006"/>
      <c r="DC104" s="1006"/>
      <c r="DD104" s="1006"/>
      <c r="DE104" s="1006"/>
      <c r="DF104" s="1006"/>
      <c r="DG104" s="1006"/>
      <c r="DH104" s="1006"/>
      <c r="DI104" s="1006"/>
      <c r="DJ104" s="1006"/>
      <c r="DK104" s="1006"/>
      <c r="DL104" s="1006"/>
      <c r="DM104" s="1006"/>
      <c r="DN104" s="1006"/>
      <c r="DO104" s="1006"/>
      <c r="DP104" s="1006"/>
      <c r="DQ104" s="1006"/>
      <c r="DR104" s="1006"/>
      <c r="DS104" s="1006"/>
      <c r="DT104" s="1006"/>
      <c r="DU104" s="1006"/>
      <c r="DV104" s="1006"/>
      <c r="DW104" s="1006"/>
      <c r="DX104" s="1006"/>
      <c r="DY104" s="1006"/>
      <c r="DZ104" s="1006"/>
      <c r="EA104" s="248"/>
    </row>
    <row r="105" spans="1:131" s="249" customFormat="1" ht="11.25" customHeight="1" x14ac:dyDescent="0.15">
      <c r="A105" s="267"/>
      <c r="B105" s="267"/>
      <c r="C105" s="267"/>
      <c r="D105" s="267"/>
      <c r="E105" s="267"/>
      <c r="F105" s="267"/>
      <c r="G105" s="267"/>
      <c r="H105" s="267"/>
      <c r="I105" s="267"/>
      <c r="J105" s="267"/>
      <c r="K105" s="267"/>
      <c r="L105" s="267"/>
      <c r="M105" s="267"/>
      <c r="N105" s="267"/>
      <c r="O105" s="267"/>
      <c r="P105" s="267"/>
      <c r="Q105" s="267"/>
      <c r="R105" s="267"/>
      <c r="S105" s="267"/>
      <c r="T105" s="267"/>
      <c r="U105" s="267"/>
      <c r="V105" s="267"/>
      <c r="W105" s="267"/>
      <c r="X105" s="267"/>
      <c r="Y105" s="267"/>
      <c r="Z105" s="267"/>
      <c r="AA105" s="267"/>
      <c r="AB105" s="267"/>
      <c r="AC105" s="267"/>
      <c r="AD105" s="267"/>
      <c r="AE105" s="267"/>
      <c r="AF105" s="267"/>
      <c r="AG105" s="267"/>
      <c r="AH105" s="267"/>
      <c r="AI105" s="267"/>
      <c r="AJ105" s="267"/>
      <c r="AK105" s="267"/>
      <c r="AL105" s="267"/>
      <c r="AM105" s="267"/>
      <c r="AN105" s="267"/>
      <c r="AO105" s="267"/>
      <c r="AP105" s="267"/>
      <c r="AQ105" s="267"/>
      <c r="AR105" s="267"/>
      <c r="AS105" s="267"/>
      <c r="AT105" s="267"/>
      <c r="AU105" s="267"/>
      <c r="AV105" s="267"/>
      <c r="AW105" s="267"/>
      <c r="AX105" s="267"/>
      <c r="AY105" s="267"/>
      <c r="AZ105" s="267"/>
      <c r="BA105" s="267"/>
      <c r="BB105" s="267"/>
      <c r="BC105" s="267"/>
      <c r="BD105" s="267"/>
      <c r="BE105" s="267"/>
      <c r="BF105" s="267"/>
      <c r="BG105" s="267"/>
      <c r="BH105" s="267"/>
      <c r="BI105" s="267"/>
      <c r="BJ105" s="267"/>
      <c r="BK105" s="267"/>
      <c r="BL105" s="267"/>
      <c r="BM105" s="267"/>
      <c r="BN105" s="267"/>
      <c r="BO105" s="267"/>
      <c r="BP105" s="267"/>
      <c r="BQ105" s="270"/>
      <c r="BR105" s="270"/>
      <c r="BS105" s="270"/>
      <c r="BT105" s="270"/>
      <c r="BU105" s="270"/>
      <c r="BV105" s="270"/>
      <c r="BW105" s="270"/>
      <c r="BX105" s="270"/>
      <c r="BY105" s="270"/>
      <c r="BZ105" s="270"/>
      <c r="CA105" s="270"/>
      <c r="CB105" s="270"/>
      <c r="CC105" s="270"/>
      <c r="CD105" s="270"/>
      <c r="CE105" s="270"/>
      <c r="CF105" s="270"/>
      <c r="CG105" s="270"/>
      <c r="CH105" s="270"/>
      <c r="CI105" s="270"/>
      <c r="CJ105" s="270"/>
      <c r="CK105" s="270"/>
      <c r="CL105" s="270"/>
      <c r="CM105" s="270"/>
      <c r="CN105" s="270"/>
      <c r="CO105" s="270"/>
      <c r="CP105" s="270"/>
      <c r="CQ105" s="270"/>
      <c r="CR105" s="270"/>
      <c r="CS105" s="270"/>
      <c r="CT105" s="270"/>
      <c r="CU105" s="270"/>
      <c r="CV105" s="270"/>
      <c r="CW105" s="270"/>
      <c r="CX105" s="270"/>
      <c r="CY105" s="270"/>
      <c r="CZ105" s="270"/>
      <c r="DA105" s="270"/>
      <c r="DB105" s="270"/>
      <c r="DC105" s="270"/>
      <c r="DD105" s="270"/>
      <c r="DE105" s="270"/>
      <c r="DF105" s="270"/>
      <c r="DG105" s="270"/>
      <c r="DH105" s="270"/>
      <c r="DI105" s="270"/>
      <c r="DJ105" s="270"/>
      <c r="DK105" s="270"/>
      <c r="DL105" s="270"/>
      <c r="DM105" s="270"/>
      <c r="DN105" s="270"/>
      <c r="DO105" s="270"/>
      <c r="DP105" s="270"/>
      <c r="DQ105" s="270"/>
      <c r="DR105" s="270"/>
      <c r="DS105" s="270"/>
      <c r="DT105" s="270"/>
      <c r="DU105" s="270"/>
      <c r="DV105" s="270"/>
      <c r="DW105" s="270"/>
      <c r="DX105" s="270"/>
      <c r="DY105" s="270"/>
      <c r="DZ105" s="270"/>
      <c r="EA105" s="248"/>
    </row>
    <row r="106" spans="1:131" s="249" customFormat="1" ht="11.25" customHeight="1" x14ac:dyDescent="0.15">
      <c r="A106" s="276"/>
      <c r="B106" s="276"/>
      <c r="C106" s="276"/>
      <c r="D106" s="276"/>
      <c r="E106" s="276"/>
      <c r="F106" s="276"/>
      <c r="G106" s="276"/>
      <c r="H106" s="276"/>
      <c r="I106" s="276"/>
      <c r="J106" s="276"/>
      <c r="K106" s="276"/>
      <c r="L106" s="276"/>
      <c r="M106" s="276"/>
      <c r="N106" s="276"/>
      <c r="O106" s="276"/>
      <c r="P106" s="276"/>
      <c r="Q106" s="276"/>
      <c r="R106" s="276"/>
      <c r="S106" s="276"/>
      <c r="T106" s="276"/>
      <c r="U106" s="276"/>
      <c r="V106" s="276"/>
      <c r="W106" s="276"/>
      <c r="X106" s="276"/>
      <c r="Y106" s="276"/>
      <c r="Z106" s="276"/>
      <c r="AA106" s="276"/>
      <c r="AB106" s="276"/>
      <c r="AC106" s="276"/>
      <c r="AD106" s="276"/>
      <c r="AE106" s="276"/>
      <c r="AF106" s="276"/>
      <c r="AG106" s="276"/>
      <c r="AH106" s="276"/>
      <c r="AI106" s="276"/>
      <c r="AJ106" s="276"/>
      <c r="AK106" s="276"/>
      <c r="AL106" s="276"/>
      <c r="AM106" s="276"/>
      <c r="AN106" s="276"/>
      <c r="AO106" s="276"/>
      <c r="AP106" s="276"/>
      <c r="AQ106" s="276"/>
      <c r="AR106" s="276"/>
      <c r="AS106" s="276"/>
      <c r="AT106" s="276"/>
      <c r="AU106" s="276"/>
      <c r="AV106" s="276"/>
      <c r="AW106" s="276"/>
      <c r="AX106" s="276"/>
      <c r="AY106" s="276"/>
      <c r="AZ106" s="276"/>
      <c r="BA106" s="276"/>
      <c r="BB106" s="276"/>
      <c r="BC106" s="276"/>
      <c r="BD106" s="276"/>
      <c r="BE106" s="276"/>
      <c r="BF106" s="276"/>
      <c r="BG106" s="276"/>
      <c r="BH106" s="276"/>
      <c r="BI106" s="276"/>
      <c r="BJ106" s="276"/>
      <c r="BK106" s="276"/>
      <c r="BL106" s="276"/>
      <c r="BM106" s="276"/>
      <c r="BN106" s="276"/>
      <c r="BO106" s="276"/>
      <c r="BP106" s="276"/>
      <c r="BQ106" s="270"/>
      <c r="BR106" s="270"/>
      <c r="BS106" s="270"/>
      <c r="BT106" s="270"/>
      <c r="BU106" s="270"/>
      <c r="BV106" s="270"/>
      <c r="BW106" s="270"/>
      <c r="BX106" s="270"/>
      <c r="BY106" s="270"/>
      <c r="BZ106" s="270"/>
      <c r="CA106" s="270"/>
      <c r="CB106" s="270"/>
      <c r="CC106" s="270"/>
      <c r="CD106" s="270"/>
      <c r="CE106" s="270"/>
      <c r="CF106" s="270"/>
      <c r="CG106" s="270"/>
      <c r="CH106" s="270"/>
      <c r="CI106" s="270"/>
      <c r="CJ106" s="270"/>
      <c r="CK106" s="270"/>
      <c r="CL106" s="270"/>
      <c r="CM106" s="270"/>
      <c r="CN106" s="270"/>
      <c r="CO106" s="270"/>
      <c r="CP106" s="270"/>
      <c r="CQ106" s="270"/>
      <c r="CR106" s="270"/>
      <c r="CS106" s="270"/>
      <c r="CT106" s="270"/>
      <c r="CU106" s="270"/>
      <c r="CV106" s="270"/>
      <c r="CW106" s="270"/>
      <c r="CX106" s="270"/>
      <c r="CY106" s="270"/>
      <c r="CZ106" s="270"/>
      <c r="DA106" s="270"/>
      <c r="DB106" s="270"/>
      <c r="DC106" s="270"/>
      <c r="DD106" s="270"/>
      <c r="DE106" s="270"/>
      <c r="DF106" s="270"/>
      <c r="DG106" s="270"/>
      <c r="DH106" s="270"/>
      <c r="DI106" s="270"/>
      <c r="DJ106" s="270"/>
      <c r="DK106" s="270"/>
      <c r="DL106" s="270"/>
      <c r="DM106" s="270"/>
      <c r="DN106" s="270"/>
      <c r="DO106" s="270"/>
      <c r="DP106" s="270"/>
      <c r="DQ106" s="270"/>
      <c r="DR106" s="270"/>
      <c r="DS106" s="270"/>
      <c r="DT106" s="270"/>
      <c r="DU106" s="270"/>
      <c r="DV106" s="270"/>
      <c r="DW106" s="270"/>
      <c r="DX106" s="270"/>
      <c r="DY106" s="270"/>
      <c r="DZ106" s="270"/>
      <c r="EA106" s="248"/>
    </row>
    <row r="107" spans="1:131" s="248" customFormat="1" ht="26.25" customHeight="1" thickBot="1" x14ac:dyDescent="0.2">
      <c r="A107" s="277" t="s">
        <v>428</v>
      </c>
      <c r="B107" s="278"/>
      <c r="C107" s="278"/>
      <c r="D107" s="278"/>
      <c r="E107" s="278"/>
      <c r="F107" s="278"/>
      <c r="G107" s="278"/>
      <c r="H107" s="278"/>
      <c r="I107" s="278"/>
      <c r="J107" s="278"/>
      <c r="K107" s="278"/>
      <c r="L107" s="278"/>
      <c r="M107" s="278"/>
      <c r="N107" s="278"/>
      <c r="O107" s="278"/>
      <c r="P107" s="278"/>
      <c r="Q107" s="278"/>
      <c r="R107" s="278"/>
      <c r="S107" s="278"/>
      <c r="T107" s="278"/>
      <c r="U107" s="278"/>
      <c r="V107" s="278"/>
      <c r="W107" s="278"/>
      <c r="X107" s="278"/>
      <c r="Y107" s="278"/>
      <c r="Z107" s="278"/>
      <c r="AA107" s="278"/>
      <c r="AB107" s="278"/>
      <c r="AC107" s="278"/>
      <c r="AD107" s="278"/>
      <c r="AE107" s="278"/>
      <c r="AF107" s="278"/>
      <c r="AG107" s="278"/>
      <c r="AH107" s="278"/>
      <c r="AI107" s="278"/>
      <c r="AJ107" s="278"/>
      <c r="AK107" s="278"/>
      <c r="AL107" s="278"/>
      <c r="AM107" s="278"/>
      <c r="AN107" s="278"/>
      <c r="AO107" s="278"/>
      <c r="AP107" s="278"/>
      <c r="AQ107" s="278"/>
      <c r="AR107" s="278"/>
      <c r="AS107" s="278"/>
      <c r="AT107" s="278"/>
      <c r="AU107" s="277" t="s">
        <v>429</v>
      </c>
      <c r="AV107" s="278"/>
      <c r="AW107" s="278"/>
      <c r="AX107" s="278"/>
      <c r="AY107" s="278"/>
      <c r="AZ107" s="278"/>
      <c r="BA107" s="278"/>
      <c r="BB107" s="278"/>
      <c r="BC107" s="278"/>
      <c r="BD107" s="278"/>
      <c r="BE107" s="278"/>
      <c r="BF107" s="278"/>
      <c r="BG107" s="278"/>
      <c r="BH107" s="278"/>
      <c r="BI107" s="278"/>
      <c r="BJ107" s="278"/>
      <c r="BK107" s="278"/>
      <c r="BL107" s="278"/>
      <c r="BM107" s="278"/>
      <c r="BN107" s="278"/>
      <c r="BO107" s="278"/>
      <c r="BP107" s="278"/>
      <c r="BQ107" s="278"/>
      <c r="BR107" s="278"/>
      <c r="BS107" s="278"/>
      <c r="BT107" s="278"/>
      <c r="BU107" s="278"/>
      <c r="BV107" s="278"/>
      <c r="BW107" s="278"/>
      <c r="BX107" s="278"/>
      <c r="BY107" s="278"/>
      <c r="BZ107" s="278"/>
      <c r="CA107" s="278"/>
      <c r="CB107" s="278"/>
      <c r="CC107" s="278"/>
      <c r="CD107" s="278"/>
      <c r="CE107" s="278"/>
      <c r="CF107" s="278"/>
      <c r="CG107" s="278"/>
      <c r="CH107" s="278"/>
      <c r="CI107" s="278"/>
      <c r="CJ107" s="278"/>
      <c r="CK107" s="278"/>
      <c r="CL107" s="278"/>
      <c r="CM107" s="278"/>
      <c r="CN107" s="278"/>
      <c r="CO107" s="278"/>
      <c r="CP107" s="278"/>
      <c r="CQ107" s="278"/>
      <c r="CR107" s="278"/>
      <c r="CS107" s="278"/>
      <c r="CT107" s="278"/>
      <c r="CU107" s="278"/>
      <c r="CV107" s="278"/>
      <c r="CW107" s="278"/>
      <c r="CX107" s="278"/>
      <c r="CY107" s="278"/>
      <c r="CZ107" s="278"/>
      <c r="DA107" s="278"/>
      <c r="DB107" s="278"/>
      <c r="DC107" s="278"/>
      <c r="DD107" s="278"/>
      <c r="DE107" s="278"/>
      <c r="DF107" s="278"/>
      <c r="DG107" s="278"/>
      <c r="DH107" s="278"/>
      <c r="DI107" s="278"/>
      <c r="DJ107" s="278"/>
      <c r="DK107" s="278"/>
      <c r="DL107" s="278"/>
      <c r="DM107" s="278"/>
      <c r="DN107" s="278"/>
      <c r="DO107" s="278"/>
      <c r="DP107" s="278"/>
      <c r="DQ107" s="278"/>
      <c r="DR107" s="278"/>
      <c r="DS107" s="278"/>
      <c r="DT107" s="278"/>
      <c r="DU107" s="278"/>
      <c r="DV107" s="278"/>
      <c r="DW107" s="278"/>
      <c r="DX107" s="278"/>
      <c r="DY107" s="278"/>
      <c r="DZ107" s="278"/>
    </row>
    <row r="108" spans="1:131" s="248" customFormat="1" ht="26.25" customHeight="1" x14ac:dyDescent="0.15">
      <c r="A108" s="1007" t="s">
        <v>430</v>
      </c>
      <c r="B108" s="1008"/>
      <c r="C108" s="1008"/>
      <c r="D108" s="1008"/>
      <c r="E108" s="1008"/>
      <c r="F108" s="1008"/>
      <c r="G108" s="1008"/>
      <c r="H108" s="1008"/>
      <c r="I108" s="1008"/>
      <c r="J108" s="1008"/>
      <c r="K108" s="1008"/>
      <c r="L108" s="1008"/>
      <c r="M108" s="1008"/>
      <c r="N108" s="1008"/>
      <c r="O108" s="1008"/>
      <c r="P108" s="1008"/>
      <c r="Q108" s="1008"/>
      <c r="R108" s="1008"/>
      <c r="S108" s="1008"/>
      <c r="T108" s="1008"/>
      <c r="U108" s="1008"/>
      <c r="V108" s="1008"/>
      <c r="W108" s="1008"/>
      <c r="X108" s="1008"/>
      <c r="Y108" s="1008"/>
      <c r="Z108" s="1008"/>
      <c r="AA108" s="1008"/>
      <c r="AB108" s="1008"/>
      <c r="AC108" s="1008"/>
      <c r="AD108" s="1008"/>
      <c r="AE108" s="1008"/>
      <c r="AF108" s="1008"/>
      <c r="AG108" s="1008"/>
      <c r="AH108" s="1008"/>
      <c r="AI108" s="1008"/>
      <c r="AJ108" s="1008"/>
      <c r="AK108" s="1008"/>
      <c r="AL108" s="1008"/>
      <c r="AM108" s="1008"/>
      <c r="AN108" s="1008"/>
      <c r="AO108" s="1008"/>
      <c r="AP108" s="1008"/>
      <c r="AQ108" s="1008"/>
      <c r="AR108" s="1008"/>
      <c r="AS108" s="1008"/>
      <c r="AT108" s="1009"/>
      <c r="AU108" s="1007" t="s">
        <v>431</v>
      </c>
      <c r="AV108" s="1008"/>
      <c r="AW108" s="1008"/>
      <c r="AX108" s="1008"/>
      <c r="AY108" s="1008"/>
      <c r="AZ108" s="1008"/>
      <c r="BA108" s="1008"/>
      <c r="BB108" s="1008"/>
      <c r="BC108" s="1008"/>
      <c r="BD108" s="1008"/>
      <c r="BE108" s="1008"/>
      <c r="BF108" s="1008"/>
      <c r="BG108" s="1008"/>
      <c r="BH108" s="1008"/>
      <c r="BI108" s="1008"/>
      <c r="BJ108" s="1008"/>
      <c r="BK108" s="1008"/>
      <c r="BL108" s="1008"/>
      <c r="BM108" s="1008"/>
      <c r="BN108" s="1008"/>
      <c r="BO108" s="1008"/>
      <c r="BP108" s="1008"/>
      <c r="BQ108" s="1008"/>
      <c r="BR108" s="1008"/>
      <c r="BS108" s="1008"/>
      <c r="BT108" s="1008"/>
      <c r="BU108" s="1008"/>
      <c r="BV108" s="1008"/>
      <c r="BW108" s="1008"/>
      <c r="BX108" s="1008"/>
      <c r="BY108" s="1008"/>
      <c r="BZ108" s="1008"/>
      <c r="CA108" s="1008"/>
      <c r="CB108" s="1008"/>
      <c r="CC108" s="1008"/>
      <c r="CD108" s="1008"/>
      <c r="CE108" s="1008"/>
      <c r="CF108" s="1008"/>
      <c r="CG108" s="1008"/>
      <c r="CH108" s="1008"/>
      <c r="CI108" s="1008"/>
      <c r="CJ108" s="1008"/>
      <c r="CK108" s="1008"/>
      <c r="CL108" s="1008"/>
      <c r="CM108" s="1008"/>
      <c r="CN108" s="1008"/>
      <c r="CO108" s="1008"/>
      <c r="CP108" s="1008"/>
      <c r="CQ108" s="1008"/>
      <c r="CR108" s="1008"/>
      <c r="CS108" s="1008"/>
      <c r="CT108" s="1008"/>
      <c r="CU108" s="1008"/>
      <c r="CV108" s="1008"/>
      <c r="CW108" s="1008"/>
      <c r="CX108" s="1008"/>
      <c r="CY108" s="1008"/>
      <c r="CZ108" s="1008"/>
      <c r="DA108" s="1008"/>
      <c r="DB108" s="1008"/>
      <c r="DC108" s="1008"/>
      <c r="DD108" s="1008"/>
      <c r="DE108" s="1008"/>
      <c r="DF108" s="1008"/>
      <c r="DG108" s="1008"/>
      <c r="DH108" s="1008"/>
      <c r="DI108" s="1008"/>
      <c r="DJ108" s="1008"/>
      <c r="DK108" s="1008"/>
      <c r="DL108" s="1008"/>
      <c r="DM108" s="1008"/>
      <c r="DN108" s="1008"/>
      <c r="DO108" s="1008"/>
      <c r="DP108" s="1008"/>
      <c r="DQ108" s="1008"/>
      <c r="DR108" s="1008"/>
      <c r="DS108" s="1008"/>
      <c r="DT108" s="1008"/>
      <c r="DU108" s="1008"/>
      <c r="DV108" s="1008"/>
      <c r="DW108" s="1008"/>
      <c r="DX108" s="1008"/>
      <c r="DY108" s="1008"/>
      <c r="DZ108" s="1009"/>
    </row>
    <row r="109" spans="1:131" s="248" customFormat="1" ht="26.25" customHeight="1" x14ac:dyDescent="0.15">
      <c r="A109" s="1000" t="s">
        <v>432</v>
      </c>
      <c r="B109" s="981"/>
      <c r="C109" s="981"/>
      <c r="D109" s="981"/>
      <c r="E109" s="981"/>
      <c r="F109" s="981"/>
      <c r="G109" s="981"/>
      <c r="H109" s="981"/>
      <c r="I109" s="981"/>
      <c r="J109" s="981"/>
      <c r="K109" s="981"/>
      <c r="L109" s="981"/>
      <c r="M109" s="981"/>
      <c r="N109" s="981"/>
      <c r="O109" s="981"/>
      <c r="P109" s="981"/>
      <c r="Q109" s="981"/>
      <c r="R109" s="981"/>
      <c r="S109" s="981"/>
      <c r="T109" s="981"/>
      <c r="U109" s="981"/>
      <c r="V109" s="981"/>
      <c r="W109" s="981"/>
      <c r="X109" s="981"/>
      <c r="Y109" s="981"/>
      <c r="Z109" s="982"/>
      <c r="AA109" s="980" t="s">
        <v>433</v>
      </c>
      <c r="AB109" s="981"/>
      <c r="AC109" s="981"/>
      <c r="AD109" s="981"/>
      <c r="AE109" s="982"/>
      <c r="AF109" s="980" t="s">
        <v>434</v>
      </c>
      <c r="AG109" s="981"/>
      <c r="AH109" s="981"/>
      <c r="AI109" s="981"/>
      <c r="AJ109" s="982"/>
      <c r="AK109" s="980" t="s">
        <v>309</v>
      </c>
      <c r="AL109" s="981"/>
      <c r="AM109" s="981"/>
      <c r="AN109" s="981"/>
      <c r="AO109" s="982"/>
      <c r="AP109" s="980" t="s">
        <v>435</v>
      </c>
      <c r="AQ109" s="981"/>
      <c r="AR109" s="981"/>
      <c r="AS109" s="981"/>
      <c r="AT109" s="983"/>
      <c r="AU109" s="1000" t="s">
        <v>432</v>
      </c>
      <c r="AV109" s="981"/>
      <c r="AW109" s="981"/>
      <c r="AX109" s="981"/>
      <c r="AY109" s="981"/>
      <c r="AZ109" s="981"/>
      <c r="BA109" s="981"/>
      <c r="BB109" s="981"/>
      <c r="BC109" s="981"/>
      <c r="BD109" s="981"/>
      <c r="BE109" s="981"/>
      <c r="BF109" s="981"/>
      <c r="BG109" s="981"/>
      <c r="BH109" s="981"/>
      <c r="BI109" s="981"/>
      <c r="BJ109" s="981"/>
      <c r="BK109" s="981"/>
      <c r="BL109" s="981"/>
      <c r="BM109" s="981"/>
      <c r="BN109" s="981"/>
      <c r="BO109" s="981"/>
      <c r="BP109" s="982"/>
      <c r="BQ109" s="980" t="s">
        <v>433</v>
      </c>
      <c r="BR109" s="981"/>
      <c r="BS109" s="981"/>
      <c r="BT109" s="981"/>
      <c r="BU109" s="982"/>
      <c r="BV109" s="980" t="s">
        <v>434</v>
      </c>
      <c r="BW109" s="981"/>
      <c r="BX109" s="981"/>
      <c r="BY109" s="981"/>
      <c r="BZ109" s="982"/>
      <c r="CA109" s="980" t="s">
        <v>309</v>
      </c>
      <c r="CB109" s="981"/>
      <c r="CC109" s="981"/>
      <c r="CD109" s="981"/>
      <c r="CE109" s="982"/>
      <c r="CF109" s="1001" t="s">
        <v>435</v>
      </c>
      <c r="CG109" s="1001"/>
      <c r="CH109" s="1001"/>
      <c r="CI109" s="1001"/>
      <c r="CJ109" s="1001"/>
      <c r="CK109" s="980" t="s">
        <v>436</v>
      </c>
      <c r="CL109" s="981"/>
      <c r="CM109" s="981"/>
      <c r="CN109" s="981"/>
      <c r="CO109" s="981"/>
      <c r="CP109" s="981"/>
      <c r="CQ109" s="981"/>
      <c r="CR109" s="981"/>
      <c r="CS109" s="981"/>
      <c r="CT109" s="981"/>
      <c r="CU109" s="981"/>
      <c r="CV109" s="981"/>
      <c r="CW109" s="981"/>
      <c r="CX109" s="981"/>
      <c r="CY109" s="981"/>
      <c r="CZ109" s="981"/>
      <c r="DA109" s="981"/>
      <c r="DB109" s="981"/>
      <c r="DC109" s="981"/>
      <c r="DD109" s="981"/>
      <c r="DE109" s="981"/>
      <c r="DF109" s="982"/>
      <c r="DG109" s="980" t="s">
        <v>433</v>
      </c>
      <c r="DH109" s="981"/>
      <c r="DI109" s="981"/>
      <c r="DJ109" s="981"/>
      <c r="DK109" s="982"/>
      <c r="DL109" s="980" t="s">
        <v>434</v>
      </c>
      <c r="DM109" s="981"/>
      <c r="DN109" s="981"/>
      <c r="DO109" s="981"/>
      <c r="DP109" s="982"/>
      <c r="DQ109" s="980" t="s">
        <v>309</v>
      </c>
      <c r="DR109" s="981"/>
      <c r="DS109" s="981"/>
      <c r="DT109" s="981"/>
      <c r="DU109" s="982"/>
      <c r="DV109" s="980" t="s">
        <v>435</v>
      </c>
      <c r="DW109" s="981"/>
      <c r="DX109" s="981"/>
      <c r="DY109" s="981"/>
      <c r="DZ109" s="983"/>
    </row>
    <row r="110" spans="1:131" s="248" customFormat="1" ht="26.25" customHeight="1" x14ac:dyDescent="0.15">
      <c r="A110" s="984" t="s">
        <v>437</v>
      </c>
      <c r="B110" s="985"/>
      <c r="C110" s="985"/>
      <c r="D110" s="985"/>
      <c r="E110" s="985"/>
      <c r="F110" s="985"/>
      <c r="G110" s="985"/>
      <c r="H110" s="985"/>
      <c r="I110" s="985"/>
      <c r="J110" s="985"/>
      <c r="K110" s="985"/>
      <c r="L110" s="985"/>
      <c r="M110" s="985"/>
      <c r="N110" s="985"/>
      <c r="O110" s="985"/>
      <c r="P110" s="985"/>
      <c r="Q110" s="985"/>
      <c r="R110" s="985"/>
      <c r="S110" s="985"/>
      <c r="T110" s="985"/>
      <c r="U110" s="985"/>
      <c r="V110" s="985"/>
      <c r="W110" s="985"/>
      <c r="X110" s="985"/>
      <c r="Y110" s="985"/>
      <c r="Z110" s="986"/>
      <c r="AA110" s="987">
        <v>541362</v>
      </c>
      <c r="AB110" s="988"/>
      <c r="AC110" s="988"/>
      <c r="AD110" s="988"/>
      <c r="AE110" s="989"/>
      <c r="AF110" s="990">
        <v>613516</v>
      </c>
      <c r="AG110" s="988"/>
      <c r="AH110" s="988"/>
      <c r="AI110" s="988"/>
      <c r="AJ110" s="989"/>
      <c r="AK110" s="990">
        <v>599667</v>
      </c>
      <c r="AL110" s="988"/>
      <c r="AM110" s="988"/>
      <c r="AN110" s="988"/>
      <c r="AO110" s="989"/>
      <c r="AP110" s="991">
        <v>20.399999999999999</v>
      </c>
      <c r="AQ110" s="992"/>
      <c r="AR110" s="992"/>
      <c r="AS110" s="992"/>
      <c r="AT110" s="993"/>
      <c r="AU110" s="994" t="s">
        <v>73</v>
      </c>
      <c r="AV110" s="995"/>
      <c r="AW110" s="995"/>
      <c r="AX110" s="995"/>
      <c r="AY110" s="995"/>
      <c r="AZ110" s="1036" t="s">
        <v>438</v>
      </c>
      <c r="BA110" s="985"/>
      <c r="BB110" s="985"/>
      <c r="BC110" s="985"/>
      <c r="BD110" s="985"/>
      <c r="BE110" s="985"/>
      <c r="BF110" s="985"/>
      <c r="BG110" s="985"/>
      <c r="BH110" s="985"/>
      <c r="BI110" s="985"/>
      <c r="BJ110" s="985"/>
      <c r="BK110" s="985"/>
      <c r="BL110" s="985"/>
      <c r="BM110" s="985"/>
      <c r="BN110" s="985"/>
      <c r="BO110" s="985"/>
      <c r="BP110" s="986"/>
      <c r="BQ110" s="1022">
        <v>5138570</v>
      </c>
      <c r="BR110" s="1023"/>
      <c r="BS110" s="1023"/>
      <c r="BT110" s="1023"/>
      <c r="BU110" s="1023"/>
      <c r="BV110" s="1023">
        <v>4708874</v>
      </c>
      <c r="BW110" s="1023"/>
      <c r="BX110" s="1023"/>
      <c r="BY110" s="1023"/>
      <c r="BZ110" s="1023"/>
      <c r="CA110" s="1023">
        <v>4357407</v>
      </c>
      <c r="CB110" s="1023"/>
      <c r="CC110" s="1023"/>
      <c r="CD110" s="1023"/>
      <c r="CE110" s="1023"/>
      <c r="CF110" s="1037">
        <v>148.30000000000001</v>
      </c>
      <c r="CG110" s="1038"/>
      <c r="CH110" s="1038"/>
      <c r="CI110" s="1038"/>
      <c r="CJ110" s="1038"/>
      <c r="CK110" s="1039" t="s">
        <v>439</v>
      </c>
      <c r="CL110" s="1040"/>
      <c r="CM110" s="1019" t="s">
        <v>440</v>
      </c>
      <c r="CN110" s="1020"/>
      <c r="CO110" s="1020"/>
      <c r="CP110" s="1020"/>
      <c r="CQ110" s="1020"/>
      <c r="CR110" s="1020"/>
      <c r="CS110" s="1020"/>
      <c r="CT110" s="1020"/>
      <c r="CU110" s="1020"/>
      <c r="CV110" s="1020"/>
      <c r="CW110" s="1020"/>
      <c r="CX110" s="1020"/>
      <c r="CY110" s="1020"/>
      <c r="CZ110" s="1020"/>
      <c r="DA110" s="1020"/>
      <c r="DB110" s="1020"/>
      <c r="DC110" s="1020"/>
      <c r="DD110" s="1020"/>
      <c r="DE110" s="1020"/>
      <c r="DF110" s="1021"/>
      <c r="DG110" s="1022" t="s">
        <v>441</v>
      </c>
      <c r="DH110" s="1023"/>
      <c r="DI110" s="1023"/>
      <c r="DJ110" s="1023"/>
      <c r="DK110" s="1023"/>
      <c r="DL110" s="1023" t="s">
        <v>233</v>
      </c>
      <c r="DM110" s="1023"/>
      <c r="DN110" s="1023"/>
      <c r="DO110" s="1023"/>
      <c r="DP110" s="1023"/>
      <c r="DQ110" s="1023" t="s">
        <v>395</v>
      </c>
      <c r="DR110" s="1023"/>
      <c r="DS110" s="1023"/>
      <c r="DT110" s="1023"/>
      <c r="DU110" s="1023"/>
      <c r="DV110" s="1024" t="s">
        <v>233</v>
      </c>
      <c r="DW110" s="1024"/>
      <c r="DX110" s="1024"/>
      <c r="DY110" s="1024"/>
      <c r="DZ110" s="1025"/>
    </row>
    <row r="111" spans="1:131" s="248" customFormat="1" ht="26.25" customHeight="1" x14ac:dyDescent="0.15">
      <c r="A111" s="1026" t="s">
        <v>442</v>
      </c>
      <c r="B111" s="1027"/>
      <c r="C111" s="1027"/>
      <c r="D111" s="1027"/>
      <c r="E111" s="1027"/>
      <c r="F111" s="1027"/>
      <c r="G111" s="1027"/>
      <c r="H111" s="1027"/>
      <c r="I111" s="1027"/>
      <c r="J111" s="1027"/>
      <c r="K111" s="1027"/>
      <c r="L111" s="1027"/>
      <c r="M111" s="1027"/>
      <c r="N111" s="1027"/>
      <c r="O111" s="1027"/>
      <c r="P111" s="1027"/>
      <c r="Q111" s="1027"/>
      <c r="R111" s="1027"/>
      <c r="S111" s="1027"/>
      <c r="T111" s="1027"/>
      <c r="U111" s="1027"/>
      <c r="V111" s="1027"/>
      <c r="W111" s="1027"/>
      <c r="X111" s="1027"/>
      <c r="Y111" s="1027"/>
      <c r="Z111" s="1028"/>
      <c r="AA111" s="1029" t="s">
        <v>443</v>
      </c>
      <c r="AB111" s="1030"/>
      <c r="AC111" s="1030"/>
      <c r="AD111" s="1030"/>
      <c r="AE111" s="1031"/>
      <c r="AF111" s="1032" t="s">
        <v>441</v>
      </c>
      <c r="AG111" s="1030"/>
      <c r="AH111" s="1030"/>
      <c r="AI111" s="1030"/>
      <c r="AJ111" s="1031"/>
      <c r="AK111" s="1032" t="s">
        <v>441</v>
      </c>
      <c r="AL111" s="1030"/>
      <c r="AM111" s="1030"/>
      <c r="AN111" s="1030"/>
      <c r="AO111" s="1031"/>
      <c r="AP111" s="1033" t="s">
        <v>444</v>
      </c>
      <c r="AQ111" s="1034"/>
      <c r="AR111" s="1034"/>
      <c r="AS111" s="1034"/>
      <c r="AT111" s="1035"/>
      <c r="AU111" s="996"/>
      <c r="AV111" s="997"/>
      <c r="AW111" s="997"/>
      <c r="AX111" s="997"/>
      <c r="AY111" s="997"/>
      <c r="AZ111" s="1045" t="s">
        <v>445</v>
      </c>
      <c r="BA111" s="1046"/>
      <c r="BB111" s="1046"/>
      <c r="BC111" s="1046"/>
      <c r="BD111" s="1046"/>
      <c r="BE111" s="1046"/>
      <c r="BF111" s="1046"/>
      <c r="BG111" s="1046"/>
      <c r="BH111" s="1046"/>
      <c r="BI111" s="1046"/>
      <c r="BJ111" s="1046"/>
      <c r="BK111" s="1046"/>
      <c r="BL111" s="1046"/>
      <c r="BM111" s="1046"/>
      <c r="BN111" s="1046"/>
      <c r="BO111" s="1046"/>
      <c r="BP111" s="1047"/>
      <c r="BQ111" s="1015">
        <v>48000</v>
      </c>
      <c r="BR111" s="1016"/>
      <c r="BS111" s="1016"/>
      <c r="BT111" s="1016"/>
      <c r="BU111" s="1016"/>
      <c r="BV111" s="1016">
        <v>182825</v>
      </c>
      <c r="BW111" s="1016"/>
      <c r="BX111" s="1016"/>
      <c r="BY111" s="1016"/>
      <c r="BZ111" s="1016"/>
      <c r="CA111" s="1016">
        <v>120550</v>
      </c>
      <c r="CB111" s="1016"/>
      <c r="CC111" s="1016"/>
      <c r="CD111" s="1016"/>
      <c r="CE111" s="1016"/>
      <c r="CF111" s="1010">
        <v>4.0999999999999996</v>
      </c>
      <c r="CG111" s="1011"/>
      <c r="CH111" s="1011"/>
      <c r="CI111" s="1011"/>
      <c r="CJ111" s="1011"/>
      <c r="CK111" s="1041"/>
      <c r="CL111" s="1042"/>
      <c r="CM111" s="1012" t="s">
        <v>446</v>
      </c>
      <c r="CN111" s="1013"/>
      <c r="CO111" s="1013"/>
      <c r="CP111" s="1013"/>
      <c r="CQ111" s="1013"/>
      <c r="CR111" s="1013"/>
      <c r="CS111" s="1013"/>
      <c r="CT111" s="1013"/>
      <c r="CU111" s="1013"/>
      <c r="CV111" s="1013"/>
      <c r="CW111" s="1013"/>
      <c r="CX111" s="1013"/>
      <c r="CY111" s="1013"/>
      <c r="CZ111" s="1013"/>
      <c r="DA111" s="1013"/>
      <c r="DB111" s="1013"/>
      <c r="DC111" s="1013"/>
      <c r="DD111" s="1013"/>
      <c r="DE111" s="1013"/>
      <c r="DF111" s="1014"/>
      <c r="DG111" s="1015" t="s">
        <v>395</v>
      </c>
      <c r="DH111" s="1016"/>
      <c r="DI111" s="1016"/>
      <c r="DJ111" s="1016"/>
      <c r="DK111" s="1016"/>
      <c r="DL111" s="1016" t="s">
        <v>443</v>
      </c>
      <c r="DM111" s="1016"/>
      <c r="DN111" s="1016"/>
      <c r="DO111" s="1016"/>
      <c r="DP111" s="1016"/>
      <c r="DQ111" s="1016" t="s">
        <v>441</v>
      </c>
      <c r="DR111" s="1016"/>
      <c r="DS111" s="1016"/>
      <c r="DT111" s="1016"/>
      <c r="DU111" s="1016"/>
      <c r="DV111" s="1017" t="s">
        <v>444</v>
      </c>
      <c r="DW111" s="1017"/>
      <c r="DX111" s="1017"/>
      <c r="DY111" s="1017"/>
      <c r="DZ111" s="1018"/>
    </row>
    <row r="112" spans="1:131" s="248" customFormat="1" ht="26.25" customHeight="1" x14ac:dyDescent="0.15">
      <c r="A112" s="1048" t="s">
        <v>447</v>
      </c>
      <c r="B112" s="1049"/>
      <c r="C112" s="1046" t="s">
        <v>448</v>
      </c>
      <c r="D112" s="1046"/>
      <c r="E112" s="1046"/>
      <c r="F112" s="1046"/>
      <c r="G112" s="1046"/>
      <c r="H112" s="1046"/>
      <c r="I112" s="1046"/>
      <c r="J112" s="1046"/>
      <c r="K112" s="1046"/>
      <c r="L112" s="1046"/>
      <c r="M112" s="1046"/>
      <c r="N112" s="1046"/>
      <c r="O112" s="1046"/>
      <c r="P112" s="1046"/>
      <c r="Q112" s="1046"/>
      <c r="R112" s="1046"/>
      <c r="S112" s="1046"/>
      <c r="T112" s="1046"/>
      <c r="U112" s="1046"/>
      <c r="V112" s="1046"/>
      <c r="W112" s="1046"/>
      <c r="X112" s="1046"/>
      <c r="Y112" s="1046"/>
      <c r="Z112" s="1047"/>
      <c r="AA112" s="1054" t="s">
        <v>449</v>
      </c>
      <c r="AB112" s="1055"/>
      <c r="AC112" s="1055"/>
      <c r="AD112" s="1055"/>
      <c r="AE112" s="1056"/>
      <c r="AF112" s="1057" t="s">
        <v>450</v>
      </c>
      <c r="AG112" s="1055"/>
      <c r="AH112" s="1055"/>
      <c r="AI112" s="1055"/>
      <c r="AJ112" s="1056"/>
      <c r="AK112" s="1057" t="s">
        <v>395</v>
      </c>
      <c r="AL112" s="1055"/>
      <c r="AM112" s="1055"/>
      <c r="AN112" s="1055"/>
      <c r="AO112" s="1056"/>
      <c r="AP112" s="1058" t="s">
        <v>395</v>
      </c>
      <c r="AQ112" s="1059"/>
      <c r="AR112" s="1059"/>
      <c r="AS112" s="1059"/>
      <c r="AT112" s="1060"/>
      <c r="AU112" s="996"/>
      <c r="AV112" s="997"/>
      <c r="AW112" s="997"/>
      <c r="AX112" s="997"/>
      <c r="AY112" s="997"/>
      <c r="AZ112" s="1045" t="s">
        <v>451</v>
      </c>
      <c r="BA112" s="1046"/>
      <c r="BB112" s="1046"/>
      <c r="BC112" s="1046"/>
      <c r="BD112" s="1046"/>
      <c r="BE112" s="1046"/>
      <c r="BF112" s="1046"/>
      <c r="BG112" s="1046"/>
      <c r="BH112" s="1046"/>
      <c r="BI112" s="1046"/>
      <c r="BJ112" s="1046"/>
      <c r="BK112" s="1046"/>
      <c r="BL112" s="1046"/>
      <c r="BM112" s="1046"/>
      <c r="BN112" s="1046"/>
      <c r="BO112" s="1046"/>
      <c r="BP112" s="1047"/>
      <c r="BQ112" s="1015" t="s">
        <v>444</v>
      </c>
      <c r="BR112" s="1016"/>
      <c r="BS112" s="1016"/>
      <c r="BT112" s="1016"/>
      <c r="BU112" s="1016"/>
      <c r="BV112" s="1016" t="s">
        <v>443</v>
      </c>
      <c r="BW112" s="1016"/>
      <c r="BX112" s="1016"/>
      <c r="BY112" s="1016"/>
      <c r="BZ112" s="1016"/>
      <c r="CA112" s="1016" t="s">
        <v>395</v>
      </c>
      <c r="CB112" s="1016"/>
      <c r="CC112" s="1016"/>
      <c r="CD112" s="1016"/>
      <c r="CE112" s="1016"/>
      <c r="CF112" s="1010" t="s">
        <v>452</v>
      </c>
      <c r="CG112" s="1011"/>
      <c r="CH112" s="1011"/>
      <c r="CI112" s="1011"/>
      <c r="CJ112" s="1011"/>
      <c r="CK112" s="1041"/>
      <c r="CL112" s="1042"/>
      <c r="CM112" s="1012" t="s">
        <v>453</v>
      </c>
      <c r="CN112" s="1013"/>
      <c r="CO112" s="1013"/>
      <c r="CP112" s="1013"/>
      <c r="CQ112" s="1013"/>
      <c r="CR112" s="1013"/>
      <c r="CS112" s="1013"/>
      <c r="CT112" s="1013"/>
      <c r="CU112" s="1013"/>
      <c r="CV112" s="1013"/>
      <c r="CW112" s="1013"/>
      <c r="CX112" s="1013"/>
      <c r="CY112" s="1013"/>
      <c r="CZ112" s="1013"/>
      <c r="DA112" s="1013"/>
      <c r="DB112" s="1013"/>
      <c r="DC112" s="1013"/>
      <c r="DD112" s="1013"/>
      <c r="DE112" s="1013"/>
      <c r="DF112" s="1014"/>
      <c r="DG112" s="1015" t="s">
        <v>443</v>
      </c>
      <c r="DH112" s="1016"/>
      <c r="DI112" s="1016"/>
      <c r="DJ112" s="1016"/>
      <c r="DK112" s="1016"/>
      <c r="DL112" s="1016" t="s">
        <v>395</v>
      </c>
      <c r="DM112" s="1016"/>
      <c r="DN112" s="1016"/>
      <c r="DO112" s="1016"/>
      <c r="DP112" s="1016"/>
      <c r="DQ112" s="1016" t="s">
        <v>450</v>
      </c>
      <c r="DR112" s="1016"/>
      <c r="DS112" s="1016"/>
      <c r="DT112" s="1016"/>
      <c r="DU112" s="1016"/>
      <c r="DV112" s="1017" t="s">
        <v>395</v>
      </c>
      <c r="DW112" s="1017"/>
      <c r="DX112" s="1017"/>
      <c r="DY112" s="1017"/>
      <c r="DZ112" s="1018"/>
    </row>
    <row r="113" spans="1:130" s="248" customFormat="1" ht="26.25" customHeight="1" x14ac:dyDescent="0.15">
      <c r="A113" s="1050"/>
      <c r="B113" s="1051"/>
      <c r="C113" s="1046" t="s">
        <v>454</v>
      </c>
      <c r="D113" s="1046"/>
      <c r="E113" s="1046"/>
      <c r="F113" s="1046"/>
      <c r="G113" s="1046"/>
      <c r="H113" s="1046"/>
      <c r="I113" s="1046"/>
      <c r="J113" s="1046"/>
      <c r="K113" s="1046"/>
      <c r="L113" s="1046"/>
      <c r="M113" s="1046"/>
      <c r="N113" s="1046"/>
      <c r="O113" s="1046"/>
      <c r="P113" s="1046"/>
      <c r="Q113" s="1046"/>
      <c r="R113" s="1046"/>
      <c r="S113" s="1046"/>
      <c r="T113" s="1046"/>
      <c r="U113" s="1046"/>
      <c r="V113" s="1046"/>
      <c r="W113" s="1046"/>
      <c r="X113" s="1046"/>
      <c r="Y113" s="1046"/>
      <c r="Z113" s="1047"/>
      <c r="AA113" s="1029">
        <v>35</v>
      </c>
      <c r="AB113" s="1030"/>
      <c r="AC113" s="1030"/>
      <c r="AD113" s="1030"/>
      <c r="AE113" s="1031"/>
      <c r="AF113" s="1032">
        <v>35</v>
      </c>
      <c r="AG113" s="1030"/>
      <c r="AH113" s="1030"/>
      <c r="AI113" s="1030"/>
      <c r="AJ113" s="1031"/>
      <c r="AK113" s="1032">
        <v>44</v>
      </c>
      <c r="AL113" s="1030"/>
      <c r="AM113" s="1030"/>
      <c r="AN113" s="1030"/>
      <c r="AO113" s="1031"/>
      <c r="AP113" s="1033">
        <v>0</v>
      </c>
      <c r="AQ113" s="1034"/>
      <c r="AR113" s="1034"/>
      <c r="AS113" s="1034"/>
      <c r="AT113" s="1035"/>
      <c r="AU113" s="996"/>
      <c r="AV113" s="997"/>
      <c r="AW113" s="997"/>
      <c r="AX113" s="997"/>
      <c r="AY113" s="997"/>
      <c r="AZ113" s="1045" t="s">
        <v>455</v>
      </c>
      <c r="BA113" s="1046"/>
      <c r="BB113" s="1046"/>
      <c r="BC113" s="1046"/>
      <c r="BD113" s="1046"/>
      <c r="BE113" s="1046"/>
      <c r="BF113" s="1046"/>
      <c r="BG113" s="1046"/>
      <c r="BH113" s="1046"/>
      <c r="BI113" s="1046"/>
      <c r="BJ113" s="1046"/>
      <c r="BK113" s="1046"/>
      <c r="BL113" s="1046"/>
      <c r="BM113" s="1046"/>
      <c r="BN113" s="1046"/>
      <c r="BO113" s="1046"/>
      <c r="BP113" s="1047"/>
      <c r="BQ113" s="1015">
        <v>356123</v>
      </c>
      <c r="BR113" s="1016"/>
      <c r="BS113" s="1016"/>
      <c r="BT113" s="1016"/>
      <c r="BU113" s="1016"/>
      <c r="BV113" s="1016">
        <v>306311</v>
      </c>
      <c r="BW113" s="1016"/>
      <c r="BX113" s="1016"/>
      <c r="BY113" s="1016"/>
      <c r="BZ113" s="1016"/>
      <c r="CA113" s="1016">
        <v>251116</v>
      </c>
      <c r="CB113" s="1016"/>
      <c r="CC113" s="1016"/>
      <c r="CD113" s="1016"/>
      <c r="CE113" s="1016"/>
      <c r="CF113" s="1010">
        <v>8.5</v>
      </c>
      <c r="CG113" s="1011"/>
      <c r="CH113" s="1011"/>
      <c r="CI113" s="1011"/>
      <c r="CJ113" s="1011"/>
      <c r="CK113" s="1041"/>
      <c r="CL113" s="1042"/>
      <c r="CM113" s="1012" t="s">
        <v>456</v>
      </c>
      <c r="CN113" s="1013"/>
      <c r="CO113" s="1013"/>
      <c r="CP113" s="1013"/>
      <c r="CQ113" s="1013"/>
      <c r="CR113" s="1013"/>
      <c r="CS113" s="1013"/>
      <c r="CT113" s="1013"/>
      <c r="CU113" s="1013"/>
      <c r="CV113" s="1013"/>
      <c r="CW113" s="1013"/>
      <c r="CX113" s="1013"/>
      <c r="CY113" s="1013"/>
      <c r="CZ113" s="1013"/>
      <c r="DA113" s="1013"/>
      <c r="DB113" s="1013"/>
      <c r="DC113" s="1013"/>
      <c r="DD113" s="1013"/>
      <c r="DE113" s="1013"/>
      <c r="DF113" s="1014"/>
      <c r="DG113" s="1054" t="s">
        <v>444</v>
      </c>
      <c r="DH113" s="1055"/>
      <c r="DI113" s="1055"/>
      <c r="DJ113" s="1055"/>
      <c r="DK113" s="1056"/>
      <c r="DL113" s="1057" t="s">
        <v>452</v>
      </c>
      <c r="DM113" s="1055"/>
      <c r="DN113" s="1055"/>
      <c r="DO113" s="1055"/>
      <c r="DP113" s="1056"/>
      <c r="DQ113" s="1057" t="s">
        <v>450</v>
      </c>
      <c r="DR113" s="1055"/>
      <c r="DS113" s="1055"/>
      <c r="DT113" s="1055"/>
      <c r="DU113" s="1056"/>
      <c r="DV113" s="1058" t="s">
        <v>450</v>
      </c>
      <c r="DW113" s="1059"/>
      <c r="DX113" s="1059"/>
      <c r="DY113" s="1059"/>
      <c r="DZ113" s="1060"/>
    </row>
    <row r="114" spans="1:130" s="248" customFormat="1" ht="26.25" customHeight="1" x14ac:dyDescent="0.15">
      <c r="A114" s="1050"/>
      <c r="B114" s="1051"/>
      <c r="C114" s="1046" t="s">
        <v>457</v>
      </c>
      <c r="D114" s="1046"/>
      <c r="E114" s="1046"/>
      <c r="F114" s="1046"/>
      <c r="G114" s="1046"/>
      <c r="H114" s="1046"/>
      <c r="I114" s="1046"/>
      <c r="J114" s="1046"/>
      <c r="K114" s="1046"/>
      <c r="L114" s="1046"/>
      <c r="M114" s="1046"/>
      <c r="N114" s="1046"/>
      <c r="O114" s="1046"/>
      <c r="P114" s="1046"/>
      <c r="Q114" s="1046"/>
      <c r="R114" s="1046"/>
      <c r="S114" s="1046"/>
      <c r="T114" s="1046"/>
      <c r="U114" s="1046"/>
      <c r="V114" s="1046"/>
      <c r="W114" s="1046"/>
      <c r="X114" s="1046"/>
      <c r="Y114" s="1046"/>
      <c r="Z114" s="1047"/>
      <c r="AA114" s="1054">
        <v>72760</v>
      </c>
      <c r="AB114" s="1055"/>
      <c r="AC114" s="1055"/>
      <c r="AD114" s="1055"/>
      <c r="AE114" s="1056"/>
      <c r="AF114" s="1057">
        <v>70675</v>
      </c>
      <c r="AG114" s="1055"/>
      <c r="AH114" s="1055"/>
      <c r="AI114" s="1055"/>
      <c r="AJ114" s="1056"/>
      <c r="AK114" s="1057">
        <v>67487</v>
      </c>
      <c r="AL114" s="1055"/>
      <c r="AM114" s="1055"/>
      <c r="AN114" s="1055"/>
      <c r="AO114" s="1056"/>
      <c r="AP114" s="1058">
        <v>2.2999999999999998</v>
      </c>
      <c r="AQ114" s="1059"/>
      <c r="AR114" s="1059"/>
      <c r="AS114" s="1059"/>
      <c r="AT114" s="1060"/>
      <c r="AU114" s="996"/>
      <c r="AV114" s="997"/>
      <c r="AW114" s="997"/>
      <c r="AX114" s="997"/>
      <c r="AY114" s="997"/>
      <c r="AZ114" s="1045" t="s">
        <v>458</v>
      </c>
      <c r="BA114" s="1046"/>
      <c r="BB114" s="1046"/>
      <c r="BC114" s="1046"/>
      <c r="BD114" s="1046"/>
      <c r="BE114" s="1046"/>
      <c r="BF114" s="1046"/>
      <c r="BG114" s="1046"/>
      <c r="BH114" s="1046"/>
      <c r="BI114" s="1046"/>
      <c r="BJ114" s="1046"/>
      <c r="BK114" s="1046"/>
      <c r="BL114" s="1046"/>
      <c r="BM114" s="1046"/>
      <c r="BN114" s="1046"/>
      <c r="BO114" s="1046"/>
      <c r="BP114" s="1047"/>
      <c r="BQ114" s="1015">
        <v>885563</v>
      </c>
      <c r="BR114" s="1016"/>
      <c r="BS114" s="1016"/>
      <c r="BT114" s="1016"/>
      <c r="BU114" s="1016"/>
      <c r="BV114" s="1016">
        <v>812102</v>
      </c>
      <c r="BW114" s="1016"/>
      <c r="BX114" s="1016"/>
      <c r="BY114" s="1016"/>
      <c r="BZ114" s="1016"/>
      <c r="CA114" s="1016">
        <v>1544441</v>
      </c>
      <c r="CB114" s="1016"/>
      <c r="CC114" s="1016"/>
      <c r="CD114" s="1016"/>
      <c r="CE114" s="1016"/>
      <c r="CF114" s="1010">
        <v>52.5</v>
      </c>
      <c r="CG114" s="1011"/>
      <c r="CH114" s="1011"/>
      <c r="CI114" s="1011"/>
      <c r="CJ114" s="1011"/>
      <c r="CK114" s="1041"/>
      <c r="CL114" s="1042"/>
      <c r="CM114" s="1012" t="s">
        <v>459</v>
      </c>
      <c r="CN114" s="1013"/>
      <c r="CO114" s="1013"/>
      <c r="CP114" s="1013"/>
      <c r="CQ114" s="1013"/>
      <c r="CR114" s="1013"/>
      <c r="CS114" s="1013"/>
      <c r="CT114" s="1013"/>
      <c r="CU114" s="1013"/>
      <c r="CV114" s="1013"/>
      <c r="CW114" s="1013"/>
      <c r="CX114" s="1013"/>
      <c r="CY114" s="1013"/>
      <c r="CZ114" s="1013"/>
      <c r="DA114" s="1013"/>
      <c r="DB114" s="1013"/>
      <c r="DC114" s="1013"/>
      <c r="DD114" s="1013"/>
      <c r="DE114" s="1013"/>
      <c r="DF114" s="1014"/>
      <c r="DG114" s="1054" t="s">
        <v>450</v>
      </c>
      <c r="DH114" s="1055"/>
      <c r="DI114" s="1055"/>
      <c r="DJ114" s="1055"/>
      <c r="DK114" s="1056"/>
      <c r="DL114" s="1057" t="s">
        <v>395</v>
      </c>
      <c r="DM114" s="1055"/>
      <c r="DN114" s="1055"/>
      <c r="DO114" s="1055"/>
      <c r="DP114" s="1056"/>
      <c r="DQ114" s="1057" t="s">
        <v>233</v>
      </c>
      <c r="DR114" s="1055"/>
      <c r="DS114" s="1055"/>
      <c r="DT114" s="1055"/>
      <c r="DU114" s="1056"/>
      <c r="DV114" s="1058" t="s">
        <v>450</v>
      </c>
      <c r="DW114" s="1059"/>
      <c r="DX114" s="1059"/>
      <c r="DY114" s="1059"/>
      <c r="DZ114" s="1060"/>
    </row>
    <row r="115" spans="1:130" s="248" customFormat="1" ht="26.25" customHeight="1" x14ac:dyDescent="0.15">
      <c r="A115" s="1050"/>
      <c r="B115" s="1051"/>
      <c r="C115" s="1046" t="s">
        <v>460</v>
      </c>
      <c r="D115" s="1046"/>
      <c r="E115" s="1046"/>
      <c r="F115" s="1046"/>
      <c r="G115" s="1046"/>
      <c r="H115" s="1046"/>
      <c r="I115" s="1046"/>
      <c r="J115" s="1046"/>
      <c r="K115" s="1046"/>
      <c r="L115" s="1046"/>
      <c r="M115" s="1046"/>
      <c r="N115" s="1046"/>
      <c r="O115" s="1046"/>
      <c r="P115" s="1046"/>
      <c r="Q115" s="1046"/>
      <c r="R115" s="1046"/>
      <c r="S115" s="1046"/>
      <c r="T115" s="1046"/>
      <c r="U115" s="1046"/>
      <c r="V115" s="1046"/>
      <c r="W115" s="1046"/>
      <c r="X115" s="1046"/>
      <c r="Y115" s="1046"/>
      <c r="Z115" s="1047"/>
      <c r="AA115" s="1029" t="s">
        <v>395</v>
      </c>
      <c r="AB115" s="1030"/>
      <c r="AC115" s="1030"/>
      <c r="AD115" s="1030"/>
      <c r="AE115" s="1031"/>
      <c r="AF115" s="1032" t="s">
        <v>395</v>
      </c>
      <c r="AG115" s="1030"/>
      <c r="AH115" s="1030"/>
      <c r="AI115" s="1030"/>
      <c r="AJ115" s="1031"/>
      <c r="AK115" s="1032" t="s">
        <v>395</v>
      </c>
      <c r="AL115" s="1030"/>
      <c r="AM115" s="1030"/>
      <c r="AN115" s="1030"/>
      <c r="AO115" s="1031"/>
      <c r="AP115" s="1033" t="s">
        <v>444</v>
      </c>
      <c r="AQ115" s="1034"/>
      <c r="AR115" s="1034"/>
      <c r="AS115" s="1034"/>
      <c r="AT115" s="1035"/>
      <c r="AU115" s="996"/>
      <c r="AV115" s="997"/>
      <c r="AW115" s="997"/>
      <c r="AX115" s="997"/>
      <c r="AY115" s="997"/>
      <c r="AZ115" s="1045" t="s">
        <v>461</v>
      </c>
      <c r="BA115" s="1046"/>
      <c r="BB115" s="1046"/>
      <c r="BC115" s="1046"/>
      <c r="BD115" s="1046"/>
      <c r="BE115" s="1046"/>
      <c r="BF115" s="1046"/>
      <c r="BG115" s="1046"/>
      <c r="BH115" s="1046"/>
      <c r="BI115" s="1046"/>
      <c r="BJ115" s="1046"/>
      <c r="BK115" s="1046"/>
      <c r="BL115" s="1046"/>
      <c r="BM115" s="1046"/>
      <c r="BN115" s="1046"/>
      <c r="BO115" s="1046"/>
      <c r="BP115" s="1047"/>
      <c r="BQ115" s="1015" t="s">
        <v>395</v>
      </c>
      <c r="BR115" s="1016"/>
      <c r="BS115" s="1016"/>
      <c r="BT115" s="1016"/>
      <c r="BU115" s="1016"/>
      <c r="BV115" s="1016" t="s">
        <v>443</v>
      </c>
      <c r="BW115" s="1016"/>
      <c r="BX115" s="1016"/>
      <c r="BY115" s="1016"/>
      <c r="BZ115" s="1016"/>
      <c r="CA115" s="1016" t="s">
        <v>443</v>
      </c>
      <c r="CB115" s="1016"/>
      <c r="CC115" s="1016"/>
      <c r="CD115" s="1016"/>
      <c r="CE115" s="1016"/>
      <c r="CF115" s="1010" t="s">
        <v>443</v>
      </c>
      <c r="CG115" s="1011"/>
      <c r="CH115" s="1011"/>
      <c r="CI115" s="1011"/>
      <c r="CJ115" s="1011"/>
      <c r="CK115" s="1041"/>
      <c r="CL115" s="1042"/>
      <c r="CM115" s="1045" t="s">
        <v>462</v>
      </c>
      <c r="CN115" s="1066"/>
      <c r="CO115" s="1066"/>
      <c r="CP115" s="1066"/>
      <c r="CQ115" s="1066"/>
      <c r="CR115" s="1066"/>
      <c r="CS115" s="1066"/>
      <c r="CT115" s="1066"/>
      <c r="CU115" s="1066"/>
      <c r="CV115" s="1066"/>
      <c r="CW115" s="1066"/>
      <c r="CX115" s="1066"/>
      <c r="CY115" s="1066"/>
      <c r="CZ115" s="1066"/>
      <c r="DA115" s="1066"/>
      <c r="DB115" s="1066"/>
      <c r="DC115" s="1066"/>
      <c r="DD115" s="1066"/>
      <c r="DE115" s="1066"/>
      <c r="DF115" s="1047"/>
      <c r="DG115" s="1054" t="s">
        <v>395</v>
      </c>
      <c r="DH115" s="1055"/>
      <c r="DI115" s="1055"/>
      <c r="DJ115" s="1055"/>
      <c r="DK115" s="1056"/>
      <c r="DL115" s="1057" t="s">
        <v>450</v>
      </c>
      <c r="DM115" s="1055"/>
      <c r="DN115" s="1055"/>
      <c r="DO115" s="1055"/>
      <c r="DP115" s="1056"/>
      <c r="DQ115" s="1057" t="s">
        <v>395</v>
      </c>
      <c r="DR115" s="1055"/>
      <c r="DS115" s="1055"/>
      <c r="DT115" s="1055"/>
      <c r="DU115" s="1056"/>
      <c r="DV115" s="1058" t="s">
        <v>443</v>
      </c>
      <c r="DW115" s="1059"/>
      <c r="DX115" s="1059"/>
      <c r="DY115" s="1059"/>
      <c r="DZ115" s="1060"/>
    </row>
    <row r="116" spans="1:130" s="248" customFormat="1" ht="26.25" customHeight="1" x14ac:dyDescent="0.15">
      <c r="A116" s="1052"/>
      <c r="B116" s="1053"/>
      <c r="C116" s="1061" t="s">
        <v>463</v>
      </c>
      <c r="D116" s="1061"/>
      <c r="E116" s="1061"/>
      <c r="F116" s="1061"/>
      <c r="G116" s="1061"/>
      <c r="H116" s="1061"/>
      <c r="I116" s="1061"/>
      <c r="J116" s="1061"/>
      <c r="K116" s="1061"/>
      <c r="L116" s="1061"/>
      <c r="M116" s="1061"/>
      <c r="N116" s="1061"/>
      <c r="O116" s="1061"/>
      <c r="P116" s="1061"/>
      <c r="Q116" s="1061"/>
      <c r="R116" s="1061"/>
      <c r="S116" s="1061"/>
      <c r="T116" s="1061"/>
      <c r="U116" s="1061"/>
      <c r="V116" s="1061"/>
      <c r="W116" s="1061"/>
      <c r="X116" s="1061"/>
      <c r="Y116" s="1061"/>
      <c r="Z116" s="1062"/>
      <c r="AA116" s="1054" t="s">
        <v>444</v>
      </c>
      <c r="AB116" s="1055"/>
      <c r="AC116" s="1055"/>
      <c r="AD116" s="1055"/>
      <c r="AE116" s="1056"/>
      <c r="AF116" s="1057" t="s">
        <v>443</v>
      </c>
      <c r="AG116" s="1055"/>
      <c r="AH116" s="1055"/>
      <c r="AI116" s="1055"/>
      <c r="AJ116" s="1056"/>
      <c r="AK116" s="1057" t="s">
        <v>395</v>
      </c>
      <c r="AL116" s="1055"/>
      <c r="AM116" s="1055"/>
      <c r="AN116" s="1055"/>
      <c r="AO116" s="1056"/>
      <c r="AP116" s="1058" t="s">
        <v>449</v>
      </c>
      <c r="AQ116" s="1059"/>
      <c r="AR116" s="1059"/>
      <c r="AS116" s="1059"/>
      <c r="AT116" s="1060"/>
      <c r="AU116" s="996"/>
      <c r="AV116" s="997"/>
      <c r="AW116" s="997"/>
      <c r="AX116" s="997"/>
      <c r="AY116" s="997"/>
      <c r="AZ116" s="1063" t="s">
        <v>464</v>
      </c>
      <c r="BA116" s="1064"/>
      <c r="BB116" s="1064"/>
      <c r="BC116" s="1064"/>
      <c r="BD116" s="1064"/>
      <c r="BE116" s="1064"/>
      <c r="BF116" s="1064"/>
      <c r="BG116" s="1064"/>
      <c r="BH116" s="1064"/>
      <c r="BI116" s="1064"/>
      <c r="BJ116" s="1064"/>
      <c r="BK116" s="1064"/>
      <c r="BL116" s="1064"/>
      <c r="BM116" s="1064"/>
      <c r="BN116" s="1064"/>
      <c r="BO116" s="1064"/>
      <c r="BP116" s="1065"/>
      <c r="BQ116" s="1015" t="s">
        <v>443</v>
      </c>
      <c r="BR116" s="1016"/>
      <c r="BS116" s="1016"/>
      <c r="BT116" s="1016"/>
      <c r="BU116" s="1016"/>
      <c r="BV116" s="1016" t="s">
        <v>450</v>
      </c>
      <c r="BW116" s="1016"/>
      <c r="BX116" s="1016"/>
      <c r="BY116" s="1016"/>
      <c r="BZ116" s="1016"/>
      <c r="CA116" s="1016" t="s">
        <v>395</v>
      </c>
      <c r="CB116" s="1016"/>
      <c r="CC116" s="1016"/>
      <c r="CD116" s="1016"/>
      <c r="CE116" s="1016"/>
      <c r="CF116" s="1010" t="s">
        <v>395</v>
      </c>
      <c r="CG116" s="1011"/>
      <c r="CH116" s="1011"/>
      <c r="CI116" s="1011"/>
      <c r="CJ116" s="1011"/>
      <c r="CK116" s="1041"/>
      <c r="CL116" s="1042"/>
      <c r="CM116" s="1012" t="s">
        <v>465</v>
      </c>
      <c r="CN116" s="1013"/>
      <c r="CO116" s="1013"/>
      <c r="CP116" s="1013"/>
      <c r="CQ116" s="1013"/>
      <c r="CR116" s="1013"/>
      <c r="CS116" s="1013"/>
      <c r="CT116" s="1013"/>
      <c r="CU116" s="1013"/>
      <c r="CV116" s="1013"/>
      <c r="CW116" s="1013"/>
      <c r="CX116" s="1013"/>
      <c r="CY116" s="1013"/>
      <c r="CZ116" s="1013"/>
      <c r="DA116" s="1013"/>
      <c r="DB116" s="1013"/>
      <c r="DC116" s="1013"/>
      <c r="DD116" s="1013"/>
      <c r="DE116" s="1013"/>
      <c r="DF116" s="1014"/>
      <c r="DG116" s="1054" t="s">
        <v>450</v>
      </c>
      <c r="DH116" s="1055"/>
      <c r="DI116" s="1055"/>
      <c r="DJ116" s="1055"/>
      <c r="DK116" s="1056"/>
      <c r="DL116" s="1057" t="s">
        <v>395</v>
      </c>
      <c r="DM116" s="1055"/>
      <c r="DN116" s="1055"/>
      <c r="DO116" s="1055"/>
      <c r="DP116" s="1056"/>
      <c r="DQ116" s="1057" t="s">
        <v>443</v>
      </c>
      <c r="DR116" s="1055"/>
      <c r="DS116" s="1055"/>
      <c r="DT116" s="1055"/>
      <c r="DU116" s="1056"/>
      <c r="DV116" s="1058" t="s">
        <v>450</v>
      </c>
      <c r="DW116" s="1059"/>
      <c r="DX116" s="1059"/>
      <c r="DY116" s="1059"/>
      <c r="DZ116" s="1060"/>
    </row>
    <row r="117" spans="1:130" s="248" customFormat="1" ht="26.25" customHeight="1" x14ac:dyDescent="0.15">
      <c r="A117" s="1000" t="s">
        <v>188</v>
      </c>
      <c r="B117" s="981"/>
      <c r="C117" s="981"/>
      <c r="D117" s="981"/>
      <c r="E117" s="981"/>
      <c r="F117" s="981"/>
      <c r="G117" s="981"/>
      <c r="H117" s="981"/>
      <c r="I117" s="981"/>
      <c r="J117" s="981"/>
      <c r="K117" s="981"/>
      <c r="L117" s="981"/>
      <c r="M117" s="981"/>
      <c r="N117" s="981"/>
      <c r="O117" s="981"/>
      <c r="P117" s="981"/>
      <c r="Q117" s="981"/>
      <c r="R117" s="981"/>
      <c r="S117" s="981"/>
      <c r="T117" s="981"/>
      <c r="U117" s="981"/>
      <c r="V117" s="981"/>
      <c r="W117" s="981"/>
      <c r="X117" s="981"/>
      <c r="Y117" s="1071" t="s">
        <v>466</v>
      </c>
      <c r="Z117" s="982"/>
      <c r="AA117" s="1072">
        <v>614157</v>
      </c>
      <c r="AB117" s="1073"/>
      <c r="AC117" s="1073"/>
      <c r="AD117" s="1073"/>
      <c r="AE117" s="1074"/>
      <c r="AF117" s="1075">
        <v>684226</v>
      </c>
      <c r="AG117" s="1073"/>
      <c r="AH117" s="1073"/>
      <c r="AI117" s="1073"/>
      <c r="AJ117" s="1074"/>
      <c r="AK117" s="1075">
        <v>667198</v>
      </c>
      <c r="AL117" s="1073"/>
      <c r="AM117" s="1073"/>
      <c r="AN117" s="1073"/>
      <c r="AO117" s="1074"/>
      <c r="AP117" s="1076"/>
      <c r="AQ117" s="1077"/>
      <c r="AR117" s="1077"/>
      <c r="AS117" s="1077"/>
      <c r="AT117" s="1078"/>
      <c r="AU117" s="996"/>
      <c r="AV117" s="997"/>
      <c r="AW117" s="997"/>
      <c r="AX117" s="997"/>
      <c r="AY117" s="997"/>
      <c r="AZ117" s="1063" t="s">
        <v>467</v>
      </c>
      <c r="BA117" s="1064"/>
      <c r="BB117" s="1064"/>
      <c r="BC117" s="1064"/>
      <c r="BD117" s="1064"/>
      <c r="BE117" s="1064"/>
      <c r="BF117" s="1064"/>
      <c r="BG117" s="1064"/>
      <c r="BH117" s="1064"/>
      <c r="BI117" s="1064"/>
      <c r="BJ117" s="1064"/>
      <c r="BK117" s="1064"/>
      <c r="BL117" s="1064"/>
      <c r="BM117" s="1064"/>
      <c r="BN117" s="1064"/>
      <c r="BO117" s="1064"/>
      <c r="BP117" s="1065"/>
      <c r="BQ117" s="1015" t="s">
        <v>443</v>
      </c>
      <c r="BR117" s="1016"/>
      <c r="BS117" s="1016"/>
      <c r="BT117" s="1016"/>
      <c r="BU117" s="1016"/>
      <c r="BV117" s="1016" t="s">
        <v>233</v>
      </c>
      <c r="BW117" s="1016"/>
      <c r="BX117" s="1016"/>
      <c r="BY117" s="1016"/>
      <c r="BZ117" s="1016"/>
      <c r="CA117" s="1016" t="s">
        <v>395</v>
      </c>
      <c r="CB117" s="1016"/>
      <c r="CC117" s="1016"/>
      <c r="CD117" s="1016"/>
      <c r="CE117" s="1016"/>
      <c r="CF117" s="1010" t="s">
        <v>443</v>
      </c>
      <c r="CG117" s="1011"/>
      <c r="CH117" s="1011"/>
      <c r="CI117" s="1011"/>
      <c r="CJ117" s="1011"/>
      <c r="CK117" s="1041"/>
      <c r="CL117" s="1042"/>
      <c r="CM117" s="1012" t="s">
        <v>468</v>
      </c>
      <c r="CN117" s="1013"/>
      <c r="CO117" s="1013"/>
      <c r="CP117" s="1013"/>
      <c r="CQ117" s="1013"/>
      <c r="CR117" s="1013"/>
      <c r="CS117" s="1013"/>
      <c r="CT117" s="1013"/>
      <c r="CU117" s="1013"/>
      <c r="CV117" s="1013"/>
      <c r="CW117" s="1013"/>
      <c r="CX117" s="1013"/>
      <c r="CY117" s="1013"/>
      <c r="CZ117" s="1013"/>
      <c r="DA117" s="1013"/>
      <c r="DB117" s="1013"/>
      <c r="DC117" s="1013"/>
      <c r="DD117" s="1013"/>
      <c r="DE117" s="1013"/>
      <c r="DF117" s="1014"/>
      <c r="DG117" s="1054" t="s">
        <v>450</v>
      </c>
      <c r="DH117" s="1055"/>
      <c r="DI117" s="1055"/>
      <c r="DJ117" s="1055"/>
      <c r="DK117" s="1056"/>
      <c r="DL117" s="1057" t="s">
        <v>233</v>
      </c>
      <c r="DM117" s="1055"/>
      <c r="DN117" s="1055"/>
      <c r="DO117" s="1055"/>
      <c r="DP117" s="1056"/>
      <c r="DQ117" s="1057" t="s">
        <v>395</v>
      </c>
      <c r="DR117" s="1055"/>
      <c r="DS117" s="1055"/>
      <c r="DT117" s="1055"/>
      <c r="DU117" s="1056"/>
      <c r="DV117" s="1058" t="s">
        <v>443</v>
      </c>
      <c r="DW117" s="1059"/>
      <c r="DX117" s="1059"/>
      <c r="DY117" s="1059"/>
      <c r="DZ117" s="1060"/>
    </row>
    <row r="118" spans="1:130" s="248" customFormat="1" ht="26.25" customHeight="1" x14ac:dyDescent="0.15">
      <c r="A118" s="1000" t="s">
        <v>436</v>
      </c>
      <c r="B118" s="981"/>
      <c r="C118" s="981"/>
      <c r="D118" s="981"/>
      <c r="E118" s="981"/>
      <c r="F118" s="981"/>
      <c r="G118" s="981"/>
      <c r="H118" s="981"/>
      <c r="I118" s="981"/>
      <c r="J118" s="981"/>
      <c r="K118" s="981"/>
      <c r="L118" s="981"/>
      <c r="M118" s="981"/>
      <c r="N118" s="981"/>
      <c r="O118" s="981"/>
      <c r="P118" s="981"/>
      <c r="Q118" s="981"/>
      <c r="R118" s="981"/>
      <c r="S118" s="981"/>
      <c r="T118" s="981"/>
      <c r="U118" s="981"/>
      <c r="V118" s="981"/>
      <c r="W118" s="981"/>
      <c r="X118" s="981"/>
      <c r="Y118" s="981"/>
      <c r="Z118" s="982"/>
      <c r="AA118" s="980" t="s">
        <v>433</v>
      </c>
      <c r="AB118" s="981"/>
      <c r="AC118" s="981"/>
      <c r="AD118" s="981"/>
      <c r="AE118" s="982"/>
      <c r="AF118" s="980" t="s">
        <v>434</v>
      </c>
      <c r="AG118" s="981"/>
      <c r="AH118" s="981"/>
      <c r="AI118" s="981"/>
      <c r="AJ118" s="982"/>
      <c r="AK118" s="980" t="s">
        <v>309</v>
      </c>
      <c r="AL118" s="981"/>
      <c r="AM118" s="981"/>
      <c r="AN118" s="981"/>
      <c r="AO118" s="982"/>
      <c r="AP118" s="1067" t="s">
        <v>435</v>
      </c>
      <c r="AQ118" s="1068"/>
      <c r="AR118" s="1068"/>
      <c r="AS118" s="1068"/>
      <c r="AT118" s="1069"/>
      <c r="AU118" s="996"/>
      <c r="AV118" s="997"/>
      <c r="AW118" s="997"/>
      <c r="AX118" s="997"/>
      <c r="AY118" s="997"/>
      <c r="AZ118" s="1070" t="s">
        <v>469</v>
      </c>
      <c r="BA118" s="1061"/>
      <c r="BB118" s="1061"/>
      <c r="BC118" s="1061"/>
      <c r="BD118" s="1061"/>
      <c r="BE118" s="1061"/>
      <c r="BF118" s="1061"/>
      <c r="BG118" s="1061"/>
      <c r="BH118" s="1061"/>
      <c r="BI118" s="1061"/>
      <c r="BJ118" s="1061"/>
      <c r="BK118" s="1061"/>
      <c r="BL118" s="1061"/>
      <c r="BM118" s="1061"/>
      <c r="BN118" s="1061"/>
      <c r="BO118" s="1061"/>
      <c r="BP118" s="1062"/>
      <c r="BQ118" s="1093" t="s">
        <v>450</v>
      </c>
      <c r="BR118" s="1094"/>
      <c r="BS118" s="1094"/>
      <c r="BT118" s="1094"/>
      <c r="BU118" s="1094"/>
      <c r="BV118" s="1094" t="s">
        <v>233</v>
      </c>
      <c r="BW118" s="1094"/>
      <c r="BX118" s="1094"/>
      <c r="BY118" s="1094"/>
      <c r="BZ118" s="1094"/>
      <c r="CA118" s="1094" t="s">
        <v>233</v>
      </c>
      <c r="CB118" s="1094"/>
      <c r="CC118" s="1094"/>
      <c r="CD118" s="1094"/>
      <c r="CE118" s="1094"/>
      <c r="CF118" s="1010" t="s">
        <v>450</v>
      </c>
      <c r="CG118" s="1011"/>
      <c r="CH118" s="1011"/>
      <c r="CI118" s="1011"/>
      <c r="CJ118" s="1011"/>
      <c r="CK118" s="1041"/>
      <c r="CL118" s="1042"/>
      <c r="CM118" s="1012" t="s">
        <v>470</v>
      </c>
      <c r="CN118" s="1013"/>
      <c r="CO118" s="1013"/>
      <c r="CP118" s="1013"/>
      <c r="CQ118" s="1013"/>
      <c r="CR118" s="1013"/>
      <c r="CS118" s="1013"/>
      <c r="CT118" s="1013"/>
      <c r="CU118" s="1013"/>
      <c r="CV118" s="1013"/>
      <c r="CW118" s="1013"/>
      <c r="CX118" s="1013"/>
      <c r="CY118" s="1013"/>
      <c r="CZ118" s="1013"/>
      <c r="DA118" s="1013"/>
      <c r="DB118" s="1013"/>
      <c r="DC118" s="1013"/>
      <c r="DD118" s="1013"/>
      <c r="DE118" s="1013"/>
      <c r="DF118" s="1014"/>
      <c r="DG118" s="1054" t="s">
        <v>450</v>
      </c>
      <c r="DH118" s="1055"/>
      <c r="DI118" s="1055"/>
      <c r="DJ118" s="1055"/>
      <c r="DK118" s="1056"/>
      <c r="DL118" s="1057" t="s">
        <v>450</v>
      </c>
      <c r="DM118" s="1055"/>
      <c r="DN118" s="1055"/>
      <c r="DO118" s="1055"/>
      <c r="DP118" s="1056"/>
      <c r="DQ118" s="1057" t="s">
        <v>450</v>
      </c>
      <c r="DR118" s="1055"/>
      <c r="DS118" s="1055"/>
      <c r="DT118" s="1055"/>
      <c r="DU118" s="1056"/>
      <c r="DV118" s="1058" t="s">
        <v>395</v>
      </c>
      <c r="DW118" s="1059"/>
      <c r="DX118" s="1059"/>
      <c r="DY118" s="1059"/>
      <c r="DZ118" s="1060"/>
    </row>
    <row r="119" spans="1:130" s="248" customFormat="1" ht="26.25" customHeight="1" x14ac:dyDescent="0.15">
      <c r="A119" s="1154" t="s">
        <v>439</v>
      </c>
      <c r="B119" s="1040"/>
      <c r="C119" s="1019" t="s">
        <v>440</v>
      </c>
      <c r="D119" s="1020"/>
      <c r="E119" s="1020"/>
      <c r="F119" s="1020"/>
      <c r="G119" s="1020"/>
      <c r="H119" s="1020"/>
      <c r="I119" s="1020"/>
      <c r="J119" s="1020"/>
      <c r="K119" s="1020"/>
      <c r="L119" s="1020"/>
      <c r="M119" s="1020"/>
      <c r="N119" s="1020"/>
      <c r="O119" s="1020"/>
      <c r="P119" s="1020"/>
      <c r="Q119" s="1020"/>
      <c r="R119" s="1020"/>
      <c r="S119" s="1020"/>
      <c r="T119" s="1020"/>
      <c r="U119" s="1020"/>
      <c r="V119" s="1020"/>
      <c r="W119" s="1020"/>
      <c r="X119" s="1020"/>
      <c r="Y119" s="1020"/>
      <c r="Z119" s="1021"/>
      <c r="AA119" s="987" t="s">
        <v>450</v>
      </c>
      <c r="AB119" s="988"/>
      <c r="AC119" s="988"/>
      <c r="AD119" s="988"/>
      <c r="AE119" s="989"/>
      <c r="AF119" s="990" t="s">
        <v>233</v>
      </c>
      <c r="AG119" s="988"/>
      <c r="AH119" s="988"/>
      <c r="AI119" s="988"/>
      <c r="AJ119" s="989"/>
      <c r="AK119" s="990" t="s">
        <v>233</v>
      </c>
      <c r="AL119" s="988"/>
      <c r="AM119" s="988"/>
      <c r="AN119" s="988"/>
      <c r="AO119" s="989"/>
      <c r="AP119" s="991" t="s">
        <v>450</v>
      </c>
      <c r="AQ119" s="992"/>
      <c r="AR119" s="992"/>
      <c r="AS119" s="992"/>
      <c r="AT119" s="993"/>
      <c r="AU119" s="998"/>
      <c r="AV119" s="999"/>
      <c r="AW119" s="999"/>
      <c r="AX119" s="999"/>
      <c r="AY119" s="999"/>
      <c r="AZ119" s="279" t="s">
        <v>188</v>
      </c>
      <c r="BA119" s="279"/>
      <c r="BB119" s="279"/>
      <c r="BC119" s="279"/>
      <c r="BD119" s="279"/>
      <c r="BE119" s="279"/>
      <c r="BF119" s="279"/>
      <c r="BG119" s="279"/>
      <c r="BH119" s="279"/>
      <c r="BI119" s="279"/>
      <c r="BJ119" s="279"/>
      <c r="BK119" s="279"/>
      <c r="BL119" s="279"/>
      <c r="BM119" s="279"/>
      <c r="BN119" s="279"/>
      <c r="BO119" s="1071" t="s">
        <v>471</v>
      </c>
      <c r="BP119" s="1102"/>
      <c r="BQ119" s="1093">
        <v>6428256</v>
      </c>
      <c r="BR119" s="1094"/>
      <c r="BS119" s="1094"/>
      <c r="BT119" s="1094"/>
      <c r="BU119" s="1094"/>
      <c r="BV119" s="1094">
        <v>6010112</v>
      </c>
      <c r="BW119" s="1094"/>
      <c r="BX119" s="1094"/>
      <c r="BY119" s="1094"/>
      <c r="BZ119" s="1094"/>
      <c r="CA119" s="1094">
        <v>6273514</v>
      </c>
      <c r="CB119" s="1094"/>
      <c r="CC119" s="1094"/>
      <c r="CD119" s="1094"/>
      <c r="CE119" s="1094"/>
      <c r="CF119" s="1095"/>
      <c r="CG119" s="1096"/>
      <c r="CH119" s="1096"/>
      <c r="CI119" s="1096"/>
      <c r="CJ119" s="1097"/>
      <c r="CK119" s="1043"/>
      <c r="CL119" s="1044"/>
      <c r="CM119" s="1098" t="s">
        <v>472</v>
      </c>
      <c r="CN119" s="1099"/>
      <c r="CO119" s="1099"/>
      <c r="CP119" s="1099"/>
      <c r="CQ119" s="1099"/>
      <c r="CR119" s="1099"/>
      <c r="CS119" s="1099"/>
      <c r="CT119" s="1099"/>
      <c r="CU119" s="1099"/>
      <c r="CV119" s="1099"/>
      <c r="CW119" s="1099"/>
      <c r="CX119" s="1099"/>
      <c r="CY119" s="1099"/>
      <c r="CZ119" s="1099"/>
      <c r="DA119" s="1099"/>
      <c r="DB119" s="1099"/>
      <c r="DC119" s="1099"/>
      <c r="DD119" s="1099"/>
      <c r="DE119" s="1099"/>
      <c r="DF119" s="1100"/>
      <c r="DG119" s="1101">
        <v>48000</v>
      </c>
      <c r="DH119" s="1080"/>
      <c r="DI119" s="1080"/>
      <c r="DJ119" s="1080"/>
      <c r="DK119" s="1081"/>
      <c r="DL119" s="1079">
        <v>182825</v>
      </c>
      <c r="DM119" s="1080"/>
      <c r="DN119" s="1080"/>
      <c r="DO119" s="1080"/>
      <c r="DP119" s="1081"/>
      <c r="DQ119" s="1079">
        <v>120550</v>
      </c>
      <c r="DR119" s="1080"/>
      <c r="DS119" s="1080"/>
      <c r="DT119" s="1080"/>
      <c r="DU119" s="1081"/>
      <c r="DV119" s="1082">
        <v>4.0999999999999996</v>
      </c>
      <c r="DW119" s="1083"/>
      <c r="DX119" s="1083"/>
      <c r="DY119" s="1083"/>
      <c r="DZ119" s="1084"/>
    </row>
    <row r="120" spans="1:130" s="248" customFormat="1" ht="26.25" customHeight="1" x14ac:dyDescent="0.15">
      <c r="A120" s="1155"/>
      <c r="B120" s="1042"/>
      <c r="C120" s="1012" t="s">
        <v>446</v>
      </c>
      <c r="D120" s="1013"/>
      <c r="E120" s="1013"/>
      <c r="F120" s="1013"/>
      <c r="G120" s="1013"/>
      <c r="H120" s="1013"/>
      <c r="I120" s="1013"/>
      <c r="J120" s="1013"/>
      <c r="K120" s="1013"/>
      <c r="L120" s="1013"/>
      <c r="M120" s="1013"/>
      <c r="N120" s="1013"/>
      <c r="O120" s="1013"/>
      <c r="P120" s="1013"/>
      <c r="Q120" s="1013"/>
      <c r="R120" s="1013"/>
      <c r="S120" s="1013"/>
      <c r="T120" s="1013"/>
      <c r="U120" s="1013"/>
      <c r="V120" s="1013"/>
      <c r="W120" s="1013"/>
      <c r="X120" s="1013"/>
      <c r="Y120" s="1013"/>
      <c r="Z120" s="1014"/>
      <c r="AA120" s="1054" t="s">
        <v>395</v>
      </c>
      <c r="AB120" s="1055"/>
      <c r="AC120" s="1055"/>
      <c r="AD120" s="1055"/>
      <c r="AE120" s="1056"/>
      <c r="AF120" s="1057" t="s">
        <v>395</v>
      </c>
      <c r="AG120" s="1055"/>
      <c r="AH120" s="1055"/>
      <c r="AI120" s="1055"/>
      <c r="AJ120" s="1056"/>
      <c r="AK120" s="1057" t="s">
        <v>395</v>
      </c>
      <c r="AL120" s="1055"/>
      <c r="AM120" s="1055"/>
      <c r="AN120" s="1055"/>
      <c r="AO120" s="1056"/>
      <c r="AP120" s="1058" t="s">
        <v>395</v>
      </c>
      <c r="AQ120" s="1059"/>
      <c r="AR120" s="1059"/>
      <c r="AS120" s="1059"/>
      <c r="AT120" s="1060"/>
      <c r="AU120" s="1085" t="s">
        <v>473</v>
      </c>
      <c r="AV120" s="1086"/>
      <c r="AW120" s="1086"/>
      <c r="AX120" s="1086"/>
      <c r="AY120" s="1087"/>
      <c r="AZ120" s="1036" t="s">
        <v>474</v>
      </c>
      <c r="BA120" s="985"/>
      <c r="BB120" s="985"/>
      <c r="BC120" s="985"/>
      <c r="BD120" s="985"/>
      <c r="BE120" s="985"/>
      <c r="BF120" s="985"/>
      <c r="BG120" s="985"/>
      <c r="BH120" s="985"/>
      <c r="BI120" s="985"/>
      <c r="BJ120" s="985"/>
      <c r="BK120" s="985"/>
      <c r="BL120" s="985"/>
      <c r="BM120" s="985"/>
      <c r="BN120" s="985"/>
      <c r="BO120" s="985"/>
      <c r="BP120" s="986"/>
      <c r="BQ120" s="1022">
        <v>6398669</v>
      </c>
      <c r="BR120" s="1023"/>
      <c r="BS120" s="1023"/>
      <c r="BT120" s="1023"/>
      <c r="BU120" s="1023"/>
      <c r="BV120" s="1023">
        <v>5448937</v>
      </c>
      <c r="BW120" s="1023"/>
      <c r="BX120" s="1023"/>
      <c r="BY120" s="1023"/>
      <c r="BZ120" s="1023"/>
      <c r="CA120" s="1023">
        <v>5801944</v>
      </c>
      <c r="CB120" s="1023"/>
      <c r="CC120" s="1023"/>
      <c r="CD120" s="1023"/>
      <c r="CE120" s="1023"/>
      <c r="CF120" s="1037">
        <v>197.4</v>
      </c>
      <c r="CG120" s="1038"/>
      <c r="CH120" s="1038"/>
      <c r="CI120" s="1038"/>
      <c r="CJ120" s="1038"/>
      <c r="CK120" s="1103" t="s">
        <v>475</v>
      </c>
      <c r="CL120" s="1104"/>
      <c r="CM120" s="1104"/>
      <c r="CN120" s="1104"/>
      <c r="CO120" s="1105"/>
      <c r="CP120" s="1111" t="s">
        <v>476</v>
      </c>
      <c r="CQ120" s="1112"/>
      <c r="CR120" s="1112"/>
      <c r="CS120" s="1112"/>
      <c r="CT120" s="1112"/>
      <c r="CU120" s="1112"/>
      <c r="CV120" s="1112"/>
      <c r="CW120" s="1112"/>
      <c r="CX120" s="1112"/>
      <c r="CY120" s="1112"/>
      <c r="CZ120" s="1112"/>
      <c r="DA120" s="1112"/>
      <c r="DB120" s="1112"/>
      <c r="DC120" s="1112"/>
      <c r="DD120" s="1112"/>
      <c r="DE120" s="1112"/>
      <c r="DF120" s="1113"/>
      <c r="DG120" s="1022" t="s">
        <v>395</v>
      </c>
      <c r="DH120" s="1023"/>
      <c r="DI120" s="1023"/>
      <c r="DJ120" s="1023"/>
      <c r="DK120" s="1023"/>
      <c r="DL120" s="1023" t="s">
        <v>450</v>
      </c>
      <c r="DM120" s="1023"/>
      <c r="DN120" s="1023"/>
      <c r="DO120" s="1023"/>
      <c r="DP120" s="1023"/>
      <c r="DQ120" s="1023" t="s">
        <v>395</v>
      </c>
      <c r="DR120" s="1023"/>
      <c r="DS120" s="1023"/>
      <c r="DT120" s="1023"/>
      <c r="DU120" s="1023"/>
      <c r="DV120" s="1024" t="s">
        <v>395</v>
      </c>
      <c r="DW120" s="1024"/>
      <c r="DX120" s="1024"/>
      <c r="DY120" s="1024"/>
      <c r="DZ120" s="1025"/>
    </row>
    <row r="121" spans="1:130" s="248" customFormat="1" ht="26.25" customHeight="1" x14ac:dyDescent="0.15">
      <c r="A121" s="1155"/>
      <c r="B121" s="1042"/>
      <c r="C121" s="1063" t="s">
        <v>477</v>
      </c>
      <c r="D121" s="1064"/>
      <c r="E121" s="1064"/>
      <c r="F121" s="1064"/>
      <c r="G121" s="1064"/>
      <c r="H121" s="1064"/>
      <c r="I121" s="1064"/>
      <c r="J121" s="1064"/>
      <c r="K121" s="1064"/>
      <c r="L121" s="1064"/>
      <c r="M121" s="1064"/>
      <c r="N121" s="1064"/>
      <c r="O121" s="1064"/>
      <c r="P121" s="1064"/>
      <c r="Q121" s="1064"/>
      <c r="R121" s="1064"/>
      <c r="S121" s="1064"/>
      <c r="T121" s="1064"/>
      <c r="U121" s="1064"/>
      <c r="V121" s="1064"/>
      <c r="W121" s="1064"/>
      <c r="X121" s="1064"/>
      <c r="Y121" s="1064"/>
      <c r="Z121" s="1065"/>
      <c r="AA121" s="1054" t="s">
        <v>395</v>
      </c>
      <c r="AB121" s="1055"/>
      <c r="AC121" s="1055"/>
      <c r="AD121" s="1055"/>
      <c r="AE121" s="1056"/>
      <c r="AF121" s="1057" t="s">
        <v>395</v>
      </c>
      <c r="AG121" s="1055"/>
      <c r="AH121" s="1055"/>
      <c r="AI121" s="1055"/>
      <c r="AJ121" s="1056"/>
      <c r="AK121" s="1057" t="s">
        <v>395</v>
      </c>
      <c r="AL121" s="1055"/>
      <c r="AM121" s="1055"/>
      <c r="AN121" s="1055"/>
      <c r="AO121" s="1056"/>
      <c r="AP121" s="1058" t="s">
        <v>395</v>
      </c>
      <c r="AQ121" s="1059"/>
      <c r="AR121" s="1059"/>
      <c r="AS121" s="1059"/>
      <c r="AT121" s="1060"/>
      <c r="AU121" s="1088"/>
      <c r="AV121" s="1089"/>
      <c r="AW121" s="1089"/>
      <c r="AX121" s="1089"/>
      <c r="AY121" s="1090"/>
      <c r="AZ121" s="1045" t="s">
        <v>478</v>
      </c>
      <c r="BA121" s="1046"/>
      <c r="BB121" s="1046"/>
      <c r="BC121" s="1046"/>
      <c r="BD121" s="1046"/>
      <c r="BE121" s="1046"/>
      <c r="BF121" s="1046"/>
      <c r="BG121" s="1046"/>
      <c r="BH121" s="1046"/>
      <c r="BI121" s="1046"/>
      <c r="BJ121" s="1046"/>
      <c r="BK121" s="1046"/>
      <c r="BL121" s="1046"/>
      <c r="BM121" s="1046"/>
      <c r="BN121" s="1046"/>
      <c r="BO121" s="1046"/>
      <c r="BP121" s="1047"/>
      <c r="BQ121" s="1015" t="s">
        <v>395</v>
      </c>
      <c r="BR121" s="1016"/>
      <c r="BS121" s="1016"/>
      <c r="BT121" s="1016"/>
      <c r="BU121" s="1016"/>
      <c r="BV121" s="1016" t="s">
        <v>395</v>
      </c>
      <c r="BW121" s="1016"/>
      <c r="BX121" s="1016"/>
      <c r="BY121" s="1016"/>
      <c r="BZ121" s="1016"/>
      <c r="CA121" s="1016" t="s">
        <v>395</v>
      </c>
      <c r="CB121" s="1016"/>
      <c r="CC121" s="1016"/>
      <c r="CD121" s="1016"/>
      <c r="CE121" s="1016"/>
      <c r="CF121" s="1010" t="s">
        <v>395</v>
      </c>
      <c r="CG121" s="1011"/>
      <c r="CH121" s="1011"/>
      <c r="CI121" s="1011"/>
      <c r="CJ121" s="1011"/>
      <c r="CK121" s="1106"/>
      <c r="CL121" s="1107"/>
      <c r="CM121" s="1107"/>
      <c r="CN121" s="1107"/>
      <c r="CO121" s="1108"/>
      <c r="CP121" s="1116" t="s">
        <v>479</v>
      </c>
      <c r="CQ121" s="1117"/>
      <c r="CR121" s="1117"/>
      <c r="CS121" s="1117"/>
      <c r="CT121" s="1117"/>
      <c r="CU121" s="1117"/>
      <c r="CV121" s="1117"/>
      <c r="CW121" s="1117"/>
      <c r="CX121" s="1117"/>
      <c r="CY121" s="1117"/>
      <c r="CZ121" s="1117"/>
      <c r="DA121" s="1117"/>
      <c r="DB121" s="1117"/>
      <c r="DC121" s="1117"/>
      <c r="DD121" s="1117"/>
      <c r="DE121" s="1117"/>
      <c r="DF121" s="1118"/>
      <c r="DG121" s="1015" t="s">
        <v>395</v>
      </c>
      <c r="DH121" s="1016"/>
      <c r="DI121" s="1016"/>
      <c r="DJ121" s="1016"/>
      <c r="DK121" s="1016"/>
      <c r="DL121" s="1016" t="s">
        <v>395</v>
      </c>
      <c r="DM121" s="1016"/>
      <c r="DN121" s="1016"/>
      <c r="DO121" s="1016"/>
      <c r="DP121" s="1016"/>
      <c r="DQ121" s="1016" t="s">
        <v>395</v>
      </c>
      <c r="DR121" s="1016"/>
      <c r="DS121" s="1016"/>
      <c r="DT121" s="1016"/>
      <c r="DU121" s="1016"/>
      <c r="DV121" s="1017" t="s">
        <v>395</v>
      </c>
      <c r="DW121" s="1017"/>
      <c r="DX121" s="1017"/>
      <c r="DY121" s="1017"/>
      <c r="DZ121" s="1018"/>
    </row>
    <row r="122" spans="1:130" s="248" customFormat="1" ht="26.25" customHeight="1" x14ac:dyDescent="0.15">
      <c r="A122" s="1155"/>
      <c r="B122" s="1042"/>
      <c r="C122" s="1012" t="s">
        <v>459</v>
      </c>
      <c r="D122" s="1013"/>
      <c r="E122" s="1013"/>
      <c r="F122" s="1013"/>
      <c r="G122" s="1013"/>
      <c r="H122" s="1013"/>
      <c r="I122" s="1013"/>
      <c r="J122" s="1013"/>
      <c r="K122" s="1013"/>
      <c r="L122" s="1013"/>
      <c r="M122" s="1013"/>
      <c r="N122" s="1013"/>
      <c r="O122" s="1013"/>
      <c r="P122" s="1013"/>
      <c r="Q122" s="1013"/>
      <c r="R122" s="1013"/>
      <c r="S122" s="1013"/>
      <c r="T122" s="1013"/>
      <c r="U122" s="1013"/>
      <c r="V122" s="1013"/>
      <c r="W122" s="1013"/>
      <c r="X122" s="1013"/>
      <c r="Y122" s="1013"/>
      <c r="Z122" s="1014"/>
      <c r="AA122" s="1054" t="s">
        <v>395</v>
      </c>
      <c r="AB122" s="1055"/>
      <c r="AC122" s="1055"/>
      <c r="AD122" s="1055"/>
      <c r="AE122" s="1056"/>
      <c r="AF122" s="1057" t="s">
        <v>395</v>
      </c>
      <c r="AG122" s="1055"/>
      <c r="AH122" s="1055"/>
      <c r="AI122" s="1055"/>
      <c r="AJ122" s="1056"/>
      <c r="AK122" s="1057" t="s">
        <v>395</v>
      </c>
      <c r="AL122" s="1055"/>
      <c r="AM122" s="1055"/>
      <c r="AN122" s="1055"/>
      <c r="AO122" s="1056"/>
      <c r="AP122" s="1058" t="s">
        <v>395</v>
      </c>
      <c r="AQ122" s="1059"/>
      <c r="AR122" s="1059"/>
      <c r="AS122" s="1059"/>
      <c r="AT122" s="1060"/>
      <c r="AU122" s="1088"/>
      <c r="AV122" s="1089"/>
      <c r="AW122" s="1089"/>
      <c r="AX122" s="1089"/>
      <c r="AY122" s="1090"/>
      <c r="AZ122" s="1070" t="s">
        <v>480</v>
      </c>
      <c r="BA122" s="1061"/>
      <c r="BB122" s="1061"/>
      <c r="BC122" s="1061"/>
      <c r="BD122" s="1061"/>
      <c r="BE122" s="1061"/>
      <c r="BF122" s="1061"/>
      <c r="BG122" s="1061"/>
      <c r="BH122" s="1061"/>
      <c r="BI122" s="1061"/>
      <c r="BJ122" s="1061"/>
      <c r="BK122" s="1061"/>
      <c r="BL122" s="1061"/>
      <c r="BM122" s="1061"/>
      <c r="BN122" s="1061"/>
      <c r="BO122" s="1061"/>
      <c r="BP122" s="1062"/>
      <c r="BQ122" s="1093">
        <v>4598471</v>
      </c>
      <c r="BR122" s="1094"/>
      <c r="BS122" s="1094"/>
      <c r="BT122" s="1094"/>
      <c r="BU122" s="1094"/>
      <c r="BV122" s="1094">
        <v>4345559</v>
      </c>
      <c r="BW122" s="1094"/>
      <c r="BX122" s="1094"/>
      <c r="BY122" s="1094"/>
      <c r="BZ122" s="1094"/>
      <c r="CA122" s="1094">
        <v>3971435</v>
      </c>
      <c r="CB122" s="1094"/>
      <c r="CC122" s="1094"/>
      <c r="CD122" s="1094"/>
      <c r="CE122" s="1094"/>
      <c r="CF122" s="1114">
        <v>135.1</v>
      </c>
      <c r="CG122" s="1115"/>
      <c r="CH122" s="1115"/>
      <c r="CI122" s="1115"/>
      <c r="CJ122" s="1115"/>
      <c r="CK122" s="1106"/>
      <c r="CL122" s="1107"/>
      <c r="CM122" s="1107"/>
      <c r="CN122" s="1107"/>
      <c r="CO122" s="1108"/>
      <c r="CP122" s="1116" t="s">
        <v>481</v>
      </c>
      <c r="CQ122" s="1117"/>
      <c r="CR122" s="1117"/>
      <c r="CS122" s="1117"/>
      <c r="CT122" s="1117"/>
      <c r="CU122" s="1117"/>
      <c r="CV122" s="1117"/>
      <c r="CW122" s="1117"/>
      <c r="CX122" s="1117"/>
      <c r="CY122" s="1117"/>
      <c r="CZ122" s="1117"/>
      <c r="DA122" s="1117"/>
      <c r="DB122" s="1117"/>
      <c r="DC122" s="1117"/>
      <c r="DD122" s="1117"/>
      <c r="DE122" s="1117"/>
      <c r="DF122" s="1118"/>
      <c r="DG122" s="1015" t="s">
        <v>482</v>
      </c>
      <c r="DH122" s="1016"/>
      <c r="DI122" s="1016"/>
      <c r="DJ122" s="1016"/>
      <c r="DK122" s="1016"/>
      <c r="DL122" s="1016" t="s">
        <v>482</v>
      </c>
      <c r="DM122" s="1016"/>
      <c r="DN122" s="1016"/>
      <c r="DO122" s="1016"/>
      <c r="DP122" s="1016"/>
      <c r="DQ122" s="1016" t="s">
        <v>482</v>
      </c>
      <c r="DR122" s="1016"/>
      <c r="DS122" s="1016"/>
      <c r="DT122" s="1016"/>
      <c r="DU122" s="1016"/>
      <c r="DV122" s="1017" t="s">
        <v>482</v>
      </c>
      <c r="DW122" s="1017"/>
      <c r="DX122" s="1017"/>
      <c r="DY122" s="1017"/>
      <c r="DZ122" s="1018"/>
    </row>
    <row r="123" spans="1:130" s="248" customFormat="1" ht="26.25" customHeight="1" x14ac:dyDescent="0.15">
      <c r="A123" s="1155"/>
      <c r="B123" s="1042"/>
      <c r="C123" s="1012" t="s">
        <v>465</v>
      </c>
      <c r="D123" s="1013"/>
      <c r="E123" s="1013"/>
      <c r="F123" s="1013"/>
      <c r="G123" s="1013"/>
      <c r="H123" s="1013"/>
      <c r="I123" s="1013"/>
      <c r="J123" s="1013"/>
      <c r="K123" s="1013"/>
      <c r="L123" s="1013"/>
      <c r="M123" s="1013"/>
      <c r="N123" s="1013"/>
      <c r="O123" s="1013"/>
      <c r="P123" s="1013"/>
      <c r="Q123" s="1013"/>
      <c r="R123" s="1013"/>
      <c r="S123" s="1013"/>
      <c r="T123" s="1013"/>
      <c r="U123" s="1013"/>
      <c r="V123" s="1013"/>
      <c r="W123" s="1013"/>
      <c r="X123" s="1013"/>
      <c r="Y123" s="1013"/>
      <c r="Z123" s="1014"/>
      <c r="AA123" s="1054" t="s">
        <v>482</v>
      </c>
      <c r="AB123" s="1055"/>
      <c r="AC123" s="1055"/>
      <c r="AD123" s="1055"/>
      <c r="AE123" s="1056"/>
      <c r="AF123" s="1057" t="s">
        <v>482</v>
      </c>
      <c r="AG123" s="1055"/>
      <c r="AH123" s="1055"/>
      <c r="AI123" s="1055"/>
      <c r="AJ123" s="1056"/>
      <c r="AK123" s="1057" t="s">
        <v>482</v>
      </c>
      <c r="AL123" s="1055"/>
      <c r="AM123" s="1055"/>
      <c r="AN123" s="1055"/>
      <c r="AO123" s="1056"/>
      <c r="AP123" s="1058" t="s">
        <v>482</v>
      </c>
      <c r="AQ123" s="1059"/>
      <c r="AR123" s="1059"/>
      <c r="AS123" s="1059"/>
      <c r="AT123" s="1060"/>
      <c r="AU123" s="1091"/>
      <c r="AV123" s="1092"/>
      <c r="AW123" s="1092"/>
      <c r="AX123" s="1092"/>
      <c r="AY123" s="1092"/>
      <c r="AZ123" s="279" t="s">
        <v>188</v>
      </c>
      <c r="BA123" s="279"/>
      <c r="BB123" s="279"/>
      <c r="BC123" s="279"/>
      <c r="BD123" s="279"/>
      <c r="BE123" s="279"/>
      <c r="BF123" s="279"/>
      <c r="BG123" s="279"/>
      <c r="BH123" s="279"/>
      <c r="BI123" s="279"/>
      <c r="BJ123" s="279"/>
      <c r="BK123" s="279"/>
      <c r="BL123" s="279"/>
      <c r="BM123" s="279"/>
      <c r="BN123" s="279"/>
      <c r="BO123" s="1071" t="s">
        <v>483</v>
      </c>
      <c r="BP123" s="1102"/>
      <c r="BQ123" s="1161">
        <v>10997140</v>
      </c>
      <c r="BR123" s="1162"/>
      <c r="BS123" s="1162"/>
      <c r="BT123" s="1162"/>
      <c r="BU123" s="1162"/>
      <c r="BV123" s="1162">
        <v>9794496</v>
      </c>
      <c r="BW123" s="1162"/>
      <c r="BX123" s="1162"/>
      <c r="BY123" s="1162"/>
      <c r="BZ123" s="1162"/>
      <c r="CA123" s="1162">
        <v>9773379</v>
      </c>
      <c r="CB123" s="1162"/>
      <c r="CC123" s="1162"/>
      <c r="CD123" s="1162"/>
      <c r="CE123" s="1162"/>
      <c r="CF123" s="1095"/>
      <c r="CG123" s="1096"/>
      <c r="CH123" s="1096"/>
      <c r="CI123" s="1096"/>
      <c r="CJ123" s="1097"/>
      <c r="CK123" s="1106"/>
      <c r="CL123" s="1107"/>
      <c r="CM123" s="1107"/>
      <c r="CN123" s="1107"/>
      <c r="CO123" s="1108"/>
      <c r="CP123" s="1116" t="s">
        <v>484</v>
      </c>
      <c r="CQ123" s="1117"/>
      <c r="CR123" s="1117"/>
      <c r="CS123" s="1117"/>
      <c r="CT123" s="1117"/>
      <c r="CU123" s="1117"/>
      <c r="CV123" s="1117"/>
      <c r="CW123" s="1117"/>
      <c r="CX123" s="1117"/>
      <c r="CY123" s="1117"/>
      <c r="CZ123" s="1117"/>
      <c r="DA123" s="1117"/>
      <c r="DB123" s="1117"/>
      <c r="DC123" s="1117"/>
      <c r="DD123" s="1117"/>
      <c r="DE123" s="1117"/>
      <c r="DF123" s="1118"/>
      <c r="DG123" s="1054" t="s">
        <v>485</v>
      </c>
      <c r="DH123" s="1055"/>
      <c r="DI123" s="1055"/>
      <c r="DJ123" s="1055"/>
      <c r="DK123" s="1056"/>
      <c r="DL123" s="1057" t="s">
        <v>485</v>
      </c>
      <c r="DM123" s="1055"/>
      <c r="DN123" s="1055"/>
      <c r="DO123" s="1055"/>
      <c r="DP123" s="1056"/>
      <c r="DQ123" s="1057" t="s">
        <v>485</v>
      </c>
      <c r="DR123" s="1055"/>
      <c r="DS123" s="1055"/>
      <c r="DT123" s="1055"/>
      <c r="DU123" s="1056"/>
      <c r="DV123" s="1058" t="s">
        <v>485</v>
      </c>
      <c r="DW123" s="1059"/>
      <c r="DX123" s="1059"/>
      <c r="DY123" s="1059"/>
      <c r="DZ123" s="1060"/>
    </row>
    <row r="124" spans="1:130" s="248" customFormat="1" ht="26.25" customHeight="1" thickBot="1" x14ac:dyDescent="0.2">
      <c r="A124" s="1155"/>
      <c r="B124" s="1042"/>
      <c r="C124" s="1012" t="s">
        <v>468</v>
      </c>
      <c r="D124" s="1013"/>
      <c r="E124" s="1013"/>
      <c r="F124" s="1013"/>
      <c r="G124" s="1013"/>
      <c r="H124" s="1013"/>
      <c r="I124" s="1013"/>
      <c r="J124" s="1013"/>
      <c r="K124" s="1013"/>
      <c r="L124" s="1013"/>
      <c r="M124" s="1013"/>
      <c r="N124" s="1013"/>
      <c r="O124" s="1013"/>
      <c r="P124" s="1013"/>
      <c r="Q124" s="1013"/>
      <c r="R124" s="1013"/>
      <c r="S124" s="1013"/>
      <c r="T124" s="1013"/>
      <c r="U124" s="1013"/>
      <c r="V124" s="1013"/>
      <c r="W124" s="1013"/>
      <c r="X124" s="1013"/>
      <c r="Y124" s="1013"/>
      <c r="Z124" s="1014"/>
      <c r="AA124" s="1054" t="s">
        <v>485</v>
      </c>
      <c r="AB124" s="1055"/>
      <c r="AC124" s="1055"/>
      <c r="AD124" s="1055"/>
      <c r="AE124" s="1056"/>
      <c r="AF124" s="1057" t="s">
        <v>485</v>
      </c>
      <c r="AG124" s="1055"/>
      <c r="AH124" s="1055"/>
      <c r="AI124" s="1055"/>
      <c r="AJ124" s="1056"/>
      <c r="AK124" s="1057" t="s">
        <v>485</v>
      </c>
      <c r="AL124" s="1055"/>
      <c r="AM124" s="1055"/>
      <c r="AN124" s="1055"/>
      <c r="AO124" s="1056"/>
      <c r="AP124" s="1058" t="s">
        <v>485</v>
      </c>
      <c r="AQ124" s="1059"/>
      <c r="AR124" s="1059"/>
      <c r="AS124" s="1059"/>
      <c r="AT124" s="1060"/>
      <c r="AU124" s="1157" t="s">
        <v>486</v>
      </c>
      <c r="AV124" s="1158"/>
      <c r="AW124" s="1158"/>
      <c r="AX124" s="1158"/>
      <c r="AY124" s="1158"/>
      <c r="AZ124" s="1158"/>
      <c r="BA124" s="1158"/>
      <c r="BB124" s="1158"/>
      <c r="BC124" s="1158"/>
      <c r="BD124" s="1158"/>
      <c r="BE124" s="1158"/>
      <c r="BF124" s="1158"/>
      <c r="BG124" s="1158"/>
      <c r="BH124" s="1158"/>
      <c r="BI124" s="1158"/>
      <c r="BJ124" s="1158"/>
      <c r="BK124" s="1158"/>
      <c r="BL124" s="1158"/>
      <c r="BM124" s="1158"/>
      <c r="BN124" s="1158"/>
      <c r="BO124" s="1158"/>
      <c r="BP124" s="1159"/>
      <c r="BQ124" s="1160" t="s">
        <v>485</v>
      </c>
      <c r="BR124" s="1124"/>
      <c r="BS124" s="1124"/>
      <c r="BT124" s="1124"/>
      <c r="BU124" s="1124"/>
      <c r="BV124" s="1124" t="s">
        <v>485</v>
      </c>
      <c r="BW124" s="1124"/>
      <c r="BX124" s="1124"/>
      <c r="BY124" s="1124"/>
      <c r="BZ124" s="1124"/>
      <c r="CA124" s="1124" t="s">
        <v>485</v>
      </c>
      <c r="CB124" s="1124"/>
      <c r="CC124" s="1124"/>
      <c r="CD124" s="1124"/>
      <c r="CE124" s="1124"/>
      <c r="CF124" s="1125"/>
      <c r="CG124" s="1126"/>
      <c r="CH124" s="1126"/>
      <c r="CI124" s="1126"/>
      <c r="CJ124" s="1127"/>
      <c r="CK124" s="1109"/>
      <c r="CL124" s="1109"/>
      <c r="CM124" s="1109"/>
      <c r="CN124" s="1109"/>
      <c r="CO124" s="1110"/>
      <c r="CP124" s="1116" t="s">
        <v>487</v>
      </c>
      <c r="CQ124" s="1117"/>
      <c r="CR124" s="1117"/>
      <c r="CS124" s="1117"/>
      <c r="CT124" s="1117"/>
      <c r="CU124" s="1117"/>
      <c r="CV124" s="1117"/>
      <c r="CW124" s="1117"/>
      <c r="CX124" s="1117"/>
      <c r="CY124" s="1117"/>
      <c r="CZ124" s="1117"/>
      <c r="DA124" s="1117"/>
      <c r="DB124" s="1117"/>
      <c r="DC124" s="1117"/>
      <c r="DD124" s="1117"/>
      <c r="DE124" s="1117"/>
      <c r="DF124" s="1118"/>
      <c r="DG124" s="1101" t="s">
        <v>488</v>
      </c>
      <c r="DH124" s="1080"/>
      <c r="DI124" s="1080"/>
      <c r="DJ124" s="1080"/>
      <c r="DK124" s="1081"/>
      <c r="DL124" s="1079" t="s">
        <v>488</v>
      </c>
      <c r="DM124" s="1080"/>
      <c r="DN124" s="1080"/>
      <c r="DO124" s="1080"/>
      <c r="DP124" s="1081"/>
      <c r="DQ124" s="1079" t="s">
        <v>488</v>
      </c>
      <c r="DR124" s="1080"/>
      <c r="DS124" s="1080"/>
      <c r="DT124" s="1080"/>
      <c r="DU124" s="1081"/>
      <c r="DV124" s="1082" t="s">
        <v>488</v>
      </c>
      <c r="DW124" s="1083"/>
      <c r="DX124" s="1083"/>
      <c r="DY124" s="1083"/>
      <c r="DZ124" s="1084"/>
    </row>
    <row r="125" spans="1:130" s="248" customFormat="1" ht="26.25" customHeight="1" x14ac:dyDescent="0.15">
      <c r="A125" s="1155"/>
      <c r="B125" s="1042"/>
      <c r="C125" s="1012" t="s">
        <v>470</v>
      </c>
      <c r="D125" s="1013"/>
      <c r="E125" s="1013"/>
      <c r="F125" s="1013"/>
      <c r="G125" s="1013"/>
      <c r="H125" s="1013"/>
      <c r="I125" s="1013"/>
      <c r="J125" s="1013"/>
      <c r="K125" s="1013"/>
      <c r="L125" s="1013"/>
      <c r="M125" s="1013"/>
      <c r="N125" s="1013"/>
      <c r="O125" s="1013"/>
      <c r="P125" s="1013"/>
      <c r="Q125" s="1013"/>
      <c r="R125" s="1013"/>
      <c r="S125" s="1013"/>
      <c r="T125" s="1013"/>
      <c r="U125" s="1013"/>
      <c r="V125" s="1013"/>
      <c r="W125" s="1013"/>
      <c r="X125" s="1013"/>
      <c r="Y125" s="1013"/>
      <c r="Z125" s="1014"/>
      <c r="AA125" s="1054" t="s">
        <v>488</v>
      </c>
      <c r="AB125" s="1055"/>
      <c r="AC125" s="1055"/>
      <c r="AD125" s="1055"/>
      <c r="AE125" s="1056"/>
      <c r="AF125" s="1057" t="s">
        <v>488</v>
      </c>
      <c r="AG125" s="1055"/>
      <c r="AH125" s="1055"/>
      <c r="AI125" s="1055"/>
      <c r="AJ125" s="1056"/>
      <c r="AK125" s="1057" t="s">
        <v>488</v>
      </c>
      <c r="AL125" s="1055"/>
      <c r="AM125" s="1055"/>
      <c r="AN125" s="1055"/>
      <c r="AO125" s="1056"/>
      <c r="AP125" s="1058" t="s">
        <v>488</v>
      </c>
      <c r="AQ125" s="1059"/>
      <c r="AR125" s="1059"/>
      <c r="AS125" s="1059"/>
      <c r="AT125" s="1060"/>
      <c r="AU125" s="280"/>
      <c r="AV125" s="281"/>
      <c r="AW125" s="281"/>
      <c r="AX125" s="281"/>
      <c r="AY125" s="281"/>
      <c r="AZ125" s="281"/>
      <c r="BA125" s="281"/>
      <c r="BB125" s="281"/>
      <c r="BC125" s="281"/>
      <c r="BD125" s="281"/>
      <c r="BE125" s="281"/>
      <c r="BF125" s="281"/>
      <c r="BG125" s="281"/>
      <c r="BH125" s="281"/>
      <c r="BI125" s="281"/>
      <c r="BJ125" s="281"/>
      <c r="BK125" s="281"/>
      <c r="BL125" s="281"/>
      <c r="BM125" s="281"/>
      <c r="BN125" s="281"/>
      <c r="BO125" s="281"/>
      <c r="BP125" s="281"/>
      <c r="BQ125" s="282"/>
      <c r="BR125" s="282"/>
      <c r="BS125" s="282"/>
      <c r="BT125" s="282"/>
      <c r="BU125" s="282"/>
      <c r="BV125" s="282"/>
      <c r="BW125" s="282"/>
      <c r="BX125" s="282"/>
      <c r="BY125" s="282"/>
      <c r="BZ125" s="282"/>
      <c r="CA125" s="282"/>
      <c r="CB125" s="282"/>
      <c r="CC125" s="282"/>
      <c r="CD125" s="282"/>
      <c r="CE125" s="282"/>
      <c r="CF125" s="282"/>
      <c r="CG125" s="282"/>
      <c r="CH125" s="282"/>
      <c r="CI125" s="282"/>
      <c r="CJ125" s="283"/>
      <c r="CK125" s="1119" t="s">
        <v>489</v>
      </c>
      <c r="CL125" s="1104"/>
      <c r="CM125" s="1104"/>
      <c r="CN125" s="1104"/>
      <c r="CO125" s="1105"/>
      <c r="CP125" s="1036" t="s">
        <v>490</v>
      </c>
      <c r="CQ125" s="985"/>
      <c r="CR125" s="985"/>
      <c r="CS125" s="985"/>
      <c r="CT125" s="985"/>
      <c r="CU125" s="985"/>
      <c r="CV125" s="985"/>
      <c r="CW125" s="985"/>
      <c r="CX125" s="985"/>
      <c r="CY125" s="985"/>
      <c r="CZ125" s="985"/>
      <c r="DA125" s="985"/>
      <c r="DB125" s="985"/>
      <c r="DC125" s="985"/>
      <c r="DD125" s="985"/>
      <c r="DE125" s="985"/>
      <c r="DF125" s="986"/>
      <c r="DG125" s="1022" t="s">
        <v>488</v>
      </c>
      <c r="DH125" s="1023"/>
      <c r="DI125" s="1023"/>
      <c r="DJ125" s="1023"/>
      <c r="DK125" s="1023"/>
      <c r="DL125" s="1023" t="s">
        <v>488</v>
      </c>
      <c r="DM125" s="1023"/>
      <c r="DN125" s="1023"/>
      <c r="DO125" s="1023"/>
      <c r="DP125" s="1023"/>
      <c r="DQ125" s="1023" t="s">
        <v>488</v>
      </c>
      <c r="DR125" s="1023"/>
      <c r="DS125" s="1023"/>
      <c r="DT125" s="1023"/>
      <c r="DU125" s="1023"/>
      <c r="DV125" s="1024" t="s">
        <v>488</v>
      </c>
      <c r="DW125" s="1024"/>
      <c r="DX125" s="1024"/>
      <c r="DY125" s="1024"/>
      <c r="DZ125" s="1025"/>
    </row>
    <row r="126" spans="1:130" s="248" customFormat="1" ht="26.25" customHeight="1" thickBot="1" x14ac:dyDescent="0.2">
      <c r="A126" s="1155"/>
      <c r="B126" s="1042"/>
      <c r="C126" s="1012" t="s">
        <v>472</v>
      </c>
      <c r="D126" s="1013"/>
      <c r="E126" s="1013"/>
      <c r="F126" s="1013"/>
      <c r="G126" s="1013"/>
      <c r="H126" s="1013"/>
      <c r="I126" s="1013"/>
      <c r="J126" s="1013"/>
      <c r="K126" s="1013"/>
      <c r="L126" s="1013"/>
      <c r="M126" s="1013"/>
      <c r="N126" s="1013"/>
      <c r="O126" s="1013"/>
      <c r="P126" s="1013"/>
      <c r="Q126" s="1013"/>
      <c r="R126" s="1013"/>
      <c r="S126" s="1013"/>
      <c r="T126" s="1013"/>
      <c r="U126" s="1013"/>
      <c r="V126" s="1013"/>
      <c r="W126" s="1013"/>
      <c r="X126" s="1013"/>
      <c r="Y126" s="1013"/>
      <c r="Z126" s="1014"/>
      <c r="AA126" s="1054" t="s">
        <v>488</v>
      </c>
      <c r="AB126" s="1055"/>
      <c r="AC126" s="1055"/>
      <c r="AD126" s="1055"/>
      <c r="AE126" s="1056"/>
      <c r="AF126" s="1057" t="s">
        <v>488</v>
      </c>
      <c r="AG126" s="1055"/>
      <c r="AH126" s="1055"/>
      <c r="AI126" s="1055"/>
      <c r="AJ126" s="1056"/>
      <c r="AK126" s="1057" t="s">
        <v>488</v>
      </c>
      <c r="AL126" s="1055"/>
      <c r="AM126" s="1055"/>
      <c r="AN126" s="1055"/>
      <c r="AO126" s="1056"/>
      <c r="AP126" s="1058" t="s">
        <v>488</v>
      </c>
      <c r="AQ126" s="1059"/>
      <c r="AR126" s="1059"/>
      <c r="AS126" s="1059"/>
      <c r="AT126" s="1060"/>
      <c r="AU126" s="284"/>
      <c r="AV126" s="284"/>
      <c r="AW126" s="284"/>
      <c r="AX126" s="284"/>
      <c r="AY126" s="284"/>
      <c r="AZ126" s="284"/>
      <c r="BA126" s="284"/>
      <c r="BB126" s="284"/>
      <c r="BC126" s="284"/>
      <c r="BD126" s="284"/>
      <c r="BE126" s="284"/>
      <c r="BF126" s="284"/>
      <c r="BG126" s="284"/>
      <c r="BH126" s="284"/>
      <c r="BI126" s="284"/>
      <c r="BJ126" s="284"/>
      <c r="BK126" s="284"/>
      <c r="BL126" s="284"/>
      <c r="BM126" s="284"/>
      <c r="BN126" s="284"/>
      <c r="BO126" s="284"/>
      <c r="BP126" s="284"/>
      <c r="BQ126" s="284"/>
      <c r="BR126" s="284"/>
      <c r="BS126" s="284"/>
      <c r="BT126" s="284"/>
      <c r="BU126" s="284"/>
      <c r="BV126" s="284"/>
      <c r="BW126" s="284"/>
      <c r="BX126" s="284"/>
      <c r="BY126" s="284"/>
      <c r="BZ126" s="284"/>
      <c r="CA126" s="284"/>
      <c r="CB126" s="284"/>
      <c r="CC126" s="284"/>
      <c r="CD126" s="285"/>
      <c r="CE126" s="285"/>
      <c r="CF126" s="285"/>
      <c r="CG126" s="282"/>
      <c r="CH126" s="282"/>
      <c r="CI126" s="282"/>
      <c r="CJ126" s="283"/>
      <c r="CK126" s="1120"/>
      <c r="CL126" s="1107"/>
      <c r="CM126" s="1107"/>
      <c r="CN126" s="1107"/>
      <c r="CO126" s="1108"/>
      <c r="CP126" s="1045" t="s">
        <v>491</v>
      </c>
      <c r="CQ126" s="1046"/>
      <c r="CR126" s="1046"/>
      <c r="CS126" s="1046"/>
      <c r="CT126" s="1046"/>
      <c r="CU126" s="1046"/>
      <c r="CV126" s="1046"/>
      <c r="CW126" s="1046"/>
      <c r="CX126" s="1046"/>
      <c r="CY126" s="1046"/>
      <c r="CZ126" s="1046"/>
      <c r="DA126" s="1046"/>
      <c r="DB126" s="1046"/>
      <c r="DC126" s="1046"/>
      <c r="DD126" s="1046"/>
      <c r="DE126" s="1046"/>
      <c r="DF126" s="1047"/>
      <c r="DG126" s="1015" t="s">
        <v>488</v>
      </c>
      <c r="DH126" s="1016"/>
      <c r="DI126" s="1016"/>
      <c r="DJ126" s="1016"/>
      <c r="DK126" s="1016"/>
      <c r="DL126" s="1016" t="s">
        <v>488</v>
      </c>
      <c r="DM126" s="1016"/>
      <c r="DN126" s="1016"/>
      <c r="DO126" s="1016"/>
      <c r="DP126" s="1016"/>
      <c r="DQ126" s="1016" t="s">
        <v>488</v>
      </c>
      <c r="DR126" s="1016"/>
      <c r="DS126" s="1016"/>
      <c r="DT126" s="1016"/>
      <c r="DU126" s="1016"/>
      <c r="DV126" s="1017" t="s">
        <v>488</v>
      </c>
      <c r="DW126" s="1017"/>
      <c r="DX126" s="1017"/>
      <c r="DY126" s="1017"/>
      <c r="DZ126" s="1018"/>
    </row>
    <row r="127" spans="1:130" s="248" customFormat="1" ht="26.25" customHeight="1" x14ac:dyDescent="0.15">
      <c r="A127" s="1156"/>
      <c r="B127" s="1044"/>
      <c r="C127" s="1098" t="s">
        <v>492</v>
      </c>
      <c r="D127" s="1099"/>
      <c r="E127" s="1099"/>
      <c r="F127" s="1099"/>
      <c r="G127" s="1099"/>
      <c r="H127" s="1099"/>
      <c r="I127" s="1099"/>
      <c r="J127" s="1099"/>
      <c r="K127" s="1099"/>
      <c r="L127" s="1099"/>
      <c r="M127" s="1099"/>
      <c r="N127" s="1099"/>
      <c r="O127" s="1099"/>
      <c r="P127" s="1099"/>
      <c r="Q127" s="1099"/>
      <c r="R127" s="1099"/>
      <c r="S127" s="1099"/>
      <c r="T127" s="1099"/>
      <c r="U127" s="1099"/>
      <c r="V127" s="1099"/>
      <c r="W127" s="1099"/>
      <c r="X127" s="1099"/>
      <c r="Y127" s="1099"/>
      <c r="Z127" s="1100"/>
      <c r="AA127" s="1054" t="s">
        <v>488</v>
      </c>
      <c r="AB127" s="1055"/>
      <c r="AC127" s="1055"/>
      <c r="AD127" s="1055"/>
      <c r="AE127" s="1056"/>
      <c r="AF127" s="1057" t="s">
        <v>488</v>
      </c>
      <c r="AG127" s="1055"/>
      <c r="AH127" s="1055"/>
      <c r="AI127" s="1055"/>
      <c r="AJ127" s="1056"/>
      <c r="AK127" s="1057" t="s">
        <v>482</v>
      </c>
      <c r="AL127" s="1055"/>
      <c r="AM127" s="1055"/>
      <c r="AN127" s="1055"/>
      <c r="AO127" s="1056"/>
      <c r="AP127" s="1058" t="s">
        <v>488</v>
      </c>
      <c r="AQ127" s="1059"/>
      <c r="AR127" s="1059"/>
      <c r="AS127" s="1059"/>
      <c r="AT127" s="1060"/>
      <c r="AU127" s="284"/>
      <c r="AV127" s="284"/>
      <c r="AW127" s="284"/>
      <c r="AX127" s="1128" t="s">
        <v>493</v>
      </c>
      <c r="AY127" s="1129"/>
      <c r="AZ127" s="1129"/>
      <c r="BA127" s="1129"/>
      <c r="BB127" s="1129"/>
      <c r="BC127" s="1129"/>
      <c r="BD127" s="1129"/>
      <c r="BE127" s="1130"/>
      <c r="BF127" s="1131" t="s">
        <v>494</v>
      </c>
      <c r="BG127" s="1129"/>
      <c r="BH127" s="1129"/>
      <c r="BI127" s="1129"/>
      <c r="BJ127" s="1129"/>
      <c r="BK127" s="1129"/>
      <c r="BL127" s="1130"/>
      <c r="BM127" s="1131" t="s">
        <v>495</v>
      </c>
      <c r="BN127" s="1129"/>
      <c r="BO127" s="1129"/>
      <c r="BP127" s="1129"/>
      <c r="BQ127" s="1129"/>
      <c r="BR127" s="1129"/>
      <c r="BS127" s="1130"/>
      <c r="BT127" s="1131" t="s">
        <v>496</v>
      </c>
      <c r="BU127" s="1129"/>
      <c r="BV127" s="1129"/>
      <c r="BW127" s="1129"/>
      <c r="BX127" s="1129"/>
      <c r="BY127" s="1129"/>
      <c r="BZ127" s="1153"/>
      <c r="CA127" s="284"/>
      <c r="CB127" s="284"/>
      <c r="CC127" s="284"/>
      <c r="CD127" s="285"/>
      <c r="CE127" s="285"/>
      <c r="CF127" s="285"/>
      <c r="CG127" s="282"/>
      <c r="CH127" s="282"/>
      <c r="CI127" s="282"/>
      <c r="CJ127" s="283"/>
      <c r="CK127" s="1120"/>
      <c r="CL127" s="1107"/>
      <c r="CM127" s="1107"/>
      <c r="CN127" s="1107"/>
      <c r="CO127" s="1108"/>
      <c r="CP127" s="1045" t="s">
        <v>497</v>
      </c>
      <c r="CQ127" s="1046"/>
      <c r="CR127" s="1046"/>
      <c r="CS127" s="1046"/>
      <c r="CT127" s="1046"/>
      <c r="CU127" s="1046"/>
      <c r="CV127" s="1046"/>
      <c r="CW127" s="1046"/>
      <c r="CX127" s="1046"/>
      <c r="CY127" s="1046"/>
      <c r="CZ127" s="1046"/>
      <c r="DA127" s="1046"/>
      <c r="DB127" s="1046"/>
      <c r="DC127" s="1046"/>
      <c r="DD127" s="1046"/>
      <c r="DE127" s="1046"/>
      <c r="DF127" s="1047"/>
      <c r="DG127" s="1015" t="s">
        <v>488</v>
      </c>
      <c r="DH127" s="1016"/>
      <c r="DI127" s="1016"/>
      <c r="DJ127" s="1016"/>
      <c r="DK127" s="1016"/>
      <c r="DL127" s="1016" t="s">
        <v>488</v>
      </c>
      <c r="DM127" s="1016"/>
      <c r="DN127" s="1016"/>
      <c r="DO127" s="1016"/>
      <c r="DP127" s="1016"/>
      <c r="DQ127" s="1016" t="s">
        <v>488</v>
      </c>
      <c r="DR127" s="1016"/>
      <c r="DS127" s="1016"/>
      <c r="DT127" s="1016"/>
      <c r="DU127" s="1016"/>
      <c r="DV127" s="1017" t="s">
        <v>488</v>
      </c>
      <c r="DW127" s="1017"/>
      <c r="DX127" s="1017"/>
      <c r="DY127" s="1017"/>
      <c r="DZ127" s="1018"/>
    </row>
    <row r="128" spans="1:130" s="248" customFormat="1" ht="26.25" customHeight="1" thickBot="1" x14ac:dyDescent="0.2">
      <c r="A128" s="1139" t="s">
        <v>498</v>
      </c>
      <c r="B128" s="1140"/>
      <c r="C128" s="1140"/>
      <c r="D128" s="1140"/>
      <c r="E128" s="1140"/>
      <c r="F128" s="1140"/>
      <c r="G128" s="1140"/>
      <c r="H128" s="1140"/>
      <c r="I128" s="1140"/>
      <c r="J128" s="1140"/>
      <c r="K128" s="1140"/>
      <c r="L128" s="1140"/>
      <c r="M128" s="1140"/>
      <c r="N128" s="1140"/>
      <c r="O128" s="1140"/>
      <c r="P128" s="1140"/>
      <c r="Q128" s="1140"/>
      <c r="R128" s="1140"/>
      <c r="S128" s="1140"/>
      <c r="T128" s="1140"/>
      <c r="U128" s="1140"/>
      <c r="V128" s="1140"/>
      <c r="W128" s="1141" t="s">
        <v>499</v>
      </c>
      <c r="X128" s="1141"/>
      <c r="Y128" s="1141"/>
      <c r="Z128" s="1142"/>
      <c r="AA128" s="1143" t="s">
        <v>488</v>
      </c>
      <c r="AB128" s="1144"/>
      <c r="AC128" s="1144"/>
      <c r="AD128" s="1144"/>
      <c r="AE128" s="1145"/>
      <c r="AF128" s="1146" t="s">
        <v>488</v>
      </c>
      <c r="AG128" s="1144"/>
      <c r="AH128" s="1144"/>
      <c r="AI128" s="1144"/>
      <c r="AJ128" s="1145"/>
      <c r="AK128" s="1146" t="s">
        <v>488</v>
      </c>
      <c r="AL128" s="1144"/>
      <c r="AM128" s="1144"/>
      <c r="AN128" s="1144"/>
      <c r="AO128" s="1145"/>
      <c r="AP128" s="1147"/>
      <c r="AQ128" s="1148"/>
      <c r="AR128" s="1148"/>
      <c r="AS128" s="1148"/>
      <c r="AT128" s="1149"/>
      <c r="AU128" s="284"/>
      <c r="AV128" s="284"/>
      <c r="AW128" s="284"/>
      <c r="AX128" s="984" t="s">
        <v>500</v>
      </c>
      <c r="AY128" s="985"/>
      <c r="AZ128" s="985"/>
      <c r="BA128" s="985"/>
      <c r="BB128" s="985"/>
      <c r="BC128" s="985"/>
      <c r="BD128" s="985"/>
      <c r="BE128" s="986"/>
      <c r="BF128" s="1150" t="s">
        <v>501</v>
      </c>
      <c r="BG128" s="1151"/>
      <c r="BH128" s="1151"/>
      <c r="BI128" s="1151"/>
      <c r="BJ128" s="1151"/>
      <c r="BK128" s="1151"/>
      <c r="BL128" s="1152"/>
      <c r="BM128" s="1150">
        <v>15</v>
      </c>
      <c r="BN128" s="1151"/>
      <c r="BO128" s="1151"/>
      <c r="BP128" s="1151"/>
      <c r="BQ128" s="1151"/>
      <c r="BR128" s="1151"/>
      <c r="BS128" s="1152"/>
      <c r="BT128" s="1150">
        <v>20</v>
      </c>
      <c r="BU128" s="1151"/>
      <c r="BV128" s="1151"/>
      <c r="BW128" s="1151"/>
      <c r="BX128" s="1151"/>
      <c r="BY128" s="1151"/>
      <c r="BZ128" s="1175"/>
      <c r="CA128" s="285"/>
      <c r="CB128" s="285"/>
      <c r="CC128" s="285"/>
      <c r="CD128" s="285"/>
      <c r="CE128" s="285"/>
      <c r="CF128" s="285"/>
      <c r="CG128" s="282"/>
      <c r="CH128" s="282"/>
      <c r="CI128" s="282"/>
      <c r="CJ128" s="283"/>
      <c r="CK128" s="1121"/>
      <c r="CL128" s="1122"/>
      <c r="CM128" s="1122"/>
      <c r="CN128" s="1122"/>
      <c r="CO128" s="1123"/>
      <c r="CP128" s="1132" t="s">
        <v>502</v>
      </c>
      <c r="CQ128" s="1133"/>
      <c r="CR128" s="1133"/>
      <c r="CS128" s="1133"/>
      <c r="CT128" s="1133"/>
      <c r="CU128" s="1133"/>
      <c r="CV128" s="1133"/>
      <c r="CW128" s="1133"/>
      <c r="CX128" s="1133"/>
      <c r="CY128" s="1133"/>
      <c r="CZ128" s="1133"/>
      <c r="DA128" s="1133"/>
      <c r="DB128" s="1133"/>
      <c r="DC128" s="1133"/>
      <c r="DD128" s="1133"/>
      <c r="DE128" s="1133"/>
      <c r="DF128" s="1134"/>
      <c r="DG128" s="1135" t="s">
        <v>503</v>
      </c>
      <c r="DH128" s="1136"/>
      <c r="DI128" s="1136"/>
      <c r="DJ128" s="1136"/>
      <c r="DK128" s="1136"/>
      <c r="DL128" s="1136" t="s">
        <v>501</v>
      </c>
      <c r="DM128" s="1136"/>
      <c r="DN128" s="1136"/>
      <c r="DO128" s="1136"/>
      <c r="DP128" s="1136"/>
      <c r="DQ128" s="1136" t="s">
        <v>503</v>
      </c>
      <c r="DR128" s="1136"/>
      <c r="DS128" s="1136"/>
      <c r="DT128" s="1136"/>
      <c r="DU128" s="1136"/>
      <c r="DV128" s="1137" t="s">
        <v>503</v>
      </c>
      <c r="DW128" s="1137"/>
      <c r="DX128" s="1137"/>
      <c r="DY128" s="1137"/>
      <c r="DZ128" s="1138"/>
    </row>
    <row r="129" spans="1:131" s="248" customFormat="1" ht="26.25" customHeight="1" x14ac:dyDescent="0.15">
      <c r="A129" s="1026" t="s">
        <v>108</v>
      </c>
      <c r="B129" s="1027"/>
      <c r="C129" s="1027"/>
      <c r="D129" s="1027"/>
      <c r="E129" s="1027"/>
      <c r="F129" s="1027"/>
      <c r="G129" s="1027"/>
      <c r="H129" s="1027"/>
      <c r="I129" s="1027"/>
      <c r="J129" s="1027"/>
      <c r="K129" s="1027"/>
      <c r="L129" s="1027"/>
      <c r="M129" s="1027"/>
      <c r="N129" s="1027"/>
      <c r="O129" s="1027"/>
      <c r="P129" s="1027"/>
      <c r="Q129" s="1027"/>
      <c r="R129" s="1027"/>
      <c r="S129" s="1027"/>
      <c r="T129" s="1027"/>
      <c r="U129" s="1027"/>
      <c r="V129" s="1027"/>
      <c r="W129" s="1169" t="s">
        <v>504</v>
      </c>
      <c r="X129" s="1170"/>
      <c r="Y129" s="1170"/>
      <c r="Z129" s="1171"/>
      <c r="AA129" s="1054">
        <v>3454991</v>
      </c>
      <c r="AB129" s="1055"/>
      <c r="AC129" s="1055"/>
      <c r="AD129" s="1055"/>
      <c r="AE129" s="1056"/>
      <c r="AF129" s="1057">
        <v>3344184</v>
      </c>
      <c r="AG129" s="1055"/>
      <c r="AH129" s="1055"/>
      <c r="AI129" s="1055"/>
      <c r="AJ129" s="1056"/>
      <c r="AK129" s="1057">
        <v>3470067</v>
      </c>
      <c r="AL129" s="1055"/>
      <c r="AM129" s="1055"/>
      <c r="AN129" s="1055"/>
      <c r="AO129" s="1056"/>
      <c r="AP129" s="1172"/>
      <c r="AQ129" s="1173"/>
      <c r="AR129" s="1173"/>
      <c r="AS129" s="1173"/>
      <c r="AT129" s="1174"/>
      <c r="AU129" s="286"/>
      <c r="AV129" s="286"/>
      <c r="AW129" s="286"/>
      <c r="AX129" s="1163" t="s">
        <v>505</v>
      </c>
      <c r="AY129" s="1046"/>
      <c r="AZ129" s="1046"/>
      <c r="BA129" s="1046"/>
      <c r="BB129" s="1046"/>
      <c r="BC129" s="1046"/>
      <c r="BD129" s="1046"/>
      <c r="BE129" s="1047"/>
      <c r="BF129" s="1164" t="s">
        <v>506</v>
      </c>
      <c r="BG129" s="1165"/>
      <c r="BH129" s="1165"/>
      <c r="BI129" s="1165"/>
      <c r="BJ129" s="1165"/>
      <c r="BK129" s="1165"/>
      <c r="BL129" s="1166"/>
      <c r="BM129" s="1164">
        <v>20</v>
      </c>
      <c r="BN129" s="1165"/>
      <c r="BO129" s="1165"/>
      <c r="BP129" s="1165"/>
      <c r="BQ129" s="1165"/>
      <c r="BR129" s="1165"/>
      <c r="BS129" s="1166"/>
      <c r="BT129" s="1164">
        <v>30</v>
      </c>
      <c r="BU129" s="1167"/>
      <c r="BV129" s="1167"/>
      <c r="BW129" s="1167"/>
      <c r="BX129" s="1167"/>
      <c r="BY129" s="1167"/>
      <c r="BZ129" s="1168"/>
      <c r="CA129" s="287"/>
      <c r="CB129" s="287"/>
      <c r="CC129" s="287"/>
      <c r="CD129" s="287"/>
      <c r="CE129" s="287"/>
      <c r="CF129" s="287"/>
      <c r="CG129" s="287"/>
      <c r="CH129" s="287"/>
      <c r="CI129" s="287"/>
      <c r="CJ129" s="287"/>
      <c r="CK129" s="287"/>
      <c r="CL129" s="287"/>
      <c r="CM129" s="287"/>
      <c r="CN129" s="287"/>
      <c r="CO129" s="287"/>
      <c r="CP129" s="287"/>
      <c r="CQ129" s="287"/>
      <c r="CR129" s="287"/>
      <c r="CS129" s="287"/>
      <c r="CT129" s="287"/>
      <c r="CU129" s="287"/>
      <c r="CV129" s="287"/>
      <c r="CW129" s="287"/>
      <c r="CX129" s="287"/>
      <c r="CY129" s="287"/>
      <c r="CZ129" s="287"/>
      <c r="DA129" s="287"/>
      <c r="DB129" s="287"/>
      <c r="DC129" s="287"/>
      <c r="DD129" s="287"/>
      <c r="DE129" s="287"/>
      <c r="DF129" s="287"/>
      <c r="DG129" s="287"/>
      <c r="DH129" s="287"/>
      <c r="DI129" s="287"/>
      <c r="DJ129" s="287"/>
      <c r="DK129" s="287"/>
      <c r="DL129" s="287"/>
      <c r="DM129" s="287"/>
      <c r="DN129" s="287"/>
      <c r="DO129" s="287"/>
      <c r="DP129" s="255"/>
      <c r="DQ129" s="255"/>
      <c r="DR129" s="255"/>
      <c r="DS129" s="255"/>
      <c r="DT129" s="255"/>
      <c r="DU129" s="255"/>
      <c r="DV129" s="255"/>
      <c r="DW129" s="255"/>
      <c r="DX129" s="255"/>
      <c r="DY129" s="255"/>
      <c r="DZ129" s="259"/>
    </row>
    <row r="130" spans="1:131" s="248" customFormat="1" ht="26.25" customHeight="1" x14ac:dyDescent="0.15">
      <c r="A130" s="1026" t="s">
        <v>507</v>
      </c>
      <c r="B130" s="1027"/>
      <c r="C130" s="1027"/>
      <c r="D130" s="1027"/>
      <c r="E130" s="1027"/>
      <c r="F130" s="1027"/>
      <c r="G130" s="1027"/>
      <c r="H130" s="1027"/>
      <c r="I130" s="1027"/>
      <c r="J130" s="1027"/>
      <c r="K130" s="1027"/>
      <c r="L130" s="1027"/>
      <c r="M130" s="1027"/>
      <c r="N130" s="1027"/>
      <c r="O130" s="1027"/>
      <c r="P130" s="1027"/>
      <c r="Q130" s="1027"/>
      <c r="R130" s="1027"/>
      <c r="S130" s="1027"/>
      <c r="T130" s="1027"/>
      <c r="U130" s="1027"/>
      <c r="V130" s="1027"/>
      <c r="W130" s="1169" t="s">
        <v>508</v>
      </c>
      <c r="X130" s="1170"/>
      <c r="Y130" s="1170"/>
      <c r="Z130" s="1171"/>
      <c r="AA130" s="1054">
        <v>531087</v>
      </c>
      <c r="AB130" s="1055"/>
      <c r="AC130" s="1055"/>
      <c r="AD130" s="1055"/>
      <c r="AE130" s="1056"/>
      <c r="AF130" s="1057">
        <v>531183</v>
      </c>
      <c r="AG130" s="1055"/>
      <c r="AH130" s="1055"/>
      <c r="AI130" s="1055"/>
      <c r="AJ130" s="1056"/>
      <c r="AK130" s="1057">
        <v>531068</v>
      </c>
      <c r="AL130" s="1055"/>
      <c r="AM130" s="1055"/>
      <c r="AN130" s="1055"/>
      <c r="AO130" s="1056"/>
      <c r="AP130" s="1172"/>
      <c r="AQ130" s="1173"/>
      <c r="AR130" s="1173"/>
      <c r="AS130" s="1173"/>
      <c r="AT130" s="1174"/>
      <c r="AU130" s="286"/>
      <c r="AV130" s="286"/>
      <c r="AW130" s="286"/>
      <c r="AX130" s="1163" t="s">
        <v>509</v>
      </c>
      <c r="AY130" s="1046"/>
      <c r="AZ130" s="1046"/>
      <c r="BA130" s="1046"/>
      <c r="BB130" s="1046"/>
      <c r="BC130" s="1046"/>
      <c r="BD130" s="1046"/>
      <c r="BE130" s="1047"/>
      <c r="BF130" s="1200">
        <v>4.3</v>
      </c>
      <c r="BG130" s="1201"/>
      <c r="BH130" s="1201"/>
      <c r="BI130" s="1201"/>
      <c r="BJ130" s="1201"/>
      <c r="BK130" s="1201"/>
      <c r="BL130" s="1202"/>
      <c r="BM130" s="1200">
        <v>25</v>
      </c>
      <c r="BN130" s="1201"/>
      <c r="BO130" s="1201"/>
      <c r="BP130" s="1201"/>
      <c r="BQ130" s="1201"/>
      <c r="BR130" s="1201"/>
      <c r="BS130" s="1202"/>
      <c r="BT130" s="1200">
        <v>35</v>
      </c>
      <c r="BU130" s="1203"/>
      <c r="BV130" s="1203"/>
      <c r="BW130" s="1203"/>
      <c r="BX130" s="1203"/>
      <c r="BY130" s="1203"/>
      <c r="BZ130" s="1204"/>
      <c r="CA130" s="287"/>
      <c r="CB130" s="287"/>
      <c r="CC130" s="287"/>
      <c r="CD130" s="287"/>
      <c r="CE130" s="287"/>
      <c r="CF130" s="287"/>
      <c r="CG130" s="287"/>
      <c r="CH130" s="287"/>
      <c r="CI130" s="287"/>
      <c r="CJ130" s="287"/>
      <c r="CK130" s="287"/>
      <c r="CL130" s="287"/>
      <c r="CM130" s="287"/>
      <c r="CN130" s="287"/>
      <c r="CO130" s="287"/>
      <c r="CP130" s="287"/>
      <c r="CQ130" s="287"/>
      <c r="CR130" s="287"/>
      <c r="CS130" s="287"/>
      <c r="CT130" s="287"/>
      <c r="CU130" s="287"/>
      <c r="CV130" s="287"/>
      <c r="CW130" s="287"/>
      <c r="CX130" s="287"/>
      <c r="CY130" s="287"/>
      <c r="CZ130" s="287"/>
      <c r="DA130" s="287"/>
      <c r="DB130" s="287"/>
      <c r="DC130" s="287"/>
      <c r="DD130" s="287"/>
      <c r="DE130" s="287"/>
      <c r="DF130" s="287"/>
      <c r="DG130" s="287"/>
      <c r="DH130" s="287"/>
      <c r="DI130" s="287"/>
      <c r="DJ130" s="287"/>
      <c r="DK130" s="287"/>
      <c r="DL130" s="287"/>
      <c r="DM130" s="287"/>
      <c r="DN130" s="287"/>
      <c r="DO130" s="287"/>
      <c r="DP130" s="255"/>
      <c r="DQ130" s="255"/>
      <c r="DR130" s="255"/>
      <c r="DS130" s="255"/>
      <c r="DT130" s="255"/>
      <c r="DU130" s="255"/>
      <c r="DV130" s="255"/>
      <c r="DW130" s="255"/>
      <c r="DX130" s="255"/>
      <c r="DY130" s="255"/>
      <c r="DZ130" s="259"/>
    </row>
    <row r="131" spans="1:131" s="248" customFormat="1" ht="26.25" customHeight="1" thickBot="1" x14ac:dyDescent="0.2">
      <c r="A131" s="1205"/>
      <c r="B131" s="1206"/>
      <c r="C131" s="1206"/>
      <c r="D131" s="1206"/>
      <c r="E131" s="1206"/>
      <c r="F131" s="1206"/>
      <c r="G131" s="1206"/>
      <c r="H131" s="1206"/>
      <c r="I131" s="1206"/>
      <c r="J131" s="1206"/>
      <c r="K131" s="1206"/>
      <c r="L131" s="1206"/>
      <c r="M131" s="1206"/>
      <c r="N131" s="1206"/>
      <c r="O131" s="1206"/>
      <c r="P131" s="1206"/>
      <c r="Q131" s="1206"/>
      <c r="R131" s="1206"/>
      <c r="S131" s="1206"/>
      <c r="T131" s="1206"/>
      <c r="U131" s="1206"/>
      <c r="V131" s="1206"/>
      <c r="W131" s="1207" t="s">
        <v>510</v>
      </c>
      <c r="X131" s="1208"/>
      <c r="Y131" s="1208"/>
      <c r="Z131" s="1209"/>
      <c r="AA131" s="1101">
        <v>2923904</v>
      </c>
      <c r="AB131" s="1080"/>
      <c r="AC131" s="1080"/>
      <c r="AD131" s="1080"/>
      <c r="AE131" s="1081"/>
      <c r="AF131" s="1079">
        <v>2813001</v>
      </c>
      <c r="AG131" s="1080"/>
      <c r="AH131" s="1080"/>
      <c r="AI131" s="1080"/>
      <c r="AJ131" s="1081"/>
      <c r="AK131" s="1079">
        <v>2938999</v>
      </c>
      <c r="AL131" s="1080"/>
      <c r="AM131" s="1080"/>
      <c r="AN131" s="1080"/>
      <c r="AO131" s="1081"/>
      <c r="AP131" s="1210"/>
      <c r="AQ131" s="1211"/>
      <c r="AR131" s="1211"/>
      <c r="AS131" s="1211"/>
      <c r="AT131" s="1212"/>
      <c r="AU131" s="286"/>
      <c r="AV131" s="286"/>
      <c r="AW131" s="286"/>
      <c r="AX131" s="1182" t="s">
        <v>511</v>
      </c>
      <c r="AY131" s="1133"/>
      <c r="AZ131" s="1133"/>
      <c r="BA131" s="1133"/>
      <c r="BB131" s="1133"/>
      <c r="BC131" s="1133"/>
      <c r="BD131" s="1133"/>
      <c r="BE131" s="1134"/>
      <c r="BF131" s="1183" t="s">
        <v>512</v>
      </c>
      <c r="BG131" s="1184"/>
      <c r="BH131" s="1184"/>
      <c r="BI131" s="1184"/>
      <c r="BJ131" s="1184"/>
      <c r="BK131" s="1184"/>
      <c r="BL131" s="1185"/>
      <c r="BM131" s="1183">
        <v>350</v>
      </c>
      <c r="BN131" s="1184"/>
      <c r="BO131" s="1184"/>
      <c r="BP131" s="1184"/>
      <c r="BQ131" s="1184"/>
      <c r="BR131" s="1184"/>
      <c r="BS131" s="1185"/>
      <c r="BT131" s="1186"/>
      <c r="BU131" s="1187"/>
      <c r="BV131" s="1187"/>
      <c r="BW131" s="1187"/>
      <c r="BX131" s="1187"/>
      <c r="BY131" s="1187"/>
      <c r="BZ131" s="1188"/>
      <c r="CA131" s="287"/>
      <c r="CB131" s="287"/>
      <c r="CC131" s="287"/>
      <c r="CD131" s="287"/>
      <c r="CE131" s="287"/>
      <c r="CF131" s="287"/>
      <c r="CG131" s="287"/>
      <c r="CH131" s="287"/>
      <c r="CI131" s="287"/>
      <c r="CJ131" s="287"/>
      <c r="CK131" s="287"/>
      <c r="CL131" s="287"/>
      <c r="CM131" s="287"/>
      <c r="CN131" s="287"/>
      <c r="CO131" s="287"/>
      <c r="CP131" s="287"/>
      <c r="CQ131" s="287"/>
      <c r="CR131" s="287"/>
      <c r="CS131" s="287"/>
      <c r="CT131" s="287"/>
      <c r="CU131" s="287"/>
      <c r="CV131" s="287"/>
      <c r="CW131" s="287"/>
      <c r="CX131" s="287"/>
      <c r="CY131" s="287"/>
      <c r="CZ131" s="287"/>
      <c r="DA131" s="287"/>
      <c r="DB131" s="287"/>
      <c r="DC131" s="287"/>
      <c r="DD131" s="287"/>
      <c r="DE131" s="287"/>
      <c r="DF131" s="287"/>
      <c r="DG131" s="287"/>
      <c r="DH131" s="287"/>
      <c r="DI131" s="287"/>
      <c r="DJ131" s="287"/>
      <c r="DK131" s="287"/>
      <c r="DL131" s="287"/>
      <c r="DM131" s="287"/>
      <c r="DN131" s="287"/>
      <c r="DO131" s="287"/>
      <c r="DP131" s="255"/>
      <c r="DQ131" s="255"/>
      <c r="DR131" s="255"/>
      <c r="DS131" s="255"/>
      <c r="DT131" s="255"/>
      <c r="DU131" s="255"/>
      <c r="DV131" s="255"/>
      <c r="DW131" s="255"/>
      <c r="DX131" s="255"/>
      <c r="DY131" s="255"/>
      <c r="DZ131" s="259"/>
    </row>
    <row r="132" spans="1:131" s="248" customFormat="1" ht="26.25" customHeight="1" x14ac:dyDescent="0.15">
      <c r="A132" s="1189" t="s">
        <v>513</v>
      </c>
      <c r="B132" s="1190"/>
      <c r="C132" s="1190"/>
      <c r="D132" s="1190"/>
      <c r="E132" s="1190"/>
      <c r="F132" s="1190"/>
      <c r="G132" s="1190"/>
      <c r="H132" s="1190"/>
      <c r="I132" s="1190"/>
      <c r="J132" s="1190"/>
      <c r="K132" s="1190"/>
      <c r="L132" s="1190"/>
      <c r="M132" s="1190"/>
      <c r="N132" s="1190"/>
      <c r="O132" s="1190"/>
      <c r="P132" s="1190"/>
      <c r="Q132" s="1190"/>
      <c r="R132" s="1190"/>
      <c r="S132" s="1190"/>
      <c r="T132" s="1190"/>
      <c r="U132" s="1190"/>
      <c r="V132" s="1193" t="s">
        <v>514</v>
      </c>
      <c r="W132" s="1193"/>
      <c r="X132" s="1193"/>
      <c r="Y132" s="1193"/>
      <c r="Z132" s="1194"/>
      <c r="AA132" s="1195">
        <v>2.8410645489999999</v>
      </c>
      <c r="AB132" s="1196"/>
      <c r="AC132" s="1196"/>
      <c r="AD132" s="1196"/>
      <c r="AE132" s="1197"/>
      <c r="AF132" s="1198">
        <v>5.4405597439999998</v>
      </c>
      <c r="AG132" s="1196"/>
      <c r="AH132" s="1196"/>
      <c r="AI132" s="1196"/>
      <c r="AJ132" s="1197"/>
      <c r="AK132" s="1198">
        <v>4.6318491430000002</v>
      </c>
      <c r="AL132" s="1196"/>
      <c r="AM132" s="1196"/>
      <c r="AN132" s="1196"/>
      <c r="AO132" s="1197"/>
      <c r="AP132" s="1095"/>
      <c r="AQ132" s="1096"/>
      <c r="AR132" s="1096"/>
      <c r="AS132" s="1096"/>
      <c r="AT132" s="1199"/>
      <c r="AU132" s="288"/>
      <c r="AV132" s="289"/>
      <c r="AW132" s="289"/>
      <c r="AX132" s="255"/>
      <c r="AY132" s="255"/>
      <c r="AZ132" s="255"/>
      <c r="BA132" s="255"/>
      <c r="BB132" s="255"/>
      <c r="BC132" s="255"/>
      <c r="BD132" s="255"/>
      <c r="BE132" s="255"/>
      <c r="BF132" s="255"/>
      <c r="BG132" s="255"/>
      <c r="BH132" s="255"/>
      <c r="BI132" s="255"/>
      <c r="BJ132" s="255"/>
      <c r="BK132" s="255"/>
      <c r="BL132" s="255"/>
      <c r="BM132" s="255"/>
      <c r="BN132" s="255"/>
      <c r="BO132" s="255"/>
      <c r="BP132" s="255"/>
      <c r="BQ132" s="255"/>
      <c r="BR132" s="255"/>
      <c r="BS132" s="256"/>
      <c r="BT132" s="255"/>
      <c r="BU132" s="255"/>
      <c r="BV132" s="255"/>
      <c r="BW132" s="255"/>
      <c r="BX132" s="255"/>
      <c r="BY132" s="255"/>
      <c r="BZ132" s="255"/>
      <c r="CA132" s="287"/>
      <c r="CB132" s="287"/>
      <c r="CC132" s="287"/>
      <c r="CD132" s="287"/>
      <c r="CE132" s="287"/>
      <c r="CF132" s="287"/>
      <c r="CG132" s="287"/>
      <c r="CH132" s="287"/>
      <c r="CI132" s="287"/>
      <c r="CJ132" s="287"/>
      <c r="CK132" s="287"/>
      <c r="CL132" s="287"/>
      <c r="CM132" s="287"/>
      <c r="CN132" s="287"/>
      <c r="CO132" s="287"/>
      <c r="CP132" s="287"/>
      <c r="CQ132" s="287"/>
      <c r="CR132" s="287"/>
      <c r="CS132" s="287"/>
      <c r="CT132" s="287"/>
      <c r="CU132" s="287"/>
      <c r="CV132" s="287"/>
      <c r="CW132" s="287"/>
      <c r="CX132" s="287"/>
      <c r="CY132" s="287"/>
      <c r="CZ132" s="287"/>
      <c r="DA132" s="287"/>
      <c r="DB132" s="287"/>
      <c r="DC132" s="287"/>
      <c r="DD132" s="287"/>
      <c r="DE132" s="287"/>
      <c r="DF132" s="287"/>
      <c r="DG132" s="287"/>
      <c r="DH132" s="287"/>
      <c r="DI132" s="287"/>
      <c r="DJ132" s="287"/>
      <c r="DK132" s="287"/>
      <c r="DL132" s="287"/>
      <c r="DM132" s="287"/>
      <c r="DN132" s="287"/>
      <c r="DO132" s="287"/>
      <c r="DP132" s="259"/>
      <c r="DQ132" s="259"/>
      <c r="DR132" s="259"/>
      <c r="DS132" s="259"/>
      <c r="DT132" s="259"/>
      <c r="DU132" s="259"/>
      <c r="DV132" s="259"/>
      <c r="DW132" s="259"/>
      <c r="DX132" s="259"/>
      <c r="DY132" s="259"/>
      <c r="DZ132" s="259"/>
    </row>
    <row r="133" spans="1:131" s="248" customFormat="1" ht="26.25" customHeight="1" thickBot="1" x14ac:dyDescent="0.2">
      <c r="A133" s="1191"/>
      <c r="B133" s="1192"/>
      <c r="C133" s="1192"/>
      <c r="D133" s="1192"/>
      <c r="E133" s="1192"/>
      <c r="F133" s="1192"/>
      <c r="G133" s="1192"/>
      <c r="H133" s="1192"/>
      <c r="I133" s="1192"/>
      <c r="J133" s="1192"/>
      <c r="K133" s="1192"/>
      <c r="L133" s="1192"/>
      <c r="M133" s="1192"/>
      <c r="N133" s="1192"/>
      <c r="O133" s="1192"/>
      <c r="P133" s="1192"/>
      <c r="Q133" s="1192"/>
      <c r="R133" s="1192"/>
      <c r="S133" s="1192"/>
      <c r="T133" s="1192"/>
      <c r="U133" s="1192"/>
      <c r="V133" s="1176" t="s">
        <v>515</v>
      </c>
      <c r="W133" s="1176"/>
      <c r="X133" s="1176"/>
      <c r="Y133" s="1176"/>
      <c r="Z133" s="1177"/>
      <c r="AA133" s="1178">
        <v>2.6</v>
      </c>
      <c r="AB133" s="1179"/>
      <c r="AC133" s="1179"/>
      <c r="AD133" s="1179"/>
      <c r="AE133" s="1180"/>
      <c r="AF133" s="1178">
        <v>3.9</v>
      </c>
      <c r="AG133" s="1179"/>
      <c r="AH133" s="1179"/>
      <c r="AI133" s="1179"/>
      <c r="AJ133" s="1180"/>
      <c r="AK133" s="1178">
        <v>4.3</v>
      </c>
      <c r="AL133" s="1179"/>
      <c r="AM133" s="1179"/>
      <c r="AN133" s="1179"/>
      <c r="AO133" s="1180"/>
      <c r="AP133" s="1125"/>
      <c r="AQ133" s="1126"/>
      <c r="AR133" s="1126"/>
      <c r="AS133" s="1126"/>
      <c r="AT133" s="1181"/>
      <c r="AU133" s="289"/>
      <c r="AV133" s="289"/>
      <c r="AW133" s="289"/>
      <c r="AX133" s="289"/>
      <c r="AY133" s="289"/>
      <c r="AZ133" s="289"/>
      <c r="BA133" s="289"/>
      <c r="BB133" s="289"/>
      <c r="BC133" s="289"/>
      <c r="BD133" s="289"/>
      <c r="BE133" s="289"/>
      <c r="BF133" s="289"/>
      <c r="BG133" s="289"/>
      <c r="BH133" s="289"/>
      <c r="BI133" s="289"/>
      <c r="BJ133" s="289"/>
      <c r="BK133" s="289"/>
      <c r="BL133" s="289"/>
      <c r="BM133" s="289"/>
      <c r="BN133" s="287"/>
      <c r="BO133" s="287"/>
      <c r="BP133" s="287"/>
      <c r="BQ133" s="287"/>
      <c r="BR133" s="287"/>
      <c r="BS133" s="287"/>
      <c r="BT133" s="287"/>
      <c r="BU133" s="287"/>
      <c r="BV133" s="287"/>
      <c r="BW133" s="287"/>
      <c r="BX133" s="287"/>
      <c r="BY133" s="287"/>
      <c r="BZ133" s="287"/>
      <c r="CA133" s="287"/>
      <c r="CB133" s="287"/>
      <c r="CC133" s="287"/>
      <c r="CD133" s="287"/>
      <c r="CE133" s="287"/>
      <c r="CF133" s="287"/>
      <c r="CG133" s="287"/>
      <c r="CH133" s="287"/>
      <c r="CI133" s="287"/>
      <c r="CJ133" s="287"/>
      <c r="CK133" s="287"/>
      <c r="CL133" s="287"/>
      <c r="CM133" s="287"/>
      <c r="CN133" s="287"/>
      <c r="CO133" s="287"/>
      <c r="CP133" s="287"/>
      <c r="CQ133" s="287"/>
      <c r="CR133" s="287"/>
      <c r="CS133" s="287"/>
      <c r="CT133" s="287"/>
      <c r="CU133" s="287"/>
      <c r="CV133" s="287"/>
      <c r="CW133" s="287"/>
      <c r="CX133" s="287"/>
      <c r="CY133" s="287"/>
      <c r="CZ133" s="287"/>
      <c r="DA133" s="287"/>
      <c r="DB133" s="287"/>
      <c r="DC133" s="287"/>
      <c r="DD133" s="287"/>
      <c r="DE133" s="287"/>
      <c r="DF133" s="287"/>
      <c r="DG133" s="287"/>
      <c r="DH133" s="287"/>
      <c r="DI133" s="287"/>
      <c r="DJ133" s="287"/>
      <c r="DK133" s="287"/>
      <c r="DL133" s="287"/>
      <c r="DM133" s="287"/>
      <c r="DN133" s="287"/>
      <c r="DO133" s="287"/>
      <c r="DP133" s="259"/>
      <c r="DQ133" s="259"/>
      <c r="DR133" s="259"/>
      <c r="DS133" s="259"/>
      <c r="DT133" s="259"/>
      <c r="DU133" s="259"/>
      <c r="DV133" s="259"/>
      <c r="DW133" s="259"/>
      <c r="DX133" s="259"/>
      <c r="DY133" s="259"/>
      <c r="DZ133" s="259"/>
    </row>
    <row r="134" spans="1:131" s="249" customFormat="1" ht="11.25" customHeight="1" x14ac:dyDescent="0.15">
      <c r="A134" s="290"/>
      <c r="B134" s="290"/>
      <c r="C134" s="290"/>
      <c r="D134" s="290"/>
      <c r="E134" s="290"/>
      <c r="F134" s="290"/>
      <c r="G134" s="290"/>
      <c r="H134" s="290"/>
      <c r="I134" s="290"/>
      <c r="J134" s="290"/>
      <c r="K134" s="290"/>
      <c r="L134" s="290"/>
      <c r="M134" s="290"/>
      <c r="N134" s="290"/>
      <c r="O134" s="290"/>
      <c r="P134" s="290"/>
      <c r="Q134" s="290"/>
      <c r="R134" s="290"/>
      <c r="S134" s="290"/>
      <c r="T134" s="290"/>
      <c r="U134" s="290"/>
      <c r="V134" s="290"/>
      <c r="W134" s="290"/>
      <c r="X134" s="290"/>
      <c r="Y134" s="290"/>
      <c r="Z134" s="290"/>
      <c r="AA134" s="290"/>
      <c r="AB134" s="290"/>
      <c r="AC134" s="290"/>
      <c r="AD134" s="290"/>
      <c r="AE134" s="290"/>
      <c r="AF134" s="290"/>
      <c r="AG134" s="290"/>
      <c r="AH134" s="290"/>
      <c r="AI134" s="290"/>
      <c r="AJ134" s="290"/>
      <c r="AK134" s="290"/>
      <c r="AL134" s="290"/>
      <c r="AM134" s="290"/>
      <c r="AN134" s="290"/>
      <c r="AO134" s="290"/>
      <c r="AP134" s="290"/>
      <c r="AQ134" s="290"/>
      <c r="AR134" s="290"/>
      <c r="AS134" s="290"/>
      <c r="AT134" s="290"/>
      <c r="AU134" s="289"/>
      <c r="AV134" s="289"/>
      <c r="AW134" s="289"/>
      <c r="AX134" s="289"/>
      <c r="AY134" s="289"/>
      <c r="AZ134" s="289"/>
      <c r="BA134" s="289"/>
      <c r="BB134" s="289"/>
      <c r="BC134" s="289"/>
      <c r="BD134" s="289"/>
      <c r="BE134" s="289"/>
      <c r="BF134" s="289"/>
      <c r="BG134" s="289"/>
      <c r="BH134" s="289"/>
      <c r="BI134" s="289"/>
      <c r="BJ134" s="289"/>
      <c r="BK134" s="289"/>
      <c r="BL134" s="289"/>
      <c r="BM134" s="289"/>
      <c r="BN134" s="287"/>
      <c r="BO134" s="287"/>
      <c r="BP134" s="287"/>
      <c r="BQ134" s="287"/>
      <c r="BR134" s="287"/>
      <c r="BS134" s="287"/>
      <c r="BT134" s="287"/>
      <c r="BU134" s="287"/>
      <c r="BV134" s="287"/>
      <c r="BW134" s="287"/>
      <c r="BX134" s="287"/>
      <c r="BY134" s="287"/>
      <c r="BZ134" s="287"/>
      <c r="CA134" s="287"/>
      <c r="CB134" s="287"/>
      <c r="CC134" s="287"/>
      <c r="CD134" s="287"/>
      <c r="CE134" s="287"/>
      <c r="CF134" s="287"/>
      <c r="CG134" s="287"/>
      <c r="CH134" s="287"/>
      <c r="CI134" s="287"/>
      <c r="CJ134" s="287"/>
      <c r="CK134" s="287"/>
      <c r="CL134" s="287"/>
      <c r="CM134" s="287"/>
      <c r="CN134" s="287"/>
      <c r="CO134" s="287"/>
      <c r="CP134" s="287"/>
      <c r="CQ134" s="287"/>
      <c r="CR134" s="287"/>
      <c r="CS134" s="287"/>
      <c r="CT134" s="287"/>
      <c r="CU134" s="287"/>
      <c r="CV134" s="287"/>
      <c r="CW134" s="287"/>
      <c r="CX134" s="287"/>
      <c r="CY134" s="287"/>
      <c r="CZ134" s="287"/>
      <c r="DA134" s="287"/>
      <c r="DB134" s="287"/>
      <c r="DC134" s="287"/>
      <c r="DD134" s="287"/>
      <c r="DE134" s="287"/>
      <c r="DF134" s="287"/>
      <c r="DG134" s="287"/>
      <c r="DH134" s="287"/>
      <c r="DI134" s="287"/>
      <c r="DJ134" s="287"/>
      <c r="DK134" s="287"/>
      <c r="DL134" s="287"/>
      <c r="DM134" s="287"/>
      <c r="DN134" s="287"/>
      <c r="DO134" s="287"/>
      <c r="DP134" s="259"/>
      <c r="DQ134" s="259"/>
      <c r="DR134" s="259"/>
      <c r="DS134" s="259"/>
      <c r="DT134" s="259"/>
      <c r="DU134" s="259"/>
      <c r="DV134" s="259"/>
      <c r="DW134" s="259"/>
      <c r="DX134" s="259"/>
      <c r="DY134" s="259"/>
      <c r="DZ134" s="259"/>
      <c r="EA134" s="248"/>
    </row>
    <row r="135" spans="1:131" ht="14.25" hidden="1" x14ac:dyDescent="0.15">
      <c r="AU135" s="290"/>
      <c r="AV135" s="290"/>
      <c r="AW135" s="290"/>
      <c r="AX135" s="290"/>
      <c r="AY135" s="290"/>
      <c r="AZ135" s="290"/>
      <c r="BA135" s="290"/>
      <c r="BB135" s="290"/>
      <c r="BC135" s="290"/>
      <c r="BD135" s="290"/>
      <c r="BE135" s="290"/>
      <c r="BF135" s="290"/>
      <c r="BG135" s="290"/>
      <c r="BH135" s="290"/>
      <c r="BI135" s="290"/>
      <c r="BJ135" s="290"/>
      <c r="BK135" s="290"/>
      <c r="BL135" s="290"/>
      <c r="BM135" s="290"/>
      <c r="BN135" s="290"/>
      <c r="BO135" s="290"/>
      <c r="BP135" s="290"/>
      <c r="BQ135" s="290"/>
      <c r="BR135" s="290"/>
      <c r="BS135" s="290"/>
      <c r="BT135" s="290"/>
      <c r="BU135" s="290"/>
      <c r="BV135" s="290"/>
      <c r="BW135" s="290"/>
      <c r="BX135" s="290"/>
      <c r="BY135" s="290"/>
      <c r="BZ135" s="290"/>
      <c r="CA135" s="290"/>
      <c r="CB135" s="290"/>
      <c r="CC135" s="290"/>
      <c r="CD135" s="290"/>
      <c r="CE135" s="290"/>
      <c r="CF135" s="290"/>
      <c r="CG135" s="290"/>
      <c r="CH135" s="290"/>
      <c r="CI135" s="290"/>
      <c r="CJ135" s="290"/>
      <c r="CK135" s="290"/>
      <c r="CL135" s="290"/>
      <c r="CM135" s="290"/>
      <c r="CN135" s="290"/>
      <c r="CO135" s="290"/>
      <c r="CP135" s="290"/>
      <c r="CQ135" s="290"/>
      <c r="CR135" s="290"/>
      <c r="CS135" s="290"/>
      <c r="CT135" s="290"/>
      <c r="CU135" s="290"/>
      <c r="CV135" s="290"/>
      <c r="CW135" s="290"/>
      <c r="CX135" s="290"/>
      <c r="CY135" s="290"/>
      <c r="CZ135" s="290"/>
      <c r="DA135" s="290"/>
      <c r="DB135" s="290"/>
      <c r="DC135" s="290"/>
      <c r="DD135" s="290"/>
      <c r="DE135" s="290"/>
      <c r="DF135" s="290"/>
      <c r="DG135" s="290"/>
      <c r="DH135" s="290"/>
      <c r="DI135" s="290"/>
      <c r="DJ135" s="290"/>
      <c r="DK135" s="290"/>
      <c r="DL135" s="290"/>
      <c r="DM135" s="290"/>
      <c r="DN135" s="290"/>
      <c r="DO135" s="290"/>
      <c r="DP135" s="290"/>
      <c r="DQ135" s="290"/>
      <c r="DR135" s="290"/>
      <c r="DS135" s="290"/>
      <c r="DT135" s="290"/>
      <c r="DU135" s="290"/>
      <c r="DV135" s="290"/>
      <c r="DW135" s="290"/>
      <c r="DX135" s="290"/>
      <c r="DY135" s="290"/>
      <c r="DZ135" s="290"/>
    </row>
  </sheetData>
  <sheetProtection algorithmName="SHA-512" hashValue="YzwflVY4o56UZZQPtVxIaDzGOoKQuUmhDPBeALr/vIWYeONB6WmoVOQ3k3RN1Ab4ZrzM1QihNhKhiPDcIc4ffg==" saltValue="e41g8haOLwZ6a8l9SbTCdg==" spinCount="100000" sheet="1" objects="1" scenarios="1" formatRows="0"/>
  <mergeCells count="2033">
    <mergeCell ref="V133:Z133"/>
    <mergeCell ref="AA133:AE133"/>
    <mergeCell ref="AF133:AJ133"/>
    <mergeCell ref="AK133:AO133"/>
    <mergeCell ref="AP133:AT133"/>
    <mergeCell ref="AX131:BE131"/>
    <mergeCell ref="BF131:BL131"/>
    <mergeCell ref="BM131:BS131"/>
    <mergeCell ref="BT131:BZ131"/>
    <mergeCell ref="A132:U133"/>
    <mergeCell ref="V132:Z132"/>
    <mergeCell ref="AA132:AE132"/>
    <mergeCell ref="AF132:AJ132"/>
    <mergeCell ref="AK132:AO132"/>
    <mergeCell ref="AP132:AT132"/>
    <mergeCell ref="AX130:BE130"/>
    <mergeCell ref="BF130:BL130"/>
    <mergeCell ref="BM130:BS130"/>
    <mergeCell ref="BT130:BZ130"/>
    <mergeCell ref="A131:V131"/>
    <mergeCell ref="W131:Z131"/>
    <mergeCell ref="AA131:AE131"/>
    <mergeCell ref="AF131:AJ131"/>
    <mergeCell ref="AK131:AO131"/>
    <mergeCell ref="AP131:AT131"/>
    <mergeCell ref="AX129:BE129"/>
    <mergeCell ref="BF129:BL129"/>
    <mergeCell ref="BM129:BS129"/>
    <mergeCell ref="BT129:BZ129"/>
    <mergeCell ref="A130:V130"/>
    <mergeCell ref="W130:Z130"/>
    <mergeCell ref="AA130:AE130"/>
    <mergeCell ref="AF130:AJ130"/>
    <mergeCell ref="AK130:AO130"/>
    <mergeCell ref="AP130:AT130"/>
    <mergeCell ref="A129:V129"/>
    <mergeCell ref="W129:Z129"/>
    <mergeCell ref="AA129:AE129"/>
    <mergeCell ref="AF129:AJ129"/>
    <mergeCell ref="AK129:AO129"/>
    <mergeCell ref="AP129:AT129"/>
    <mergeCell ref="BT128:BZ128"/>
    <mergeCell ref="CP128:DF128"/>
    <mergeCell ref="DG128:DK128"/>
    <mergeCell ref="DL128:DP128"/>
    <mergeCell ref="DQ128:DU128"/>
    <mergeCell ref="DV128:DZ128"/>
    <mergeCell ref="DV127:DZ127"/>
    <mergeCell ref="A128:V128"/>
    <mergeCell ref="W128:Z128"/>
    <mergeCell ref="AA128:AE128"/>
    <mergeCell ref="AF128:AJ128"/>
    <mergeCell ref="AK128:AO128"/>
    <mergeCell ref="AP128:AT128"/>
    <mergeCell ref="AX128:BE128"/>
    <mergeCell ref="BF128:BL128"/>
    <mergeCell ref="BM128:BS128"/>
    <mergeCell ref="BM127:BS127"/>
    <mergeCell ref="BT127:BZ127"/>
    <mergeCell ref="CP127:DF127"/>
    <mergeCell ref="DG127:DK127"/>
    <mergeCell ref="DL127:DP127"/>
    <mergeCell ref="DQ127:DU127"/>
    <mergeCell ref="A119:B127"/>
    <mergeCell ref="C124:Z124"/>
    <mergeCell ref="AA124:AE124"/>
    <mergeCell ref="AF124:AJ124"/>
    <mergeCell ref="AK124:AO124"/>
    <mergeCell ref="AP124:AT124"/>
    <mergeCell ref="AU124:BP124"/>
    <mergeCell ref="BQ124:BU124"/>
    <mergeCell ref="BQ123:BU123"/>
    <mergeCell ref="BV123:BZ123"/>
    <mergeCell ref="CA123:CE123"/>
    <mergeCell ref="CF123:CJ123"/>
    <mergeCell ref="CP123:DF123"/>
    <mergeCell ref="DG123:DK123"/>
    <mergeCell ref="DL126:DP126"/>
    <mergeCell ref="DQ126:DU126"/>
    <mergeCell ref="DV126:DZ126"/>
    <mergeCell ref="C127:Z127"/>
    <mergeCell ref="AA127:AE127"/>
    <mergeCell ref="AF127:AJ127"/>
    <mergeCell ref="AK127:AO127"/>
    <mergeCell ref="AP127:AT127"/>
    <mergeCell ref="AX127:BE127"/>
    <mergeCell ref="BF127:BL127"/>
    <mergeCell ref="DL125:DP125"/>
    <mergeCell ref="DQ125:DU125"/>
    <mergeCell ref="DV125:DZ125"/>
    <mergeCell ref="C126:Z126"/>
    <mergeCell ref="AA126:AE126"/>
    <mergeCell ref="AF126:AJ126"/>
    <mergeCell ref="AK126:AO126"/>
    <mergeCell ref="AP126:AT126"/>
    <mergeCell ref="CP126:DF126"/>
    <mergeCell ref="DG126:DK126"/>
    <mergeCell ref="CA122:CE122"/>
    <mergeCell ref="CF122:CJ122"/>
    <mergeCell ref="CP122:DF122"/>
    <mergeCell ref="CP121:DF121"/>
    <mergeCell ref="DG121:DK121"/>
    <mergeCell ref="DL121:DP121"/>
    <mergeCell ref="DQ121:DU121"/>
    <mergeCell ref="DV121:DZ121"/>
    <mergeCell ref="C122:Z122"/>
    <mergeCell ref="AA122:AE122"/>
    <mergeCell ref="AF122:AJ122"/>
    <mergeCell ref="AK122:AO122"/>
    <mergeCell ref="AP122:AT122"/>
    <mergeCell ref="DQ124:DU124"/>
    <mergeCell ref="DV124:DZ124"/>
    <mergeCell ref="C125:Z125"/>
    <mergeCell ref="AA125:AE125"/>
    <mergeCell ref="AF125:AJ125"/>
    <mergeCell ref="AK125:AO125"/>
    <mergeCell ref="AP125:AT125"/>
    <mergeCell ref="CK125:CO128"/>
    <mergeCell ref="CP125:DF125"/>
    <mergeCell ref="DG125:DK125"/>
    <mergeCell ref="BV124:BZ124"/>
    <mergeCell ref="CA124:CE124"/>
    <mergeCell ref="CF124:CJ124"/>
    <mergeCell ref="CP124:DF124"/>
    <mergeCell ref="DG124:DK124"/>
    <mergeCell ref="DL124:DP124"/>
    <mergeCell ref="DL123:DP123"/>
    <mergeCell ref="DQ123:DU123"/>
    <mergeCell ref="DV123:DZ123"/>
    <mergeCell ref="DL120:DP120"/>
    <mergeCell ref="DQ120:DU120"/>
    <mergeCell ref="DV120:DZ120"/>
    <mergeCell ref="C121:Z121"/>
    <mergeCell ref="AA121:AE121"/>
    <mergeCell ref="AF121:AJ121"/>
    <mergeCell ref="AK121:AO121"/>
    <mergeCell ref="AP121:AT121"/>
    <mergeCell ref="AZ121:BP121"/>
    <mergeCell ref="BQ120:BU120"/>
    <mergeCell ref="BV120:BZ120"/>
    <mergeCell ref="CA120:CE120"/>
    <mergeCell ref="CF120:CJ120"/>
    <mergeCell ref="CK120:CO124"/>
    <mergeCell ref="CP120:DF120"/>
    <mergeCell ref="BQ121:BU121"/>
    <mergeCell ref="BV121:BZ121"/>
    <mergeCell ref="CA121:CE121"/>
    <mergeCell ref="CF121:CJ121"/>
    <mergeCell ref="DG122:DK122"/>
    <mergeCell ref="DL122:DP122"/>
    <mergeCell ref="DQ122:DU122"/>
    <mergeCell ref="DV122:DZ122"/>
    <mergeCell ref="C123:Z123"/>
    <mergeCell ref="AA123:AE123"/>
    <mergeCell ref="AF123:AJ123"/>
    <mergeCell ref="AK123:AO123"/>
    <mergeCell ref="AP123:AT123"/>
    <mergeCell ref="BO123:BP123"/>
    <mergeCell ref="AZ122:BP122"/>
    <mergeCell ref="BQ122:BU122"/>
    <mergeCell ref="BV122:BZ122"/>
    <mergeCell ref="DL119:DP119"/>
    <mergeCell ref="DQ119:DU119"/>
    <mergeCell ref="DV119:DZ119"/>
    <mergeCell ref="C120:Z120"/>
    <mergeCell ref="AA120:AE120"/>
    <mergeCell ref="AF120:AJ120"/>
    <mergeCell ref="AK120:AO120"/>
    <mergeCell ref="AP120:AT120"/>
    <mergeCell ref="AU120:AY123"/>
    <mergeCell ref="AZ120:BP120"/>
    <mergeCell ref="BQ119:BU119"/>
    <mergeCell ref="BV119:BZ119"/>
    <mergeCell ref="CA119:CE119"/>
    <mergeCell ref="CF119:CJ119"/>
    <mergeCell ref="CM119:DF119"/>
    <mergeCell ref="DG119:DK119"/>
    <mergeCell ref="DL118:DP118"/>
    <mergeCell ref="DQ118:DU118"/>
    <mergeCell ref="DV118:DZ118"/>
    <mergeCell ref="C119:Z119"/>
    <mergeCell ref="AA119:AE119"/>
    <mergeCell ref="AF119:AJ119"/>
    <mergeCell ref="AK119:AO119"/>
    <mergeCell ref="AP119:AT119"/>
    <mergeCell ref="BO119:BP119"/>
    <mergeCell ref="BQ118:BU118"/>
    <mergeCell ref="BV118:BZ118"/>
    <mergeCell ref="CA118:CE118"/>
    <mergeCell ref="CF118:CJ118"/>
    <mergeCell ref="CM118:DF118"/>
    <mergeCell ref="DG118:DK118"/>
    <mergeCell ref="DG120:DK120"/>
    <mergeCell ref="DV117:DZ117"/>
    <mergeCell ref="A118:Z118"/>
    <mergeCell ref="AA118:AE118"/>
    <mergeCell ref="AF118:AJ118"/>
    <mergeCell ref="AK118:AO118"/>
    <mergeCell ref="AP118:AT118"/>
    <mergeCell ref="AZ118:BP118"/>
    <mergeCell ref="AZ117:BP117"/>
    <mergeCell ref="BQ117:BU117"/>
    <mergeCell ref="BV117:BZ117"/>
    <mergeCell ref="CA117:CE117"/>
    <mergeCell ref="CF117:CJ117"/>
    <mergeCell ref="CM117:DF117"/>
    <mergeCell ref="A117:X117"/>
    <mergeCell ref="Y117:Z117"/>
    <mergeCell ref="AA117:AE117"/>
    <mergeCell ref="AF117:AJ117"/>
    <mergeCell ref="AK117:AO117"/>
    <mergeCell ref="AP117:AT117"/>
    <mergeCell ref="C116:Z116"/>
    <mergeCell ref="AA116:AE116"/>
    <mergeCell ref="AF116:AJ116"/>
    <mergeCell ref="AK116:AO116"/>
    <mergeCell ref="AP116:AT116"/>
    <mergeCell ref="AZ116:BP116"/>
    <mergeCell ref="BQ116:BU116"/>
    <mergeCell ref="BV116:BZ116"/>
    <mergeCell ref="CA116:CE116"/>
    <mergeCell ref="CA115:CE115"/>
    <mergeCell ref="CF115:CJ115"/>
    <mergeCell ref="CM115:DF115"/>
    <mergeCell ref="DG115:DK115"/>
    <mergeCell ref="DL115:DP115"/>
    <mergeCell ref="DQ115:DU115"/>
    <mergeCell ref="DG117:DK117"/>
    <mergeCell ref="DL117:DP117"/>
    <mergeCell ref="DQ117:DU117"/>
    <mergeCell ref="AK114:AO114"/>
    <mergeCell ref="AP114:AT114"/>
    <mergeCell ref="AZ114:BP114"/>
    <mergeCell ref="BQ114:BU114"/>
    <mergeCell ref="BQ113:BU113"/>
    <mergeCell ref="BV113:BZ113"/>
    <mergeCell ref="CA113:CE113"/>
    <mergeCell ref="CF113:CJ113"/>
    <mergeCell ref="CM113:DF113"/>
    <mergeCell ref="DG113:DK113"/>
    <mergeCell ref="CF116:CJ116"/>
    <mergeCell ref="CM116:DF116"/>
    <mergeCell ref="DG116:DK116"/>
    <mergeCell ref="DL116:DP116"/>
    <mergeCell ref="DQ116:DU116"/>
    <mergeCell ref="DV116:DZ116"/>
    <mergeCell ref="DV115:DZ115"/>
    <mergeCell ref="BV112:BZ112"/>
    <mergeCell ref="CA112:CE112"/>
    <mergeCell ref="CF112:CJ112"/>
    <mergeCell ref="CM112:DF112"/>
    <mergeCell ref="A112:B116"/>
    <mergeCell ref="C112:Z112"/>
    <mergeCell ref="AA112:AE112"/>
    <mergeCell ref="AF112:AJ112"/>
    <mergeCell ref="AK112:AO112"/>
    <mergeCell ref="AP112:AT112"/>
    <mergeCell ref="DQ114:DU114"/>
    <mergeCell ref="DV114:DZ114"/>
    <mergeCell ref="C115:Z115"/>
    <mergeCell ref="AA115:AE115"/>
    <mergeCell ref="AF115:AJ115"/>
    <mergeCell ref="AK115:AO115"/>
    <mergeCell ref="AP115:AT115"/>
    <mergeCell ref="AZ115:BP115"/>
    <mergeCell ref="BQ115:BU115"/>
    <mergeCell ref="BV115:BZ115"/>
    <mergeCell ref="BV114:BZ114"/>
    <mergeCell ref="CA114:CE114"/>
    <mergeCell ref="CF114:CJ114"/>
    <mergeCell ref="CM114:DF114"/>
    <mergeCell ref="DG114:DK114"/>
    <mergeCell ref="DL114:DP114"/>
    <mergeCell ref="DL113:DP113"/>
    <mergeCell ref="DQ113:DU113"/>
    <mergeCell ref="DV113:DZ113"/>
    <mergeCell ref="C114:Z114"/>
    <mergeCell ref="AA114:AE114"/>
    <mergeCell ref="AF114:AJ114"/>
    <mergeCell ref="CM110:DF110"/>
    <mergeCell ref="DG110:DK110"/>
    <mergeCell ref="DL110:DP110"/>
    <mergeCell ref="DQ110:DU110"/>
    <mergeCell ref="DV110:DZ110"/>
    <mergeCell ref="A111:Z111"/>
    <mergeCell ref="AA111:AE111"/>
    <mergeCell ref="AF111:AJ111"/>
    <mergeCell ref="AK111:AO111"/>
    <mergeCell ref="AP111:AT111"/>
    <mergeCell ref="AZ110:BP110"/>
    <mergeCell ref="BQ110:BU110"/>
    <mergeCell ref="BV110:BZ110"/>
    <mergeCell ref="CA110:CE110"/>
    <mergeCell ref="CF110:CJ110"/>
    <mergeCell ref="CK110:CL119"/>
    <mergeCell ref="AZ111:BP111"/>
    <mergeCell ref="BQ111:BU111"/>
    <mergeCell ref="BV111:BZ111"/>
    <mergeCell ref="CA111:CE111"/>
    <mergeCell ref="DG112:DK112"/>
    <mergeCell ref="DL112:DP112"/>
    <mergeCell ref="DQ112:DU112"/>
    <mergeCell ref="DV112:DZ112"/>
    <mergeCell ref="C113:Z113"/>
    <mergeCell ref="AA113:AE113"/>
    <mergeCell ref="AF113:AJ113"/>
    <mergeCell ref="AK113:AO113"/>
    <mergeCell ref="AP113:AT113"/>
    <mergeCell ref="AZ113:BP113"/>
    <mergeCell ref="AZ112:BP112"/>
    <mergeCell ref="BQ112:BU112"/>
    <mergeCell ref="DG109:DK109"/>
    <mergeCell ref="DL109:DP109"/>
    <mergeCell ref="DQ109:DU109"/>
    <mergeCell ref="DV109:DZ109"/>
    <mergeCell ref="A110:Z110"/>
    <mergeCell ref="AA110:AE110"/>
    <mergeCell ref="AF110:AJ110"/>
    <mergeCell ref="AK110:AO110"/>
    <mergeCell ref="AP110:AT110"/>
    <mergeCell ref="AU110:AY119"/>
    <mergeCell ref="AU109:BP109"/>
    <mergeCell ref="BQ109:BU109"/>
    <mergeCell ref="BV109:BZ109"/>
    <mergeCell ref="CA109:CE109"/>
    <mergeCell ref="CF109:CJ109"/>
    <mergeCell ref="CK109:DF109"/>
    <mergeCell ref="DV102:DZ102"/>
    <mergeCell ref="BQ103:DZ103"/>
    <mergeCell ref="BQ104:DZ104"/>
    <mergeCell ref="A108:AT108"/>
    <mergeCell ref="AU108:DZ108"/>
    <mergeCell ref="A109:Z109"/>
    <mergeCell ref="AA109:AE109"/>
    <mergeCell ref="AF109:AJ109"/>
    <mergeCell ref="AK109:AO109"/>
    <mergeCell ref="AP109:AT109"/>
    <mergeCell ref="CF111:CJ111"/>
    <mergeCell ref="CM111:DF111"/>
    <mergeCell ref="DG111:DK111"/>
    <mergeCell ref="DL111:DP111"/>
    <mergeCell ref="DQ111:DU111"/>
    <mergeCell ref="DV111:DZ111"/>
    <mergeCell ref="DV101:DZ101"/>
    <mergeCell ref="BR102:CG102"/>
    <mergeCell ref="CH102:CL102"/>
    <mergeCell ref="CM102:CQ102"/>
    <mergeCell ref="CR102:CV102"/>
    <mergeCell ref="CW102:DA102"/>
    <mergeCell ref="DB102:DF102"/>
    <mergeCell ref="DG102:DK102"/>
    <mergeCell ref="DL102:DP102"/>
    <mergeCell ref="DQ102:DU102"/>
    <mergeCell ref="DV100:DZ100"/>
    <mergeCell ref="BS101:CG101"/>
    <mergeCell ref="CH101:CL101"/>
    <mergeCell ref="CM101:CQ101"/>
    <mergeCell ref="CR101:CV101"/>
    <mergeCell ref="CW101:DA101"/>
    <mergeCell ref="DB101:DF101"/>
    <mergeCell ref="DG101:DK101"/>
    <mergeCell ref="DL101:DP101"/>
    <mergeCell ref="DQ101:DU101"/>
    <mergeCell ref="DV99:DZ99"/>
    <mergeCell ref="BS100:CG100"/>
    <mergeCell ref="CH100:CL100"/>
    <mergeCell ref="CM100:CQ100"/>
    <mergeCell ref="CR100:CV100"/>
    <mergeCell ref="CW100:DA100"/>
    <mergeCell ref="DB100:DF100"/>
    <mergeCell ref="DG100:DK100"/>
    <mergeCell ref="DL100:DP100"/>
    <mergeCell ref="DQ100:DU100"/>
    <mergeCell ref="DV98:DZ98"/>
    <mergeCell ref="BS99:CG99"/>
    <mergeCell ref="CH99:CL99"/>
    <mergeCell ref="CM99:CQ99"/>
    <mergeCell ref="CR99:CV99"/>
    <mergeCell ref="CW99:DA99"/>
    <mergeCell ref="DB99:DF99"/>
    <mergeCell ref="DG99:DK99"/>
    <mergeCell ref="DL99:DP99"/>
    <mergeCell ref="DQ99:DU99"/>
    <mergeCell ref="DV97:DZ97"/>
    <mergeCell ref="BS98:CG98"/>
    <mergeCell ref="CH98:CL98"/>
    <mergeCell ref="CM98:CQ98"/>
    <mergeCell ref="CR98:CV98"/>
    <mergeCell ref="CW98:DA98"/>
    <mergeCell ref="DB98:DF98"/>
    <mergeCell ref="DG98:DK98"/>
    <mergeCell ref="DL98:DP98"/>
    <mergeCell ref="DQ98:DU98"/>
    <mergeCell ref="DV96:DZ96"/>
    <mergeCell ref="BS97:CG97"/>
    <mergeCell ref="CH97:CL97"/>
    <mergeCell ref="CM97:CQ97"/>
    <mergeCell ref="CR97:CV97"/>
    <mergeCell ref="CW97:DA97"/>
    <mergeCell ref="DB97:DF97"/>
    <mergeCell ref="DG97:DK97"/>
    <mergeCell ref="DL97:DP97"/>
    <mergeCell ref="DQ97:DU97"/>
    <mergeCell ref="DV95:DZ95"/>
    <mergeCell ref="BS96:CG96"/>
    <mergeCell ref="CH96:CL96"/>
    <mergeCell ref="CM96:CQ96"/>
    <mergeCell ref="CR96:CV96"/>
    <mergeCell ref="CW96:DA96"/>
    <mergeCell ref="DB96:DF96"/>
    <mergeCell ref="DG96:DK96"/>
    <mergeCell ref="DL96:DP96"/>
    <mergeCell ref="DQ96:DU96"/>
    <mergeCell ref="DV94:DZ94"/>
    <mergeCell ref="BS95:CG95"/>
    <mergeCell ref="CH95:CL95"/>
    <mergeCell ref="CM95:CQ95"/>
    <mergeCell ref="CR95:CV95"/>
    <mergeCell ref="CW95:DA95"/>
    <mergeCell ref="DB95:DF95"/>
    <mergeCell ref="DG95:DK95"/>
    <mergeCell ref="DL95:DP95"/>
    <mergeCell ref="DQ95:DU95"/>
    <mergeCell ref="DV93:DZ93"/>
    <mergeCell ref="BS94:CG94"/>
    <mergeCell ref="CH94:CL94"/>
    <mergeCell ref="CM94:CQ94"/>
    <mergeCell ref="CR94:CV94"/>
    <mergeCell ref="CW94:DA94"/>
    <mergeCell ref="DB94:DF94"/>
    <mergeCell ref="DG94:DK94"/>
    <mergeCell ref="DL94:DP94"/>
    <mergeCell ref="DQ94:DU94"/>
    <mergeCell ref="DV92:DZ92"/>
    <mergeCell ref="BS93:CG93"/>
    <mergeCell ref="CH93:CL93"/>
    <mergeCell ref="CM93:CQ93"/>
    <mergeCell ref="CR93:CV93"/>
    <mergeCell ref="CW93:DA93"/>
    <mergeCell ref="DB93:DF93"/>
    <mergeCell ref="DG93:DK93"/>
    <mergeCell ref="DL93:DP93"/>
    <mergeCell ref="DQ93:DU93"/>
    <mergeCell ref="DV91:DZ91"/>
    <mergeCell ref="BS92:CG92"/>
    <mergeCell ref="CH92:CL92"/>
    <mergeCell ref="CM92:CQ92"/>
    <mergeCell ref="CR92:CV92"/>
    <mergeCell ref="CW92:DA92"/>
    <mergeCell ref="DB92:DF92"/>
    <mergeCell ref="DG92:DK92"/>
    <mergeCell ref="DL92:DP92"/>
    <mergeCell ref="DQ92:DU92"/>
    <mergeCell ref="DV90:DZ90"/>
    <mergeCell ref="BS91:CG91"/>
    <mergeCell ref="CH91:CL91"/>
    <mergeCell ref="CM91:CQ91"/>
    <mergeCell ref="CR91:CV91"/>
    <mergeCell ref="CW91:DA91"/>
    <mergeCell ref="DB91:DF91"/>
    <mergeCell ref="DG91:DK91"/>
    <mergeCell ref="DL91:DP91"/>
    <mergeCell ref="DQ91:DU91"/>
    <mergeCell ref="DV89:DZ89"/>
    <mergeCell ref="BS90:CG90"/>
    <mergeCell ref="CH90:CL90"/>
    <mergeCell ref="CM90:CQ90"/>
    <mergeCell ref="CR90:CV90"/>
    <mergeCell ref="CW90:DA90"/>
    <mergeCell ref="DB90:DF90"/>
    <mergeCell ref="DG90:DK90"/>
    <mergeCell ref="DL90:DP90"/>
    <mergeCell ref="DQ90:DU90"/>
    <mergeCell ref="DV88:DZ88"/>
    <mergeCell ref="BS89:CG89"/>
    <mergeCell ref="CH89:CL89"/>
    <mergeCell ref="CM89:CQ89"/>
    <mergeCell ref="CR89:CV89"/>
    <mergeCell ref="CW89:DA89"/>
    <mergeCell ref="DB89:DF89"/>
    <mergeCell ref="DG89:DK89"/>
    <mergeCell ref="DL89:DP89"/>
    <mergeCell ref="DQ89:DU89"/>
    <mergeCell ref="CR88:CV88"/>
    <mergeCell ref="CW88:DA88"/>
    <mergeCell ref="DB88:DF88"/>
    <mergeCell ref="DG88:DK88"/>
    <mergeCell ref="DL88:DP88"/>
    <mergeCell ref="DQ88:DU88"/>
    <mergeCell ref="AP88:AT88"/>
    <mergeCell ref="AU88:AY88"/>
    <mergeCell ref="AZ88:BD88"/>
    <mergeCell ref="BS88:CG88"/>
    <mergeCell ref="CH88:CL88"/>
    <mergeCell ref="CM88:CQ88"/>
    <mergeCell ref="DG87:DK87"/>
    <mergeCell ref="DL87:DP87"/>
    <mergeCell ref="DQ87:DU87"/>
    <mergeCell ref="DV87:DZ87"/>
    <mergeCell ref="B88:P88"/>
    <mergeCell ref="Q88:U88"/>
    <mergeCell ref="V88:Z88"/>
    <mergeCell ref="AA88:AE88"/>
    <mergeCell ref="AF88:AJ88"/>
    <mergeCell ref="AK88:AO88"/>
    <mergeCell ref="BS87:CG87"/>
    <mergeCell ref="CH87:CL87"/>
    <mergeCell ref="CM87:CQ87"/>
    <mergeCell ref="CR87:CV87"/>
    <mergeCell ref="CW87:DA87"/>
    <mergeCell ref="DB87:DF87"/>
    <mergeCell ref="DV86:DZ86"/>
    <mergeCell ref="B87:P87"/>
    <mergeCell ref="Q87:U87"/>
    <mergeCell ref="V87:Z87"/>
    <mergeCell ref="AA87:AE87"/>
    <mergeCell ref="AF87:AJ87"/>
    <mergeCell ref="AK87:AO87"/>
    <mergeCell ref="AP87:AT87"/>
    <mergeCell ref="AU87:AY87"/>
    <mergeCell ref="AZ87:BD87"/>
    <mergeCell ref="CR86:CV86"/>
    <mergeCell ref="CW86:DA86"/>
    <mergeCell ref="DB86:DF86"/>
    <mergeCell ref="DG86:DK86"/>
    <mergeCell ref="DL86:DP86"/>
    <mergeCell ref="DQ86:DU86"/>
    <mergeCell ref="AP86:AT86"/>
    <mergeCell ref="AU86:AY86"/>
    <mergeCell ref="AZ86:BD86"/>
    <mergeCell ref="BS86:CG86"/>
    <mergeCell ref="CH86:CL86"/>
    <mergeCell ref="CM86:CQ86"/>
    <mergeCell ref="DG85:DK85"/>
    <mergeCell ref="DL85:DP85"/>
    <mergeCell ref="DQ85:DU85"/>
    <mergeCell ref="DV85:DZ85"/>
    <mergeCell ref="B86:P86"/>
    <mergeCell ref="Q86:U86"/>
    <mergeCell ref="V86:Z86"/>
    <mergeCell ref="AA86:AE86"/>
    <mergeCell ref="AF86:AJ86"/>
    <mergeCell ref="AK86:AO86"/>
    <mergeCell ref="BS85:CG85"/>
    <mergeCell ref="CH85:CL85"/>
    <mergeCell ref="CM85:CQ85"/>
    <mergeCell ref="CR85:CV85"/>
    <mergeCell ref="CW85:DA85"/>
    <mergeCell ref="DB85:DF85"/>
    <mergeCell ref="DV84:DZ84"/>
    <mergeCell ref="B85:P85"/>
    <mergeCell ref="Q85:U85"/>
    <mergeCell ref="V85:Z85"/>
    <mergeCell ref="AA85:AE85"/>
    <mergeCell ref="AF85:AJ85"/>
    <mergeCell ref="AK85:AO85"/>
    <mergeCell ref="AP85:AT85"/>
    <mergeCell ref="AU85:AY85"/>
    <mergeCell ref="AZ85:BD85"/>
    <mergeCell ref="CR84:CV84"/>
    <mergeCell ref="CW84:DA84"/>
    <mergeCell ref="DB84:DF84"/>
    <mergeCell ref="DG84:DK84"/>
    <mergeCell ref="DL84:DP84"/>
    <mergeCell ref="DQ84:DU84"/>
    <mergeCell ref="AP84:AT84"/>
    <mergeCell ref="AU84:AY84"/>
    <mergeCell ref="AZ84:BD84"/>
    <mergeCell ref="BS84:CG84"/>
    <mergeCell ref="CH84:CL84"/>
    <mergeCell ref="CM84:CQ84"/>
    <mergeCell ref="DG83:DK83"/>
    <mergeCell ref="DL83:DP83"/>
    <mergeCell ref="DQ83:DU83"/>
    <mergeCell ref="DV83:DZ83"/>
    <mergeCell ref="B84:P84"/>
    <mergeCell ref="Q84:U84"/>
    <mergeCell ref="V84:Z84"/>
    <mergeCell ref="AA84:AE84"/>
    <mergeCell ref="AF84:AJ84"/>
    <mergeCell ref="AK84:AO84"/>
    <mergeCell ref="BS83:CG83"/>
    <mergeCell ref="CH83:CL83"/>
    <mergeCell ref="CM83:CQ83"/>
    <mergeCell ref="CR83:CV83"/>
    <mergeCell ref="CW83:DA83"/>
    <mergeCell ref="DB83:DF83"/>
    <mergeCell ref="DV82:DZ82"/>
    <mergeCell ref="B83:P83"/>
    <mergeCell ref="Q83:U83"/>
    <mergeCell ref="V83:Z83"/>
    <mergeCell ref="AA83:AE83"/>
    <mergeCell ref="AF83:AJ83"/>
    <mergeCell ref="AK83:AO83"/>
    <mergeCell ref="AP83:AT83"/>
    <mergeCell ref="AU83:AY83"/>
    <mergeCell ref="AZ83:BD83"/>
    <mergeCell ref="CR82:CV82"/>
    <mergeCell ref="CW82:DA82"/>
    <mergeCell ref="DB82:DF82"/>
    <mergeCell ref="DG82:DK82"/>
    <mergeCell ref="DL82:DP82"/>
    <mergeCell ref="DQ82:DU82"/>
    <mergeCell ref="AP82:AT82"/>
    <mergeCell ref="AU82:AY82"/>
    <mergeCell ref="AZ82:BD82"/>
    <mergeCell ref="BS82:CG82"/>
    <mergeCell ref="CH82:CL82"/>
    <mergeCell ref="CM82:CQ82"/>
    <mergeCell ref="DG81:DK81"/>
    <mergeCell ref="DL81:DP81"/>
    <mergeCell ref="DQ81:DU81"/>
    <mergeCell ref="DV81:DZ81"/>
    <mergeCell ref="B82:P82"/>
    <mergeCell ref="Q82:U82"/>
    <mergeCell ref="V82:Z82"/>
    <mergeCell ref="AA82:AE82"/>
    <mergeCell ref="AF82:AJ82"/>
    <mergeCell ref="AK82:AO82"/>
    <mergeCell ref="BS81:CG81"/>
    <mergeCell ref="CH81:CL81"/>
    <mergeCell ref="CM81:CQ81"/>
    <mergeCell ref="CR81:CV81"/>
    <mergeCell ref="CW81:DA81"/>
    <mergeCell ref="DB81:DF81"/>
    <mergeCell ref="DV80:DZ80"/>
    <mergeCell ref="B81:P81"/>
    <mergeCell ref="Q81:U81"/>
    <mergeCell ref="V81:Z81"/>
    <mergeCell ref="AA81:AE81"/>
    <mergeCell ref="AF81:AJ81"/>
    <mergeCell ref="AK81:AO81"/>
    <mergeCell ref="AP81:AT81"/>
    <mergeCell ref="AU81:AY81"/>
    <mergeCell ref="AZ81:BD81"/>
    <mergeCell ref="CR80:CV80"/>
    <mergeCell ref="CW80:DA80"/>
    <mergeCell ref="DB80:DF80"/>
    <mergeCell ref="DG80:DK80"/>
    <mergeCell ref="DL80:DP80"/>
    <mergeCell ref="DQ80:DU80"/>
    <mergeCell ref="AP80:AT80"/>
    <mergeCell ref="AU80:AY80"/>
    <mergeCell ref="AZ80:BD80"/>
    <mergeCell ref="BS80:CG80"/>
    <mergeCell ref="CH80:CL80"/>
    <mergeCell ref="CM80:CQ80"/>
    <mergeCell ref="DG79:DK79"/>
    <mergeCell ref="DL79:DP79"/>
    <mergeCell ref="DQ79:DU79"/>
    <mergeCell ref="DV79:DZ79"/>
    <mergeCell ref="B80:P80"/>
    <mergeCell ref="Q80:U80"/>
    <mergeCell ref="V80:Z80"/>
    <mergeCell ref="AA80:AE80"/>
    <mergeCell ref="AF80:AJ80"/>
    <mergeCell ref="AK80:AO80"/>
    <mergeCell ref="BS79:CG79"/>
    <mergeCell ref="CH79:CL79"/>
    <mergeCell ref="CM79:CQ79"/>
    <mergeCell ref="CR79:CV79"/>
    <mergeCell ref="CW79:DA79"/>
    <mergeCell ref="DB79:DF79"/>
    <mergeCell ref="DV78:DZ78"/>
    <mergeCell ref="B79:P79"/>
    <mergeCell ref="Q79:U79"/>
    <mergeCell ref="V79:Z79"/>
    <mergeCell ref="AA79:AE79"/>
    <mergeCell ref="AF79:AJ79"/>
    <mergeCell ref="AK79:AO79"/>
    <mergeCell ref="AP79:AT79"/>
    <mergeCell ref="AU79:AY79"/>
    <mergeCell ref="AZ79:BD79"/>
    <mergeCell ref="CR78:CV78"/>
    <mergeCell ref="CW78:DA78"/>
    <mergeCell ref="DB78:DF78"/>
    <mergeCell ref="DG78:DK78"/>
    <mergeCell ref="DL78:DP78"/>
    <mergeCell ref="DQ78:DU78"/>
    <mergeCell ref="AP78:AT78"/>
    <mergeCell ref="AU78:AY78"/>
    <mergeCell ref="AZ78:BD78"/>
    <mergeCell ref="BS78:CG78"/>
    <mergeCell ref="CH78:CL78"/>
    <mergeCell ref="CM78:CQ78"/>
    <mergeCell ref="DG77:DK77"/>
    <mergeCell ref="DL77:DP77"/>
    <mergeCell ref="DQ77:DU77"/>
    <mergeCell ref="DV77:DZ77"/>
    <mergeCell ref="B78:P78"/>
    <mergeCell ref="Q78:U78"/>
    <mergeCell ref="V78:Z78"/>
    <mergeCell ref="AA78:AE78"/>
    <mergeCell ref="AF78:AJ78"/>
    <mergeCell ref="AK78:AO78"/>
    <mergeCell ref="BS77:CG77"/>
    <mergeCell ref="CH77:CL77"/>
    <mergeCell ref="CM77:CQ77"/>
    <mergeCell ref="CR77:CV77"/>
    <mergeCell ref="CW77:DA77"/>
    <mergeCell ref="DB77:DF77"/>
    <mergeCell ref="DV76:DZ76"/>
    <mergeCell ref="B77:P77"/>
    <mergeCell ref="Q77:U77"/>
    <mergeCell ref="V77:Z77"/>
    <mergeCell ref="AA77:AE77"/>
    <mergeCell ref="AF77:AJ77"/>
    <mergeCell ref="AK77:AO77"/>
    <mergeCell ref="AP77:AT77"/>
    <mergeCell ref="AU77:AY77"/>
    <mergeCell ref="AZ77:BD77"/>
    <mergeCell ref="CR76:CV76"/>
    <mergeCell ref="CW76:DA76"/>
    <mergeCell ref="DB76:DF76"/>
    <mergeCell ref="DG76:DK76"/>
    <mergeCell ref="DL76:DP76"/>
    <mergeCell ref="DQ76:DU76"/>
    <mergeCell ref="AP76:AT76"/>
    <mergeCell ref="AU76:AY76"/>
    <mergeCell ref="AZ76:BD76"/>
    <mergeCell ref="BS76:CG76"/>
    <mergeCell ref="CH76:CL76"/>
    <mergeCell ref="CM76:CQ76"/>
    <mergeCell ref="DG75:DK75"/>
    <mergeCell ref="DL75:DP75"/>
    <mergeCell ref="DQ75:DU75"/>
    <mergeCell ref="DV75:DZ75"/>
    <mergeCell ref="B76:P76"/>
    <mergeCell ref="Q76:U76"/>
    <mergeCell ref="V76:Z76"/>
    <mergeCell ref="AA76:AE76"/>
    <mergeCell ref="AF76:AJ76"/>
    <mergeCell ref="AK76:AO76"/>
    <mergeCell ref="BS75:CG75"/>
    <mergeCell ref="CH75:CL75"/>
    <mergeCell ref="CM75:CQ75"/>
    <mergeCell ref="CR75:CV75"/>
    <mergeCell ref="CW75:DA75"/>
    <mergeCell ref="DB75:DF75"/>
    <mergeCell ref="DV74:DZ74"/>
    <mergeCell ref="B75:P75"/>
    <mergeCell ref="Q75:U75"/>
    <mergeCell ref="V75:Z75"/>
    <mergeCell ref="AA75:AE75"/>
    <mergeCell ref="AF75:AJ75"/>
    <mergeCell ref="AK75:AO75"/>
    <mergeCell ref="AP75:AT75"/>
    <mergeCell ref="AU75:AY75"/>
    <mergeCell ref="AZ75:BD75"/>
    <mergeCell ref="CR74:CV74"/>
    <mergeCell ref="CW74:DA74"/>
    <mergeCell ref="DB74:DF74"/>
    <mergeCell ref="DG74:DK74"/>
    <mergeCell ref="DL74:DP74"/>
    <mergeCell ref="DQ74:DU74"/>
    <mergeCell ref="AP74:AT74"/>
    <mergeCell ref="AU74:AY74"/>
    <mergeCell ref="AZ74:BD74"/>
    <mergeCell ref="BS74:CG74"/>
    <mergeCell ref="CH74:CL74"/>
    <mergeCell ref="CM74:CQ74"/>
    <mergeCell ref="DG73:DK73"/>
    <mergeCell ref="DL73:DP73"/>
    <mergeCell ref="DQ73:DU73"/>
    <mergeCell ref="DV73:DZ73"/>
    <mergeCell ref="B74:P74"/>
    <mergeCell ref="Q74:U74"/>
    <mergeCell ref="V74:Z74"/>
    <mergeCell ref="AA74:AE74"/>
    <mergeCell ref="AF74:AJ74"/>
    <mergeCell ref="AK74:AO74"/>
    <mergeCell ref="BS73:CG73"/>
    <mergeCell ref="CH73:CL73"/>
    <mergeCell ref="CM73:CQ73"/>
    <mergeCell ref="CR73:CV73"/>
    <mergeCell ref="CW73:DA73"/>
    <mergeCell ref="DB73:DF73"/>
    <mergeCell ref="DV72:DZ72"/>
    <mergeCell ref="B73:P73"/>
    <mergeCell ref="Q73:U73"/>
    <mergeCell ref="V73:Z73"/>
    <mergeCell ref="AA73:AE73"/>
    <mergeCell ref="AF73:AJ73"/>
    <mergeCell ref="AK73:AO73"/>
    <mergeCell ref="AP73:AT73"/>
    <mergeCell ref="AU73:AY73"/>
    <mergeCell ref="AZ73:BD73"/>
    <mergeCell ref="CR72:CV72"/>
    <mergeCell ref="CW72:DA72"/>
    <mergeCell ref="DB72:DF72"/>
    <mergeCell ref="DG72:DK72"/>
    <mergeCell ref="DL72:DP72"/>
    <mergeCell ref="DQ72:DU72"/>
    <mergeCell ref="AP72:AT72"/>
    <mergeCell ref="AU72:AY72"/>
    <mergeCell ref="AZ72:BD72"/>
    <mergeCell ref="BS72:CG72"/>
    <mergeCell ref="CH72:CL72"/>
    <mergeCell ref="CM72:CQ72"/>
    <mergeCell ref="DG71:DK71"/>
    <mergeCell ref="DL71:DP71"/>
    <mergeCell ref="DQ71:DU71"/>
    <mergeCell ref="DV71:DZ71"/>
    <mergeCell ref="B72:P72"/>
    <mergeCell ref="Q72:U72"/>
    <mergeCell ref="V72:Z72"/>
    <mergeCell ref="AA72:AE72"/>
    <mergeCell ref="AF72:AJ72"/>
    <mergeCell ref="AK72:AO72"/>
    <mergeCell ref="BS71:CG71"/>
    <mergeCell ref="CH71:CL71"/>
    <mergeCell ref="CM71:CQ71"/>
    <mergeCell ref="CR71:CV71"/>
    <mergeCell ref="CW71:DA71"/>
    <mergeCell ref="DB71:DF71"/>
    <mergeCell ref="CW68:DA68"/>
    <mergeCell ref="DB68:DF68"/>
    <mergeCell ref="DG68:DK68"/>
    <mergeCell ref="DL68:DP68"/>
    <mergeCell ref="DQ68:DU68"/>
    <mergeCell ref="DV70:DZ70"/>
    <mergeCell ref="B71:P71"/>
    <mergeCell ref="Q71:U71"/>
    <mergeCell ref="V71:Z71"/>
    <mergeCell ref="AA71:AE71"/>
    <mergeCell ref="AF71:AJ71"/>
    <mergeCell ref="AK71:AO71"/>
    <mergeCell ref="AP71:AT71"/>
    <mergeCell ref="AU71:AY71"/>
    <mergeCell ref="AZ71:BD71"/>
    <mergeCell ref="CR70:CV70"/>
    <mergeCell ref="CW70:DA70"/>
    <mergeCell ref="DB70:DF70"/>
    <mergeCell ref="DG70:DK70"/>
    <mergeCell ref="DL70:DP70"/>
    <mergeCell ref="DQ70:DU70"/>
    <mergeCell ref="AP70:AT70"/>
    <mergeCell ref="AU70:AY70"/>
    <mergeCell ref="AZ70:BD70"/>
    <mergeCell ref="BS70:CG70"/>
    <mergeCell ref="CH70:CL70"/>
    <mergeCell ref="CM70:CQ70"/>
    <mergeCell ref="CW67:DA67"/>
    <mergeCell ref="DB67:DF67"/>
    <mergeCell ref="DG67:DK67"/>
    <mergeCell ref="DL67:DP67"/>
    <mergeCell ref="DQ67:DU67"/>
    <mergeCell ref="DG69:DK69"/>
    <mergeCell ref="DL69:DP69"/>
    <mergeCell ref="DQ69:DU69"/>
    <mergeCell ref="DV69:DZ69"/>
    <mergeCell ref="B70:P70"/>
    <mergeCell ref="Q70:U70"/>
    <mergeCell ref="V70:Z70"/>
    <mergeCell ref="AA70:AE70"/>
    <mergeCell ref="AF70:AJ70"/>
    <mergeCell ref="AK70:AO70"/>
    <mergeCell ref="BS69:CG69"/>
    <mergeCell ref="CH69:CL69"/>
    <mergeCell ref="CM69:CQ69"/>
    <mergeCell ref="CR69:CV69"/>
    <mergeCell ref="CW69:DA69"/>
    <mergeCell ref="DB69:DF69"/>
    <mergeCell ref="DV68:DZ68"/>
    <mergeCell ref="B69:P69"/>
    <mergeCell ref="Q69:U69"/>
    <mergeCell ref="V69:Z69"/>
    <mergeCell ref="AA69:AE69"/>
    <mergeCell ref="AF69:AJ69"/>
    <mergeCell ref="AK69:AO69"/>
    <mergeCell ref="AP69:AT69"/>
    <mergeCell ref="AU69:AY69"/>
    <mergeCell ref="AZ69:BD69"/>
    <mergeCell ref="CR68:CV68"/>
    <mergeCell ref="CR66:CV66"/>
    <mergeCell ref="BS67:CG67"/>
    <mergeCell ref="CH67:CL67"/>
    <mergeCell ref="CM67:CQ67"/>
    <mergeCell ref="CR67:CV67"/>
    <mergeCell ref="AP68:AT68"/>
    <mergeCell ref="AU68:AY68"/>
    <mergeCell ref="AZ68:BD68"/>
    <mergeCell ref="BS68:CG68"/>
    <mergeCell ref="CH68:CL68"/>
    <mergeCell ref="CM68:CQ68"/>
    <mergeCell ref="B68:P68"/>
    <mergeCell ref="Q68:U68"/>
    <mergeCell ref="V68:Z68"/>
    <mergeCell ref="AA68:AE68"/>
    <mergeCell ref="AF68:AJ68"/>
    <mergeCell ref="AK68:AO68"/>
    <mergeCell ref="DL65:DP65"/>
    <mergeCell ref="DQ65:DU65"/>
    <mergeCell ref="DV65:DZ65"/>
    <mergeCell ref="A66:P67"/>
    <mergeCell ref="Q66:U67"/>
    <mergeCell ref="V66:Z67"/>
    <mergeCell ref="AA66:AE67"/>
    <mergeCell ref="AF66:AJ67"/>
    <mergeCell ref="AK66:AO67"/>
    <mergeCell ref="AP66:AT67"/>
    <mergeCell ref="DL64:DP64"/>
    <mergeCell ref="DQ64:DU64"/>
    <mergeCell ref="DV64:DZ64"/>
    <mergeCell ref="BS65:CG65"/>
    <mergeCell ref="CH65:CL65"/>
    <mergeCell ref="CM65:CQ65"/>
    <mergeCell ref="CR65:CV65"/>
    <mergeCell ref="CW65:DA65"/>
    <mergeCell ref="DB65:DF65"/>
    <mergeCell ref="DG65:DK65"/>
    <mergeCell ref="DV67:DZ67"/>
    <mergeCell ref="CW66:DA66"/>
    <mergeCell ref="DB66:DF66"/>
    <mergeCell ref="DG66:DK66"/>
    <mergeCell ref="DL66:DP66"/>
    <mergeCell ref="DQ66:DU66"/>
    <mergeCell ref="DV66:DZ66"/>
    <mergeCell ref="AU66:AY67"/>
    <mergeCell ref="AZ66:BD67"/>
    <mergeCell ref="BS66:CG66"/>
    <mergeCell ref="CH66:CL66"/>
    <mergeCell ref="CM66:CQ66"/>
    <mergeCell ref="AF62:AJ62"/>
    <mergeCell ref="AK62:AO62"/>
    <mergeCell ref="AP62:AT62"/>
    <mergeCell ref="AU62:AY62"/>
    <mergeCell ref="AZ62:BD62"/>
    <mergeCell ref="V61:Z61"/>
    <mergeCell ref="BS64:CG64"/>
    <mergeCell ref="CH64:CL64"/>
    <mergeCell ref="CM64:CQ64"/>
    <mergeCell ref="CR64:CV64"/>
    <mergeCell ref="CW64:DA64"/>
    <mergeCell ref="DB64:DF64"/>
    <mergeCell ref="DG64:DK64"/>
    <mergeCell ref="CH63:CL63"/>
    <mergeCell ref="CM63:CQ63"/>
    <mergeCell ref="CR63:CV63"/>
    <mergeCell ref="CW63:DA63"/>
    <mergeCell ref="DB63:DF63"/>
    <mergeCell ref="DG63:DK63"/>
    <mergeCell ref="AP63:AT63"/>
    <mergeCell ref="AU63:AY63"/>
    <mergeCell ref="AZ63:BD63"/>
    <mergeCell ref="BE63:BI63"/>
    <mergeCell ref="BJ63:BN63"/>
    <mergeCell ref="BS63:CG63"/>
    <mergeCell ref="CR61:CV61"/>
    <mergeCell ref="CW61:DA61"/>
    <mergeCell ref="DB61:DF61"/>
    <mergeCell ref="DG61:DK61"/>
    <mergeCell ref="DV59:DZ59"/>
    <mergeCell ref="DV60:DZ60"/>
    <mergeCell ref="AK59:AO59"/>
    <mergeCell ref="AP59:AT59"/>
    <mergeCell ref="AU59:AY59"/>
    <mergeCell ref="AZ59:BD59"/>
    <mergeCell ref="DV61:DZ61"/>
    <mergeCell ref="B63:P63"/>
    <mergeCell ref="Q63:U63"/>
    <mergeCell ref="V63:Z63"/>
    <mergeCell ref="AA63:AE63"/>
    <mergeCell ref="AF63:AJ63"/>
    <mergeCell ref="AK63:AO63"/>
    <mergeCell ref="CW62:DA62"/>
    <mergeCell ref="DB62:DF62"/>
    <mergeCell ref="DG62:DK62"/>
    <mergeCell ref="DL62:DP62"/>
    <mergeCell ref="DQ62:DU62"/>
    <mergeCell ref="DV62:DZ62"/>
    <mergeCell ref="BE62:BI62"/>
    <mergeCell ref="BJ62:BN62"/>
    <mergeCell ref="BS62:CG62"/>
    <mergeCell ref="CH62:CL62"/>
    <mergeCell ref="CM62:CQ62"/>
    <mergeCell ref="CR62:CV62"/>
    <mergeCell ref="DL63:DP63"/>
    <mergeCell ref="DQ63:DU63"/>
    <mergeCell ref="DV63:DZ63"/>
    <mergeCell ref="B62:P62"/>
    <mergeCell ref="Q62:U62"/>
    <mergeCell ref="V62:Z62"/>
    <mergeCell ref="AA62:AE62"/>
    <mergeCell ref="DL61:DP61"/>
    <mergeCell ref="DQ61:DU61"/>
    <mergeCell ref="AU61:AY61"/>
    <mergeCell ref="AZ61:BD61"/>
    <mergeCell ref="BE61:BI61"/>
    <mergeCell ref="BS61:CG61"/>
    <mergeCell ref="CH61:CL61"/>
    <mergeCell ref="CM61:CQ61"/>
    <mergeCell ref="DL60:DP60"/>
    <mergeCell ref="B59:P59"/>
    <mergeCell ref="Q59:U59"/>
    <mergeCell ref="V59:Z59"/>
    <mergeCell ref="DQ60:DU60"/>
    <mergeCell ref="B61:P61"/>
    <mergeCell ref="Q61:U61"/>
    <mergeCell ref="AA59:AE59"/>
    <mergeCell ref="AF59:AJ59"/>
    <mergeCell ref="AA61:AE61"/>
    <mergeCell ref="AF61:AJ61"/>
    <mergeCell ref="AK61:AO61"/>
    <mergeCell ref="AP61:AT61"/>
    <mergeCell ref="CH60:CL60"/>
    <mergeCell ref="CM60:CQ60"/>
    <mergeCell ref="CR60:CV60"/>
    <mergeCell ref="CW60:DA60"/>
    <mergeCell ref="DB60:DF60"/>
    <mergeCell ref="DG60:DK60"/>
    <mergeCell ref="AK60:AO60"/>
    <mergeCell ref="CM58:CQ58"/>
    <mergeCell ref="DB59:DF59"/>
    <mergeCell ref="DG59:DK59"/>
    <mergeCell ref="DL59:DP59"/>
    <mergeCell ref="DQ59:DU59"/>
    <mergeCell ref="DL57:DP57"/>
    <mergeCell ref="DQ57:DU57"/>
    <mergeCell ref="B60:P60"/>
    <mergeCell ref="Q60:U60"/>
    <mergeCell ref="V60:Z60"/>
    <mergeCell ref="AA60:AE60"/>
    <mergeCell ref="AF60:AJ60"/>
    <mergeCell ref="BE59:BI59"/>
    <mergeCell ref="BS59:CG59"/>
    <mergeCell ref="CH59:CL59"/>
    <mergeCell ref="CM59:CQ59"/>
    <mergeCell ref="CR59:CV59"/>
    <mergeCell ref="CW59:DA59"/>
    <mergeCell ref="AP60:AT60"/>
    <mergeCell ref="AU60:AY60"/>
    <mergeCell ref="AZ60:BD60"/>
    <mergeCell ref="BE60:BI60"/>
    <mergeCell ref="BS60:CG60"/>
    <mergeCell ref="DV57:DZ57"/>
    <mergeCell ref="B58:P58"/>
    <mergeCell ref="Q58:U58"/>
    <mergeCell ref="V58:Z58"/>
    <mergeCell ref="AA58:AE58"/>
    <mergeCell ref="AF58:AJ58"/>
    <mergeCell ref="AK58:AO58"/>
    <mergeCell ref="AP58:AT58"/>
    <mergeCell ref="CH57:CL57"/>
    <mergeCell ref="CM57:CQ57"/>
    <mergeCell ref="CR57:CV57"/>
    <mergeCell ref="CW57:DA57"/>
    <mergeCell ref="DB57:DF57"/>
    <mergeCell ref="DG57:DK57"/>
    <mergeCell ref="AK57:AO57"/>
    <mergeCell ref="AP57:AT57"/>
    <mergeCell ref="AU57:AY57"/>
    <mergeCell ref="AZ57:BD57"/>
    <mergeCell ref="BE57:BI57"/>
    <mergeCell ref="BS57:CG57"/>
    <mergeCell ref="DV58:DZ58"/>
    <mergeCell ref="CR58:CV58"/>
    <mergeCell ref="CW58:DA58"/>
    <mergeCell ref="DB58:DF58"/>
    <mergeCell ref="DG58:DK58"/>
    <mergeCell ref="DL58:DP58"/>
    <mergeCell ref="DQ58:DU58"/>
    <mergeCell ref="AU58:AY58"/>
    <mergeCell ref="AZ58:BD58"/>
    <mergeCell ref="BE58:BI58"/>
    <mergeCell ref="BS58:CG58"/>
    <mergeCell ref="CH58:CL58"/>
    <mergeCell ref="DB56:DF56"/>
    <mergeCell ref="DG56:DK56"/>
    <mergeCell ref="DL56:DP56"/>
    <mergeCell ref="DQ56:DU56"/>
    <mergeCell ref="DV56:DZ56"/>
    <mergeCell ref="B57:P57"/>
    <mergeCell ref="Q57:U57"/>
    <mergeCell ref="V57:Z57"/>
    <mergeCell ref="AA57:AE57"/>
    <mergeCell ref="AF57:AJ57"/>
    <mergeCell ref="BE56:BI56"/>
    <mergeCell ref="BS56:CG56"/>
    <mergeCell ref="CH56:CL56"/>
    <mergeCell ref="CM56:CQ56"/>
    <mergeCell ref="CR56:CV56"/>
    <mergeCell ref="CW56:DA56"/>
    <mergeCell ref="DV55:DZ55"/>
    <mergeCell ref="B56:P56"/>
    <mergeCell ref="Q56:U56"/>
    <mergeCell ref="V56:Z56"/>
    <mergeCell ref="AA56:AE56"/>
    <mergeCell ref="AF56:AJ56"/>
    <mergeCell ref="AK56:AO56"/>
    <mergeCell ref="AP56:AT56"/>
    <mergeCell ref="AU56:AY56"/>
    <mergeCell ref="AZ56:BD56"/>
    <mergeCell ref="CR55:CV55"/>
    <mergeCell ref="CW55:DA55"/>
    <mergeCell ref="DB55:DF55"/>
    <mergeCell ref="DG55:DK55"/>
    <mergeCell ref="DL55:DP55"/>
    <mergeCell ref="DQ55:DU55"/>
    <mergeCell ref="AU55:AY55"/>
    <mergeCell ref="AZ55:BD55"/>
    <mergeCell ref="BE55:BI55"/>
    <mergeCell ref="BS55:CG55"/>
    <mergeCell ref="CH55:CL55"/>
    <mergeCell ref="CM55:CQ55"/>
    <mergeCell ref="DL54:DP54"/>
    <mergeCell ref="DQ54:DU54"/>
    <mergeCell ref="DV54:DZ54"/>
    <mergeCell ref="B55:P55"/>
    <mergeCell ref="Q55:U55"/>
    <mergeCell ref="V55:Z55"/>
    <mergeCell ref="AA55:AE55"/>
    <mergeCell ref="AF55:AJ55"/>
    <mergeCell ref="AK55:AO55"/>
    <mergeCell ref="AP55:AT55"/>
    <mergeCell ref="CH54:CL54"/>
    <mergeCell ref="CM54:CQ54"/>
    <mergeCell ref="CR54:CV54"/>
    <mergeCell ref="CW54:DA54"/>
    <mergeCell ref="DB54:DF54"/>
    <mergeCell ref="DG54:DK54"/>
    <mergeCell ref="AK54:AO54"/>
    <mergeCell ref="AP54:AT54"/>
    <mergeCell ref="AU54:AY54"/>
    <mergeCell ref="AZ54:BD54"/>
    <mergeCell ref="BE54:BI54"/>
    <mergeCell ref="BS54:CG54"/>
    <mergeCell ref="DB53:DF53"/>
    <mergeCell ref="DG53:DK53"/>
    <mergeCell ref="DL53:DP53"/>
    <mergeCell ref="DQ53:DU53"/>
    <mergeCell ref="DV53:DZ53"/>
    <mergeCell ref="B54:P54"/>
    <mergeCell ref="Q54:U54"/>
    <mergeCell ref="V54:Z54"/>
    <mergeCell ref="AA54:AE54"/>
    <mergeCell ref="AF54:AJ54"/>
    <mergeCell ref="BE53:BI53"/>
    <mergeCell ref="BS53:CG53"/>
    <mergeCell ref="CH53:CL53"/>
    <mergeCell ref="CM53:CQ53"/>
    <mergeCell ref="CR53:CV53"/>
    <mergeCell ref="CW53:DA53"/>
    <mergeCell ref="DV52:DZ52"/>
    <mergeCell ref="B53:P53"/>
    <mergeCell ref="Q53:U53"/>
    <mergeCell ref="V53:Z53"/>
    <mergeCell ref="AA53:AE53"/>
    <mergeCell ref="AF53:AJ53"/>
    <mergeCell ref="AK53:AO53"/>
    <mergeCell ref="AP53:AT53"/>
    <mergeCell ref="AU53:AY53"/>
    <mergeCell ref="AZ53:BD53"/>
    <mergeCell ref="CR52:CV52"/>
    <mergeCell ref="CW52:DA52"/>
    <mergeCell ref="DB52:DF52"/>
    <mergeCell ref="DG52:DK52"/>
    <mergeCell ref="DL52:DP52"/>
    <mergeCell ref="DQ52:DU52"/>
    <mergeCell ref="AU52:AY52"/>
    <mergeCell ref="AZ52:BD52"/>
    <mergeCell ref="BE52:BI52"/>
    <mergeCell ref="BS52:CG52"/>
    <mergeCell ref="CH52:CL52"/>
    <mergeCell ref="CM52:CQ52"/>
    <mergeCell ref="DL51:DP51"/>
    <mergeCell ref="DQ51:DU51"/>
    <mergeCell ref="DV51:DZ51"/>
    <mergeCell ref="B52:P52"/>
    <mergeCell ref="Q52:U52"/>
    <mergeCell ref="V52:Z52"/>
    <mergeCell ref="AA52:AE52"/>
    <mergeCell ref="AF52:AJ52"/>
    <mergeCell ref="AK52:AO52"/>
    <mergeCell ref="AP52:AT52"/>
    <mergeCell ref="CH51:CL51"/>
    <mergeCell ref="CM51:CQ51"/>
    <mergeCell ref="CR51:CV51"/>
    <mergeCell ref="CW51:DA51"/>
    <mergeCell ref="DB51:DF51"/>
    <mergeCell ref="DG51:DK51"/>
    <mergeCell ref="AK51:AO51"/>
    <mergeCell ref="AP51:AT51"/>
    <mergeCell ref="AU51:AY51"/>
    <mergeCell ref="AZ51:BD51"/>
    <mergeCell ref="BE51:BI51"/>
    <mergeCell ref="BS51:CG51"/>
    <mergeCell ref="DB50:DF50"/>
    <mergeCell ref="DG50:DK50"/>
    <mergeCell ref="DL50:DP50"/>
    <mergeCell ref="DQ50:DU50"/>
    <mergeCell ref="DV50:DZ50"/>
    <mergeCell ref="B51:P51"/>
    <mergeCell ref="Q51:U51"/>
    <mergeCell ref="V51:Z51"/>
    <mergeCell ref="AA51:AE51"/>
    <mergeCell ref="AF51:AJ51"/>
    <mergeCell ref="BE50:BI50"/>
    <mergeCell ref="BS50:CG50"/>
    <mergeCell ref="CH50:CL50"/>
    <mergeCell ref="CM50:CQ50"/>
    <mergeCell ref="CR50:CV50"/>
    <mergeCell ref="CW50:DA50"/>
    <mergeCell ref="DV49:DZ49"/>
    <mergeCell ref="B50:P50"/>
    <mergeCell ref="Q50:U50"/>
    <mergeCell ref="V50:Z50"/>
    <mergeCell ref="AA50:AE50"/>
    <mergeCell ref="AF50:AJ50"/>
    <mergeCell ref="AK50:AO50"/>
    <mergeCell ref="AP50:AT50"/>
    <mergeCell ref="AU50:AY50"/>
    <mergeCell ref="AZ50:BD50"/>
    <mergeCell ref="CR49:CV49"/>
    <mergeCell ref="CW49:DA49"/>
    <mergeCell ref="DB49:DF49"/>
    <mergeCell ref="DG49:DK49"/>
    <mergeCell ref="DL49:DP49"/>
    <mergeCell ref="DQ49:DU49"/>
    <mergeCell ref="AU49:AY49"/>
    <mergeCell ref="AZ49:BD49"/>
    <mergeCell ref="BE49:BI49"/>
    <mergeCell ref="BS49:CG49"/>
    <mergeCell ref="CH49:CL49"/>
    <mergeCell ref="CM49:CQ49"/>
    <mergeCell ref="DL48:DP48"/>
    <mergeCell ref="DQ48:DU48"/>
    <mergeCell ref="DV48:DZ48"/>
    <mergeCell ref="B49:P49"/>
    <mergeCell ref="Q49:U49"/>
    <mergeCell ref="V49:Z49"/>
    <mergeCell ref="AA49:AE49"/>
    <mergeCell ref="AF49:AJ49"/>
    <mergeCell ref="AK49:AO49"/>
    <mergeCell ref="AP49:AT49"/>
    <mergeCell ref="CH48:CL48"/>
    <mergeCell ref="CM48:CQ48"/>
    <mergeCell ref="CR48:CV48"/>
    <mergeCell ref="CW48:DA48"/>
    <mergeCell ref="DB48:DF48"/>
    <mergeCell ref="DG48:DK48"/>
    <mergeCell ref="AK48:AO48"/>
    <mergeCell ref="AP48:AT48"/>
    <mergeCell ref="AU48:AY48"/>
    <mergeCell ref="AZ48:BD48"/>
    <mergeCell ref="BE48:BI48"/>
    <mergeCell ref="BS48:CG48"/>
    <mergeCell ref="DB47:DF47"/>
    <mergeCell ref="DG47:DK47"/>
    <mergeCell ref="DL47:DP47"/>
    <mergeCell ref="DQ47:DU47"/>
    <mergeCell ref="DV47:DZ47"/>
    <mergeCell ref="B48:P48"/>
    <mergeCell ref="Q48:U48"/>
    <mergeCell ref="V48:Z48"/>
    <mergeCell ref="AA48:AE48"/>
    <mergeCell ref="AF48:AJ48"/>
    <mergeCell ref="BE47:BI47"/>
    <mergeCell ref="BS47:CG47"/>
    <mergeCell ref="CH47:CL47"/>
    <mergeCell ref="CM47:CQ47"/>
    <mergeCell ref="CR47:CV47"/>
    <mergeCell ref="CW47:DA47"/>
    <mergeCell ref="DV46:DZ46"/>
    <mergeCell ref="B47:P47"/>
    <mergeCell ref="Q47:U47"/>
    <mergeCell ref="V47:Z47"/>
    <mergeCell ref="AA47:AE47"/>
    <mergeCell ref="AF47:AJ47"/>
    <mergeCell ref="AK47:AO47"/>
    <mergeCell ref="AP47:AT47"/>
    <mergeCell ref="AU47:AY47"/>
    <mergeCell ref="AZ47:BD47"/>
    <mergeCell ref="CR46:CV46"/>
    <mergeCell ref="CW46:DA46"/>
    <mergeCell ref="DB46:DF46"/>
    <mergeCell ref="DG46:DK46"/>
    <mergeCell ref="DL46:DP46"/>
    <mergeCell ref="DQ46:DU46"/>
    <mergeCell ref="AU46:AY46"/>
    <mergeCell ref="AZ46:BD46"/>
    <mergeCell ref="BE46:BI46"/>
    <mergeCell ref="BS46:CG46"/>
    <mergeCell ref="CH46:CL46"/>
    <mergeCell ref="CM46:CQ46"/>
    <mergeCell ref="DL45:DP45"/>
    <mergeCell ref="DQ45:DU45"/>
    <mergeCell ref="DV45:DZ45"/>
    <mergeCell ref="B46:P46"/>
    <mergeCell ref="Q46:U46"/>
    <mergeCell ref="V46:Z46"/>
    <mergeCell ref="AA46:AE46"/>
    <mergeCell ref="AF46:AJ46"/>
    <mergeCell ref="AK46:AO46"/>
    <mergeCell ref="AP46:AT46"/>
    <mergeCell ref="CH45:CL45"/>
    <mergeCell ref="CM45:CQ45"/>
    <mergeCell ref="CR45:CV45"/>
    <mergeCell ref="CW45:DA45"/>
    <mergeCell ref="DB45:DF45"/>
    <mergeCell ref="DG45:DK45"/>
    <mergeCell ref="AK45:AO45"/>
    <mergeCell ref="AP45:AT45"/>
    <mergeCell ref="AU45:AY45"/>
    <mergeCell ref="AZ45:BD45"/>
    <mergeCell ref="BE45:BI45"/>
    <mergeCell ref="BS45:CG45"/>
    <mergeCell ref="DB44:DF44"/>
    <mergeCell ref="DG44:DK44"/>
    <mergeCell ref="DL44:DP44"/>
    <mergeCell ref="DQ44:DU44"/>
    <mergeCell ref="DV44:DZ44"/>
    <mergeCell ref="B45:P45"/>
    <mergeCell ref="Q45:U45"/>
    <mergeCell ref="V45:Z45"/>
    <mergeCell ref="AA45:AE45"/>
    <mergeCell ref="AF45:AJ45"/>
    <mergeCell ref="BE44:BI44"/>
    <mergeCell ref="BS44:CG44"/>
    <mergeCell ref="CH44:CL44"/>
    <mergeCell ref="CM44:CQ44"/>
    <mergeCell ref="CR44:CV44"/>
    <mergeCell ref="CW44:DA44"/>
    <mergeCell ref="DV43:DZ43"/>
    <mergeCell ref="B44:P44"/>
    <mergeCell ref="Q44:U44"/>
    <mergeCell ref="V44:Z44"/>
    <mergeCell ref="AA44:AE44"/>
    <mergeCell ref="AF44:AJ44"/>
    <mergeCell ref="AK44:AO44"/>
    <mergeCell ref="AP44:AT44"/>
    <mergeCell ref="AU44:AY44"/>
    <mergeCell ref="AZ44:BD44"/>
    <mergeCell ref="CR43:CV43"/>
    <mergeCell ref="CW43:DA43"/>
    <mergeCell ref="DB43:DF43"/>
    <mergeCell ref="DG43:DK43"/>
    <mergeCell ref="DL43:DP43"/>
    <mergeCell ref="DQ43:DU43"/>
    <mergeCell ref="AU43:AY43"/>
    <mergeCell ref="AZ43:BD43"/>
    <mergeCell ref="BE43:BI43"/>
    <mergeCell ref="BS43:CG43"/>
    <mergeCell ref="CH43:CL43"/>
    <mergeCell ref="CM43:CQ43"/>
    <mergeCell ref="DL42:DP42"/>
    <mergeCell ref="DQ42:DU42"/>
    <mergeCell ref="DV42:DZ42"/>
    <mergeCell ref="B43:P43"/>
    <mergeCell ref="Q43:U43"/>
    <mergeCell ref="V43:Z43"/>
    <mergeCell ref="AA43:AE43"/>
    <mergeCell ref="AF43:AJ43"/>
    <mergeCell ref="AK43:AO43"/>
    <mergeCell ref="AP43:AT43"/>
    <mergeCell ref="CH42:CL42"/>
    <mergeCell ref="CM42:CQ42"/>
    <mergeCell ref="CR42:CV42"/>
    <mergeCell ref="CW42:DA42"/>
    <mergeCell ref="DB42:DF42"/>
    <mergeCell ref="DG42:DK42"/>
    <mergeCell ref="AK42:AO42"/>
    <mergeCell ref="AP42:AT42"/>
    <mergeCell ref="AU42:AY42"/>
    <mergeCell ref="AZ42:BD42"/>
    <mergeCell ref="BE42:BI42"/>
    <mergeCell ref="BS42:CG42"/>
    <mergeCell ref="DB41:DF41"/>
    <mergeCell ref="DG41:DK41"/>
    <mergeCell ref="DL41:DP41"/>
    <mergeCell ref="DQ41:DU41"/>
    <mergeCell ref="DV41:DZ41"/>
    <mergeCell ref="B42:P42"/>
    <mergeCell ref="Q42:U42"/>
    <mergeCell ref="V42:Z42"/>
    <mergeCell ref="AA42:AE42"/>
    <mergeCell ref="AF42:AJ42"/>
    <mergeCell ref="BE41:BI41"/>
    <mergeCell ref="BS41:CG41"/>
    <mergeCell ref="CH41:CL41"/>
    <mergeCell ref="CM41:CQ41"/>
    <mergeCell ref="CR41:CV41"/>
    <mergeCell ref="CW41:DA41"/>
    <mergeCell ref="DV40:DZ40"/>
    <mergeCell ref="B41:P41"/>
    <mergeCell ref="Q41:U41"/>
    <mergeCell ref="V41:Z41"/>
    <mergeCell ref="AA41:AE41"/>
    <mergeCell ref="AF41:AJ41"/>
    <mergeCell ref="AK41:AO41"/>
    <mergeCell ref="AP41:AT41"/>
    <mergeCell ref="AU41:AY41"/>
    <mergeCell ref="AZ41:BD41"/>
    <mergeCell ref="CR40:CV40"/>
    <mergeCell ref="CW40:DA40"/>
    <mergeCell ref="DB40:DF40"/>
    <mergeCell ref="DG40:DK40"/>
    <mergeCell ref="DL40:DP40"/>
    <mergeCell ref="DQ40:DU40"/>
    <mergeCell ref="AU40:AY40"/>
    <mergeCell ref="AZ40:BD40"/>
    <mergeCell ref="BE40:BI40"/>
    <mergeCell ref="BS40:CG40"/>
    <mergeCell ref="CH40:CL40"/>
    <mergeCell ref="CM40:CQ40"/>
    <mergeCell ref="DL39:DP39"/>
    <mergeCell ref="DQ39:DU39"/>
    <mergeCell ref="DV39:DZ39"/>
    <mergeCell ref="B40:P40"/>
    <mergeCell ref="Q40:U40"/>
    <mergeCell ref="V40:Z40"/>
    <mergeCell ref="AA40:AE40"/>
    <mergeCell ref="AF40:AJ40"/>
    <mergeCell ref="AK40:AO40"/>
    <mergeCell ref="AP40:AT40"/>
    <mergeCell ref="CH39:CL39"/>
    <mergeCell ref="CM39:CQ39"/>
    <mergeCell ref="CR39:CV39"/>
    <mergeCell ref="CW39:DA39"/>
    <mergeCell ref="DB39:DF39"/>
    <mergeCell ref="DG39:DK39"/>
    <mergeCell ref="AK39:AO39"/>
    <mergeCell ref="AP39:AT39"/>
    <mergeCell ref="AU39:AY39"/>
    <mergeCell ref="AZ39:BD39"/>
    <mergeCell ref="BE39:BI39"/>
    <mergeCell ref="BS39:CG39"/>
    <mergeCell ref="DB38:DF38"/>
    <mergeCell ref="DG38:DK38"/>
    <mergeCell ref="DL38:DP38"/>
    <mergeCell ref="DQ38:DU38"/>
    <mergeCell ref="DV38:DZ38"/>
    <mergeCell ref="B39:P39"/>
    <mergeCell ref="Q39:U39"/>
    <mergeCell ref="V39:Z39"/>
    <mergeCell ref="AA39:AE39"/>
    <mergeCell ref="AF39:AJ39"/>
    <mergeCell ref="BE38:BI38"/>
    <mergeCell ref="BS38:CG38"/>
    <mergeCell ref="CH38:CL38"/>
    <mergeCell ref="CM38:CQ38"/>
    <mergeCell ref="CR38:CV38"/>
    <mergeCell ref="CW38:DA38"/>
    <mergeCell ref="DV37:DZ37"/>
    <mergeCell ref="B38:P38"/>
    <mergeCell ref="Q38:U38"/>
    <mergeCell ref="V38:Z38"/>
    <mergeCell ref="AA38:AE38"/>
    <mergeCell ref="AF38:AJ38"/>
    <mergeCell ref="AK38:AO38"/>
    <mergeCell ref="AP38:AT38"/>
    <mergeCell ref="AU38:AY38"/>
    <mergeCell ref="AZ38:BD38"/>
    <mergeCell ref="CR37:CV37"/>
    <mergeCell ref="CW37:DA37"/>
    <mergeCell ref="DB37:DF37"/>
    <mergeCell ref="DG37:DK37"/>
    <mergeCell ref="DL37:DP37"/>
    <mergeCell ref="DQ37:DU37"/>
    <mergeCell ref="AU37:AY37"/>
    <mergeCell ref="AZ37:BD37"/>
    <mergeCell ref="BE37:BI37"/>
    <mergeCell ref="BS37:CG37"/>
    <mergeCell ref="CH37:CL37"/>
    <mergeCell ref="CM37:CQ37"/>
    <mergeCell ref="DL36:DP36"/>
    <mergeCell ref="DQ36:DU36"/>
    <mergeCell ref="DV36:DZ36"/>
    <mergeCell ref="B37:P37"/>
    <mergeCell ref="Q37:U37"/>
    <mergeCell ref="V37:Z37"/>
    <mergeCell ref="AA37:AE37"/>
    <mergeCell ref="AF37:AJ37"/>
    <mergeCell ref="AK37:AO37"/>
    <mergeCell ref="AP37:AT37"/>
    <mergeCell ref="CH36:CL36"/>
    <mergeCell ref="CM36:CQ36"/>
    <mergeCell ref="CR36:CV36"/>
    <mergeCell ref="CW36:DA36"/>
    <mergeCell ref="DB36:DF36"/>
    <mergeCell ref="DG36:DK36"/>
    <mergeCell ref="AK36:AO36"/>
    <mergeCell ref="AP36:AT36"/>
    <mergeCell ref="AU36:AY36"/>
    <mergeCell ref="AZ36:BD36"/>
    <mergeCell ref="BE36:BI36"/>
    <mergeCell ref="BS36:CG36"/>
    <mergeCell ref="DB35:DF35"/>
    <mergeCell ref="DG35:DK35"/>
    <mergeCell ref="DL35:DP35"/>
    <mergeCell ref="DQ35:DU35"/>
    <mergeCell ref="DV35:DZ35"/>
    <mergeCell ref="B36:P36"/>
    <mergeCell ref="Q36:U36"/>
    <mergeCell ref="V36:Z36"/>
    <mergeCell ref="AA36:AE36"/>
    <mergeCell ref="AF36:AJ36"/>
    <mergeCell ref="BE35:BI35"/>
    <mergeCell ref="BS35:CG35"/>
    <mergeCell ref="CH35:CL35"/>
    <mergeCell ref="CM35:CQ35"/>
    <mergeCell ref="CR35:CV35"/>
    <mergeCell ref="CW35:DA35"/>
    <mergeCell ref="DV34:DZ34"/>
    <mergeCell ref="B35:P35"/>
    <mergeCell ref="Q35:U35"/>
    <mergeCell ref="V35:Z35"/>
    <mergeCell ref="AA35:AE35"/>
    <mergeCell ref="AF35:AJ35"/>
    <mergeCell ref="AK35:AO35"/>
    <mergeCell ref="AP35:AT35"/>
    <mergeCell ref="AU35:AY35"/>
    <mergeCell ref="AZ35:BD35"/>
    <mergeCell ref="CR34:CV34"/>
    <mergeCell ref="CW34:DA34"/>
    <mergeCell ref="DB34:DF34"/>
    <mergeCell ref="DG34:DK34"/>
    <mergeCell ref="DL34:DP34"/>
    <mergeCell ref="DQ34:DU34"/>
    <mergeCell ref="AU34:AY34"/>
    <mergeCell ref="AZ34:BD34"/>
    <mergeCell ref="BE34:BI34"/>
    <mergeCell ref="BS34:CG34"/>
    <mergeCell ref="CH34:CL34"/>
    <mergeCell ref="CM34:CQ34"/>
    <mergeCell ref="DL33:DP33"/>
    <mergeCell ref="DQ33:DU33"/>
    <mergeCell ref="DV33:DZ33"/>
    <mergeCell ref="B34:P34"/>
    <mergeCell ref="Q34:U34"/>
    <mergeCell ref="V34:Z34"/>
    <mergeCell ref="AA34:AE34"/>
    <mergeCell ref="AF34:AJ34"/>
    <mergeCell ref="AK34:AO34"/>
    <mergeCell ref="AP34:AT34"/>
    <mergeCell ref="CH33:CL33"/>
    <mergeCell ref="CM33:CQ33"/>
    <mergeCell ref="CR33:CV33"/>
    <mergeCell ref="CW33:DA33"/>
    <mergeCell ref="DB33:DF33"/>
    <mergeCell ref="DG33:DK33"/>
    <mergeCell ref="AK33:AO33"/>
    <mergeCell ref="AP33:AT33"/>
    <mergeCell ref="AU33:AY33"/>
    <mergeCell ref="AZ33:BD33"/>
    <mergeCell ref="BE33:BI33"/>
    <mergeCell ref="BS33:CG33"/>
    <mergeCell ref="DB32:DF32"/>
    <mergeCell ref="DG32:DK32"/>
    <mergeCell ref="DL32:DP32"/>
    <mergeCell ref="DQ32:DU32"/>
    <mergeCell ref="DV32:DZ32"/>
    <mergeCell ref="B33:P33"/>
    <mergeCell ref="Q33:U33"/>
    <mergeCell ref="V33:Z33"/>
    <mergeCell ref="AA33:AE33"/>
    <mergeCell ref="AF33:AJ33"/>
    <mergeCell ref="BE32:BI32"/>
    <mergeCell ref="BS32:CG32"/>
    <mergeCell ref="CH32:CL32"/>
    <mergeCell ref="CM32:CQ32"/>
    <mergeCell ref="CR32:CV32"/>
    <mergeCell ref="CW32:DA32"/>
    <mergeCell ref="DV31:DZ31"/>
    <mergeCell ref="B32:P32"/>
    <mergeCell ref="Q32:U32"/>
    <mergeCell ref="V32:Z32"/>
    <mergeCell ref="AA32:AE32"/>
    <mergeCell ref="AF32:AJ32"/>
    <mergeCell ref="AK32:AO32"/>
    <mergeCell ref="AP32:AT32"/>
    <mergeCell ref="AU32:AY32"/>
    <mergeCell ref="AZ32:BD32"/>
    <mergeCell ref="CR31:CV31"/>
    <mergeCell ref="CW31:DA31"/>
    <mergeCell ref="DB31:DF31"/>
    <mergeCell ref="DG31:DK31"/>
    <mergeCell ref="DL31:DP31"/>
    <mergeCell ref="DQ31:DU31"/>
    <mergeCell ref="AU31:AY31"/>
    <mergeCell ref="AZ31:BD31"/>
    <mergeCell ref="BE31:BI31"/>
    <mergeCell ref="BS31:CG31"/>
    <mergeCell ref="CH31:CL31"/>
    <mergeCell ref="CM31:CQ31"/>
    <mergeCell ref="DL30:DP30"/>
    <mergeCell ref="DQ30:DU30"/>
    <mergeCell ref="DV30:DZ30"/>
    <mergeCell ref="B31:P31"/>
    <mergeCell ref="Q31:U31"/>
    <mergeCell ref="V31:Z31"/>
    <mergeCell ref="AA31:AE31"/>
    <mergeCell ref="AF31:AJ31"/>
    <mergeCell ref="AK31:AO31"/>
    <mergeCell ref="AP31:AT31"/>
    <mergeCell ref="CH30:CL30"/>
    <mergeCell ref="CM30:CQ30"/>
    <mergeCell ref="CR30:CV30"/>
    <mergeCell ref="CW30:DA30"/>
    <mergeCell ref="DB30:DF30"/>
    <mergeCell ref="DG30:DK30"/>
    <mergeCell ref="AK30:AO30"/>
    <mergeCell ref="AP30:AT30"/>
    <mergeCell ref="AU30:AY30"/>
    <mergeCell ref="AZ30:BD30"/>
    <mergeCell ref="BE30:BI30"/>
    <mergeCell ref="BS30:CG30"/>
    <mergeCell ref="DB29:DF29"/>
    <mergeCell ref="DG29:DK29"/>
    <mergeCell ref="DL29:DP29"/>
    <mergeCell ref="DQ29:DU29"/>
    <mergeCell ref="DV29:DZ29"/>
    <mergeCell ref="B30:P30"/>
    <mergeCell ref="Q30:U30"/>
    <mergeCell ref="V30:Z30"/>
    <mergeCell ref="AA30:AE30"/>
    <mergeCell ref="AF30:AJ30"/>
    <mergeCell ref="BE29:BI29"/>
    <mergeCell ref="BS29:CG29"/>
    <mergeCell ref="CH29:CL29"/>
    <mergeCell ref="CM29:CQ29"/>
    <mergeCell ref="CR29:CV29"/>
    <mergeCell ref="CW29:DA29"/>
    <mergeCell ref="DV28:DZ28"/>
    <mergeCell ref="B29:P29"/>
    <mergeCell ref="Q29:U29"/>
    <mergeCell ref="V29:Z29"/>
    <mergeCell ref="AA29:AE29"/>
    <mergeCell ref="AF29:AJ29"/>
    <mergeCell ref="AK29:AO29"/>
    <mergeCell ref="AP29:AT29"/>
    <mergeCell ref="AU29:AY29"/>
    <mergeCell ref="AZ29:BD29"/>
    <mergeCell ref="CR28:CV28"/>
    <mergeCell ref="CW28:DA28"/>
    <mergeCell ref="DB28:DF28"/>
    <mergeCell ref="DG28:DK28"/>
    <mergeCell ref="DL28:DP28"/>
    <mergeCell ref="DQ28:DU28"/>
    <mergeCell ref="AU28:AY28"/>
    <mergeCell ref="AZ28:BD28"/>
    <mergeCell ref="BE28:BI28"/>
    <mergeCell ref="BS28:CG28"/>
    <mergeCell ref="CH28:CL28"/>
    <mergeCell ref="CM28:CQ28"/>
    <mergeCell ref="DL27:DP27"/>
    <mergeCell ref="DQ27:DU27"/>
    <mergeCell ref="DV27:DZ27"/>
    <mergeCell ref="B28:P28"/>
    <mergeCell ref="Q28:U28"/>
    <mergeCell ref="V28:Z28"/>
    <mergeCell ref="AA28:AE28"/>
    <mergeCell ref="AF28:AJ28"/>
    <mergeCell ref="AK28:AO28"/>
    <mergeCell ref="AP28:AT28"/>
    <mergeCell ref="DL26:DP26"/>
    <mergeCell ref="DQ26:DU26"/>
    <mergeCell ref="DV26:DZ26"/>
    <mergeCell ref="BS27:CG27"/>
    <mergeCell ref="CH27:CL27"/>
    <mergeCell ref="CM27:CQ27"/>
    <mergeCell ref="CR27:CV27"/>
    <mergeCell ref="CW27:DA27"/>
    <mergeCell ref="DB27:DF27"/>
    <mergeCell ref="DG27:DK27"/>
    <mergeCell ref="CH26:CL26"/>
    <mergeCell ref="CM26:CQ26"/>
    <mergeCell ref="CR26:CV26"/>
    <mergeCell ref="CW26:DA26"/>
    <mergeCell ref="DB26:DF26"/>
    <mergeCell ref="DG26:DK26"/>
    <mergeCell ref="AK26:AO27"/>
    <mergeCell ref="AP26:AT27"/>
    <mergeCell ref="AU26:AY27"/>
    <mergeCell ref="AZ26:BD27"/>
    <mergeCell ref="BE26:BI27"/>
    <mergeCell ref="BS26:CG26"/>
    <mergeCell ref="DB25:DF25"/>
    <mergeCell ref="DG25:DK25"/>
    <mergeCell ref="DL25:DP25"/>
    <mergeCell ref="DQ25:DU25"/>
    <mergeCell ref="DV25:DZ25"/>
    <mergeCell ref="A26:P27"/>
    <mergeCell ref="Q26:U27"/>
    <mergeCell ref="V26:Z27"/>
    <mergeCell ref="AA26:AE27"/>
    <mergeCell ref="AF26:AJ27"/>
    <mergeCell ref="A25:BI25"/>
    <mergeCell ref="BS25:CG25"/>
    <mergeCell ref="CH25:CL25"/>
    <mergeCell ref="CM25:CQ25"/>
    <mergeCell ref="CR25:CV25"/>
    <mergeCell ref="CW25:DA25"/>
    <mergeCell ref="CW24:DA24"/>
    <mergeCell ref="DB24:DF24"/>
    <mergeCell ref="DG24:DK24"/>
    <mergeCell ref="DL24:DP24"/>
    <mergeCell ref="DQ24:DU24"/>
    <mergeCell ref="DV24:DZ24"/>
    <mergeCell ref="DB23:DF23"/>
    <mergeCell ref="DG23:DK23"/>
    <mergeCell ref="DL23:DP23"/>
    <mergeCell ref="DQ23:DU23"/>
    <mergeCell ref="DV23:DZ23"/>
    <mergeCell ref="A24:AY24"/>
    <mergeCell ref="BS24:CG24"/>
    <mergeCell ref="CH24:CL24"/>
    <mergeCell ref="CM24:CQ24"/>
    <mergeCell ref="CR24:CV24"/>
    <mergeCell ref="AZ23:BD23"/>
    <mergeCell ref="BS23:CG23"/>
    <mergeCell ref="CH23:CL23"/>
    <mergeCell ref="CM23:CQ23"/>
    <mergeCell ref="CR23:CV23"/>
    <mergeCell ref="CW23:DA23"/>
    <mergeCell ref="DQ22:DU22"/>
    <mergeCell ref="DV22:DZ22"/>
    <mergeCell ref="B23:P23"/>
    <mergeCell ref="Q23:U23"/>
    <mergeCell ref="V23:Z23"/>
    <mergeCell ref="AA23:AE23"/>
    <mergeCell ref="AF23:AJ23"/>
    <mergeCell ref="AK23:AO23"/>
    <mergeCell ref="AP23:AT23"/>
    <mergeCell ref="AU23:AY23"/>
    <mergeCell ref="CM22:CQ22"/>
    <mergeCell ref="CR22:CV22"/>
    <mergeCell ref="CW22:DA22"/>
    <mergeCell ref="DB22:DF22"/>
    <mergeCell ref="DG22:DK22"/>
    <mergeCell ref="DL22:DP22"/>
    <mergeCell ref="AK22:AO22"/>
    <mergeCell ref="AP22:AT22"/>
    <mergeCell ref="AU22:AY22"/>
    <mergeCell ref="AZ22:BD22"/>
    <mergeCell ref="BS22:CG22"/>
    <mergeCell ref="CH22:CL22"/>
    <mergeCell ref="DB21:DF21"/>
    <mergeCell ref="DG21:DK21"/>
    <mergeCell ref="DL21:DP21"/>
    <mergeCell ref="DQ21:DU21"/>
    <mergeCell ref="DV21:DZ21"/>
    <mergeCell ref="B22:P22"/>
    <mergeCell ref="Q22:U22"/>
    <mergeCell ref="V22:Z22"/>
    <mergeCell ref="AA22:AE22"/>
    <mergeCell ref="AF22:AJ22"/>
    <mergeCell ref="AU21:AY21"/>
    <mergeCell ref="BS21:CG21"/>
    <mergeCell ref="CH21:CL21"/>
    <mergeCell ref="CM21:CQ21"/>
    <mergeCell ref="CR21:CV21"/>
    <mergeCell ref="CW21:DA21"/>
    <mergeCell ref="DL20:DP20"/>
    <mergeCell ref="DQ20:DU20"/>
    <mergeCell ref="DV20:DZ20"/>
    <mergeCell ref="B21:P21"/>
    <mergeCell ref="Q21:U21"/>
    <mergeCell ref="V21:Z21"/>
    <mergeCell ref="AA21:AE21"/>
    <mergeCell ref="AF21:AJ21"/>
    <mergeCell ref="AK21:AO21"/>
    <mergeCell ref="AP21:AT21"/>
    <mergeCell ref="CH20:CL20"/>
    <mergeCell ref="CM20:CQ20"/>
    <mergeCell ref="CR20:CV20"/>
    <mergeCell ref="CW20:DA20"/>
    <mergeCell ref="DB20:DF20"/>
    <mergeCell ref="DG20:DK20"/>
    <mergeCell ref="DV19:DZ19"/>
    <mergeCell ref="B20:P20"/>
    <mergeCell ref="Q20:U20"/>
    <mergeCell ref="V20:Z20"/>
    <mergeCell ref="AA20:AE20"/>
    <mergeCell ref="AF20:AJ20"/>
    <mergeCell ref="AK20:AO20"/>
    <mergeCell ref="AP20:AT20"/>
    <mergeCell ref="AU20:AY20"/>
    <mergeCell ref="BS20:CG20"/>
    <mergeCell ref="CR19:CV19"/>
    <mergeCell ref="CW19:DA19"/>
    <mergeCell ref="DB19:DF19"/>
    <mergeCell ref="DG19:DK19"/>
    <mergeCell ref="DL19:DP19"/>
    <mergeCell ref="DQ19:DU19"/>
    <mergeCell ref="AK19:AO19"/>
    <mergeCell ref="AP19:AT19"/>
    <mergeCell ref="AU19:AY19"/>
    <mergeCell ref="BS19:CG19"/>
    <mergeCell ref="CH19:CL19"/>
    <mergeCell ref="CM19:CQ19"/>
    <mergeCell ref="DB18:DF18"/>
    <mergeCell ref="DG18:DK18"/>
    <mergeCell ref="DL18:DP18"/>
    <mergeCell ref="DQ18:DU18"/>
    <mergeCell ref="DV18:DZ18"/>
    <mergeCell ref="B19:P19"/>
    <mergeCell ref="Q19:U19"/>
    <mergeCell ref="V19:Z19"/>
    <mergeCell ref="AA19:AE19"/>
    <mergeCell ref="AF19:AJ19"/>
    <mergeCell ref="AU18:AY18"/>
    <mergeCell ref="BS18:CG18"/>
    <mergeCell ref="CH18:CL18"/>
    <mergeCell ref="CM18:CQ18"/>
    <mergeCell ref="CR18:CV18"/>
    <mergeCell ref="CW18:DA18"/>
    <mergeCell ref="DL17:DP17"/>
    <mergeCell ref="DQ17:DU17"/>
    <mergeCell ref="DV17:DZ17"/>
    <mergeCell ref="B18:P18"/>
    <mergeCell ref="Q18:U18"/>
    <mergeCell ref="V18:Z18"/>
    <mergeCell ref="AA18:AE18"/>
    <mergeCell ref="AF18:AJ18"/>
    <mergeCell ref="AK18:AO18"/>
    <mergeCell ref="AP18:AT18"/>
    <mergeCell ref="CH17:CL17"/>
    <mergeCell ref="CM17:CQ17"/>
    <mergeCell ref="CR17:CV17"/>
    <mergeCell ref="CW17:DA17"/>
    <mergeCell ref="DB17:DF17"/>
    <mergeCell ref="DG17:DK17"/>
    <mergeCell ref="DV16:DZ16"/>
    <mergeCell ref="B17:P17"/>
    <mergeCell ref="Q17:U17"/>
    <mergeCell ref="V17:Z17"/>
    <mergeCell ref="AA17:AE17"/>
    <mergeCell ref="AF17:AJ17"/>
    <mergeCell ref="AK17:AO17"/>
    <mergeCell ref="AP17:AT17"/>
    <mergeCell ref="AU17:AY17"/>
    <mergeCell ref="BS17:CG17"/>
    <mergeCell ref="CR16:CV16"/>
    <mergeCell ref="CW16:DA16"/>
    <mergeCell ref="DB16:DF16"/>
    <mergeCell ref="DG16:DK16"/>
    <mergeCell ref="DL16:DP16"/>
    <mergeCell ref="DQ16:DU16"/>
    <mergeCell ref="AK16:AO16"/>
    <mergeCell ref="AP16:AT16"/>
    <mergeCell ref="AU16:AY16"/>
    <mergeCell ref="BS16:CG16"/>
    <mergeCell ref="CH16:CL16"/>
    <mergeCell ref="CM16:CQ16"/>
    <mergeCell ref="DB15:DF15"/>
    <mergeCell ref="DG15:DK15"/>
    <mergeCell ref="DL15:DP15"/>
    <mergeCell ref="DQ15:DU15"/>
    <mergeCell ref="DV15:DZ15"/>
    <mergeCell ref="B16:P16"/>
    <mergeCell ref="Q16:U16"/>
    <mergeCell ref="V16:Z16"/>
    <mergeCell ref="AA16:AE16"/>
    <mergeCell ref="AF16:AJ16"/>
    <mergeCell ref="AU15:AY15"/>
    <mergeCell ref="BS15:CG15"/>
    <mergeCell ref="CH15:CL15"/>
    <mergeCell ref="CM15:CQ15"/>
    <mergeCell ref="CR15:CV15"/>
    <mergeCell ref="CW15:DA15"/>
    <mergeCell ref="DL14:DP14"/>
    <mergeCell ref="DQ14:DU14"/>
    <mergeCell ref="DV14:DZ14"/>
    <mergeCell ref="B15:P15"/>
    <mergeCell ref="Q15:U15"/>
    <mergeCell ref="V15:Z15"/>
    <mergeCell ref="AA15:AE15"/>
    <mergeCell ref="AF15:AJ15"/>
    <mergeCell ref="AK15:AO15"/>
    <mergeCell ref="AP15:AT15"/>
    <mergeCell ref="CH14:CL14"/>
    <mergeCell ref="CM14:CQ14"/>
    <mergeCell ref="CR14:CV14"/>
    <mergeCell ref="CW14:DA14"/>
    <mergeCell ref="DB14:DF14"/>
    <mergeCell ref="DG14:DK14"/>
    <mergeCell ref="DV13:DZ13"/>
    <mergeCell ref="B14:P14"/>
    <mergeCell ref="Q14:U14"/>
    <mergeCell ref="V14:Z14"/>
    <mergeCell ref="AA14:AE14"/>
    <mergeCell ref="AF14:AJ14"/>
    <mergeCell ref="AK14:AO14"/>
    <mergeCell ref="AP14:AT14"/>
    <mergeCell ref="AU14:AY14"/>
    <mergeCell ref="BS14:CG14"/>
    <mergeCell ref="CR13:CV13"/>
    <mergeCell ref="CW13:DA13"/>
    <mergeCell ref="DB13:DF13"/>
    <mergeCell ref="DG13:DK13"/>
    <mergeCell ref="DL13:DP13"/>
    <mergeCell ref="DQ13:DU13"/>
    <mergeCell ref="AK13:AO13"/>
    <mergeCell ref="AP13:AT13"/>
    <mergeCell ref="AU13:AY13"/>
    <mergeCell ref="BS13:CG13"/>
    <mergeCell ref="CH13:CL13"/>
    <mergeCell ref="CM13:CQ13"/>
    <mergeCell ref="DB12:DF12"/>
    <mergeCell ref="DG12:DK12"/>
    <mergeCell ref="DL12:DP12"/>
    <mergeCell ref="DQ12:DU12"/>
    <mergeCell ref="DV12:DZ12"/>
    <mergeCell ref="B13:P13"/>
    <mergeCell ref="Q13:U13"/>
    <mergeCell ref="V13:Z13"/>
    <mergeCell ref="AA13:AE13"/>
    <mergeCell ref="AF13:AJ13"/>
    <mergeCell ref="AU12:AY12"/>
    <mergeCell ref="BS12:CG12"/>
    <mergeCell ref="CH12:CL12"/>
    <mergeCell ref="CM12:CQ12"/>
    <mergeCell ref="CR12:CV12"/>
    <mergeCell ref="CW12:DA12"/>
    <mergeCell ref="DL11:DP11"/>
    <mergeCell ref="DQ11:DU11"/>
    <mergeCell ref="DV11:DZ11"/>
    <mergeCell ref="B12:P12"/>
    <mergeCell ref="Q12:U12"/>
    <mergeCell ref="V12:Z12"/>
    <mergeCell ref="AA12:AE12"/>
    <mergeCell ref="AF12:AJ12"/>
    <mergeCell ref="AK12:AO12"/>
    <mergeCell ref="AP12:AT12"/>
    <mergeCell ref="CH11:CL11"/>
    <mergeCell ref="CM11:CQ11"/>
    <mergeCell ref="CR11:CV11"/>
    <mergeCell ref="CW11:DA11"/>
    <mergeCell ref="DB11:DF11"/>
    <mergeCell ref="DG11:DK11"/>
    <mergeCell ref="DV10:DZ10"/>
    <mergeCell ref="B11:P11"/>
    <mergeCell ref="Q11:U11"/>
    <mergeCell ref="V11:Z11"/>
    <mergeCell ref="AA11:AE11"/>
    <mergeCell ref="AF11:AJ11"/>
    <mergeCell ref="AK11:AO11"/>
    <mergeCell ref="AP11:AT11"/>
    <mergeCell ref="AU11:AY11"/>
    <mergeCell ref="BS11:CG11"/>
    <mergeCell ref="CR10:CV10"/>
    <mergeCell ref="CW10:DA10"/>
    <mergeCell ref="DB10:DF10"/>
    <mergeCell ref="DG10:DK10"/>
    <mergeCell ref="DL10:DP10"/>
    <mergeCell ref="DQ10:DU10"/>
    <mergeCell ref="AK10:AO10"/>
    <mergeCell ref="AP10:AT10"/>
    <mergeCell ref="AU10:AY10"/>
    <mergeCell ref="BS10:CG10"/>
    <mergeCell ref="CH10:CL10"/>
    <mergeCell ref="CM10:CQ10"/>
    <mergeCell ref="DB9:DF9"/>
    <mergeCell ref="DG9:DK9"/>
    <mergeCell ref="DL9:DP9"/>
    <mergeCell ref="DQ9:DU9"/>
    <mergeCell ref="DV9:DZ9"/>
    <mergeCell ref="B10:P10"/>
    <mergeCell ref="Q10:U10"/>
    <mergeCell ref="V10:Z10"/>
    <mergeCell ref="AA10:AE10"/>
    <mergeCell ref="AF10:AJ10"/>
    <mergeCell ref="AU9:AY9"/>
    <mergeCell ref="BS9:CG9"/>
    <mergeCell ref="CH9:CL9"/>
    <mergeCell ref="CM9:CQ9"/>
    <mergeCell ref="CR9:CV9"/>
    <mergeCell ref="CW9:DA9"/>
    <mergeCell ref="DL8:DP8"/>
    <mergeCell ref="DQ8:DU8"/>
    <mergeCell ref="DV8:DZ8"/>
    <mergeCell ref="B9:P9"/>
    <mergeCell ref="Q9:U9"/>
    <mergeCell ref="V9:Z9"/>
    <mergeCell ref="AA9:AE9"/>
    <mergeCell ref="AF9:AJ9"/>
    <mergeCell ref="AK9:AO9"/>
    <mergeCell ref="AP9:AT9"/>
    <mergeCell ref="CH8:CL8"/>
    <mergeCell ref="CM8:CQ8"/>
    <mergeCell ref="CR8:CV8"/>
    <mergeCell ref="CW8:DA8"/>
    <mergeCell ref="DB8:DF8"/>
    <mergeCell ref="DG8:DK8"/>
    <mergeCell ref="B8:P8"/>
    <mergeCell ref="Q8:U8"/>
    <mergeCell ref="V8:Z8"/>
    <mergeCell ref="AA8:AE8"/>
    <mergeCell ref="AF8:AJ8"/>
    <mergeCell ref="AK8:AO8"/>
    <mergeCell ref="AP8:AT8"/>
    <mergeCell ref="AU8:AY8"/>
    <mergeCell ref="BS8:CG8"/>
    <mergeCell ref="CR7:CV7"/>
    <mergeCell ref="CW7:DA7"/>
    <mergeCell ref="DB7:DF7"/>
    <mergeCell ref="DG7:DK7"/>
    <mergeCell ref="DL7:DP7"/>
    <mergeCell ref="DQ7:DU7"/>
    <mergeCell ref="AK7:AO7"/>
    <mergeCell ref="AP7:AT7"/>
    <mergeCell ref="AU7:AY7"/>
    <mergeCell ref="BS7:CG7"/>
    <mergeCell ref="CH7:CL7"/>
    <mergeCell ref="CM7:CQ7"/>
    <mergeCell ref="DB5:DF6"/>
    <mergeCell ref="DG5:DK6"/>
    <mergeCell ref="DL5:DP6"/>
    <mergeCell ref="DQ5:DU6"/>
    <mergeCell ref="DV5:DZ6"/>
    <mergeCell ref="B7:P7"/>
    <mergeCell ref="Q7:U7"/>
    <mergeCell ref="V7:Z7"/>
    <mergeCell ref="AA7:AE7"/>
    <mergeCell ref="AF7:AJ7"/>
    <mergeCell ref="AU5:AY6"/>
    <mergeCell ref="BQ5:CG6"/>
    <mergeCell ref="CH5:CL6"/>
    <mergeCell ref="CM5:CQ6"/>
    <mergeCell ref="CR5:CV6"/>
    <mergeCell ref="CW5:DA6"/>
    <mergeCell ref="DJ2:DO2"/>
    <mergeCell ref="DQ2:DZ2"/>
    <mergeCell ref="A4:AY4"/>
    <mergeCell ref="A5:P6"/>
    <mergeCell ref="Q5:U6"/>
    <mergeCell ref="V5:Z6"/>
    <mergeCell ref="AA5:AE6"/>
    <mergeCell ref="AF5:AJ6"/>
    <mergeCell ref="AK5:AO6"/>
    <mergeCell ref="AP5:AT6"/>
    <mergeCell ref="DV7:DZ7"/>
  </mergeCells>
  <phoneticPr fontId="2"/>
  <pageMargins left="0.59055118110236227" right="0" top="0.59055118110236227" bottom="0.59055118110236227" header="0.39370078740157483" footer="0.39370078740157483"/>
  <pageSetup paperSize="8" scale="38" orientation="portrait" horizontalDpi="1200" verticalDpi="1200" r:id="rId1"/>
  <headerFooter alignWithMargins="0">
    <oddFooter>&amp;C&amp;P/&amp;N</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DQ105"/>
  <sheetViews>
    <sheetView showGridLines="0" view="pageBreakPreview" zoomScaleNormal="85" zoomScaleSheetLayoutView="100" workbookViewId="0"/>
  </sheetViews>
  <sheetFormatPr defaultColWidth="0" defaultRowHeight="13.5" customHeight="1" zeroHeight="1" x14ac:dyDescent="0.15"/>
  <cols>
    <col min="1" max="120" width="2.75" style="293" customWidth="1"/>
    <col min="121" max="121" width="0" style="292" hidden="1" customWidth="1"/>
    <col min="122" max="16384" width="9" style="292" hidden="1"/>
  </cols>
  <sheetData>
    <row r="1" spans="1:120" x14ac:dyDescent="0.15">
      <c r="A1" s="292"/>
      <c r="B1" s="292"/>
      <c r="C1" s="292"/>
      <c r="D1" s="292"/>
      <c r="E1" s="292"/>
      <c r="F1" s="292"/>
      <c r="G1" s="292"/>
      <c r="H1" s="292"/>
      <c r="I1" s="292"/>
      <c r="J1" s="292"/>
      <c r="K1" s="292"/>
      <c r="L1" s="292"/>
      <c r="M1" s="292"/>
      <c r="N1" s="292"/>
      <c r="O1" s="292"/>
      <c r="P1" s="292"/>
      <c r="Q1" s="292"/>
      <c r="R1" s="292"/>
      <c r="S1" s="292"/>
      <c r="T1" s="292"/>
      <c r="U1" s="292"/>
      <c r="V1" s="292"/>
      <c r="W1" s="292"/>
      <c r="X1" s="292"/>
      <c r="Y1" s="292"/>
      <c r="Z1" s="292"/>
      <c r="AA1" s="292"/>
      <c r="AB1" s="292"/>
      <c r="AC1" s="292"/>
      <c r="AD1" s="292"/>
      <c r="AE1" s="292"/>
      <c r="AF1" s="292"/>
      <c r="AG1" s="292"/>
      <c r="AH1" s="292"/>
      <c r="AI1" s="292"/>
      <c r="AJ1" s="292"/>
      <c r="AK1" s="292"/>
      <c r="AL1" s="292"/>
      <c r="AM1" s="292"/>
      <c r="AN1" s="292"/>
      <c r="AO1" s="292"/>
      <c r="AP1" s="292"/>
      <c r="AQ1" s="292"/>
      <c r="AR1" s="292"/>
      <c r="AS1" s="292"/>
      <c r="AT1" s="292"/>
      <c r="AU1" s="292"/>
      <c r="AV1" s="292"/>
      <c r="AW1" s="292"/>
      <c r="AX1" s="292"/>
      <c r="AY1" s="292"/>
      <c r="AZ1" s="292"/>
      <c r="BA1" s="292"/>
      <c r="BB1" s="292"/>
      <c r="BC1" s="292"/>
      <c r="BD1" s="292"/>
      <c r="BE1" s="292"/>
      <c r="BF1" s="292"/>
      <c r="BG1" s="292"/>
      <c r="BH1" s="292"/>
      <c r="BI1" s="292"/>
      <c r="BJ1" s="292"/>
      <c r="BK1" s="292"/>
      <c r="BL1" s="292"/>
      <c r="BM1" s="292"/>
      <c r="BN1" s="292"/>
      <c r="BO1" s="292"/>
      <c r="BP1" s="292"/>
      <c r="BQ1" s="292"/>
      <c r="BR1" s="292"/>
      <c r="BS1" s="292"/>
      <c r="BT1" s="292"/>
      <c r="BU1" s="292"/>
      <c r="BV1" s="292"/>
      <c r="BW1" s="292"/>
      <c r="BX1" s="292"/>
      <c r="BY1" s="292"/>
      <c r="BZ1" s="292"/>
      <c r="CA1" s="292"/>
      <c r="CB1" s="292"/>
      <c r="CC1" s="292"/>
      <c r="CD1" s="292"/>
      <c r="CE1" s="292"/>
      <c r="CF1" s="292"/>
      <c r="CG1" s="292"/>
      <c r="CH1" s="292"/>
      <c r="CI1" s="292"/>
      <c r="CJ1" s="292"/>
      <c r="CK1" s="292"/>
      <c r="CL1" s="292"/>
      <c r="CM1" s="292"/>
      <c r="CN1" s="292"/>
      <c r="CO1" s="292"/>
      <c r="CP1" s="292"/>
      <c r="CQ1" s="292"/>
      <c r="CR1" s="292"/>
      <c r="CS1" s="292"/>
      <c r="CT1" s="292"/>
      <c r="CU1" s="292"/>
      <c r="CV1" s="292"/>
      <c r="CW1" s="292"/>
      <c r="CX1" s="292"/>
      <c r="CY1" s="292"/>
      <c r="CZ1" s="292"/>
      <c r="DA1" s="292"/>
      <c r="DB1" s="292"/>
      <c r="DC1" s="292"/>
      <c r="DD1" s="292"/>
      <c r="DE1" s="292"/>
      <c r="DF1" s="292"/>
      <c r="DG1" s="292"/>
      <c r="DH1" s="292"/>
      <c r="DI1" s="292"/>
      <c r="DJ1" s="292"/>
      <c r="DK1" s="292"/>
      <c r="DL1" s="292"/>
      <c r="DM1" s="292"/>
      <c r="DN1" s="292"/>
      <c r="DO1" s="292"/>
      <c r="DP1" s="292"/>
    </row>
    <row r="2" spans="1:120" x14ac:dyDescent="0.15"/>
    <row r="3" spans="1:120" x14ac:dyDescent="0.15"/>
    <row r="4" spans="1:120" x14ac:dyDescent="0.15"/>
    <row r="5" spans="1:120" x14ac:dyDescent="0.15"/>
    <row r="6" spans="1:120" x14ac:dyDescent="0.15"/>
    <row r="7" spans="1:120" x14ac:dyDescent="0.15"/>
    <row r="8" spans="1:120" x14ac:dyDescent="0.15"/>
    <row r="9" spans="1:120" x14ac:dyDescent="0.15"/>
    <row r="10" spans="1:120" x14ac:dyDescent="0.15"/>
    <row r="11" spans="1:120" x14ac:dyDescent="0.15"/>
    <row r="12" spans="1:120" x14ac:dyDescent="0.15"/>
    <row r="13" spans="1:120" x14ac:dyDescent="0.15"/>
    <row r="14" spans="1:120" x14ac:dyDescent="0.15"/>
    <row r="15" spans="1:120" x14ac:dyDescent="0.15"/>
    <row r="16" spans="1:120" x14ac:dyDescent="0.15">
      <c r="DP16" s="292"/>
    </row>
    <row r="17" spans="119:120" x14ac:dyDescent="0.15">
      <c r="DP17" s="292"/>
    </row>
    <row r="18" spans="119:120" x14ac:dyDescent="0.15"/>
    <row r="19" spans="119:120" x14ac:dyDescent="0.15"/>
    <row r="20" spans="119:120" x14ac:dyDescent="0.15">
      <c r="DO20" s="292"/>
      <c r="DP20" s="292"/>
    </row>
    <row r="21" spans="119:120" x14ac:dyDescent="0.15">
      <c r="DP21" s="292"/>
    </row>
    <row r="22" spans="119:120" x14ac:dyDescent="0.15"/>
    <row r="23" spans="119:120" x14ac:dyDescent="0.15">
      <c r="DO23" s="292"/>
      <c r="DP23" s="292"/>
    </row>
    <row r="24" spans="119:120" x14ac:dyDescent="0.15">
      <c r="DP24" s="292"/>
    </row>
    <row r="25" spans="119:120" x14ac:dyDescent="0.15">
      <c r="DP25" s="292"/>
    </row>
    <row r="26" spans="119:120" x14ac:dyDescent="0.15">
      <c r="DO26" s="292"/>
      <c r="DP26" s="292"/>
    </row>
    <row r="27" spans="119:120" x14ac:dyDescent="0.15"/>
    <row r="28" spans="119:120" x14ac:dyDescent="0.15">
      <c r="DO28" s="292"/>
      <c r="DP28" s="292"/>
    </row>
    <row r="29" spans="119:120" x14ac:dyDescent="0.15">
      <c r="DP29" s="292"/>
    </row>
    <row r="30" spans="119:120" x14ac:dyDescent="0.15"/>
    <row r="31" spans="119:120" x14ac:dyDescent="0.15">
      <c r="DO31" s="292"/>
      <c r="DP31" s="292"/>
    </row>
    <row r="32" spans="119:120" x14ac:dyDescent="0.15"/>
    <row r="33" spans="98:120" x14ac:dyDescent="0.15">
      <c r="DO33" s="292"/>
      <c r="DP33" s="292"/>
    </row>
    <row r="34" spans="98:120" x14ac:dyDescent="0.15">
      <c r="DM34" s="292"/>
    </row>
    <row r="35" spans="98:120" x14ac:dyDescent="0.15">
      <c r="CT35" s="292"/>
      <c r="CU35" s="292"/>
      <c r="CV35" s="292"/>
      <c r="CY35" s="292"/>
      <c r="CZ35" s="292"/>
      <c r="DA35" s="292"/>
      <c r="DD35" s="292"/>
      <c r="DE35" s="292"/>
      <c r="DF35" s="292"/>
      <c r="DI35" s="292"/>
      <c r="DJ35" s="292"/>
      <c r="DK35" s="292"/>
      <c r="DM35" s="292"/>
      <c r="DN35" s="292"/>
      <c r="DO35" s="292"/>
      <c r="DP35" s="292"/>
    </row>
    <row r="36" spans="98:120" x14ac:dyDescent="0.15"/>
    <row r="37" spans="98:120" x14ac:dyDescent="0.15">
      <c r="CW37" s="292"/>
      <c r="DB37" s="292"/>
      <c r="DG37" s="292"/>
      <c r="DL37" s="292"/>
      <c r="DP37" s="292"/>
    </row>
    <row r="38" spans="98:120" x14ac:dyDescent="0.15">
      <c r="CT38" s="292"/>
      <c r="CU38" s="292"/>
      <c r="CV38" s="292"/>
      <c r="CW38" s="292"/>
      <c r="CY38" s="292"/>
      <c r="CZ38" s="292"/>
      <c r="DA38" s="292"/>
      <c r="DB38" s="292"/>
      <c r="DD38" s="292"/>
      <c r="DE38" s="292"/>
      <c r="DF38" s="292"/>
      <c r="DG38" s="292"/>
      <c r="DI38" s="292"/>
      <c r="DJ38" s="292"/>
      <c r="DK38" s="292"/>
      <c r="DL38" s="292"/>
      <c r="DN38" s="292"/>
      <c r="DO38" s="292"/>
      <c r="DP38" s="292"/>
    </row>
    <row r="39" spans="98:120" x14ac:dyDescent="0.15"/>
    <row r="40" spans="98:120" x14ac:dyDescent="0.15"/>
    <row r="41" spans="98:120" x14ac:dyDescent="0.15"/>
    <row r="42" spans="98:120" x14ac:dyDescent="0.15"/>
    <row r="43" spans="98:120" x14ac:dyDescent="0.15"/>
    <row r="44" spans="98:120" x14ac:dyDescent="0.15"/>
    <row r="45" spans="98:120" x14ac:dyDescent="0.15"/>
    <row r="46" spans="98:120" x14ac:dyDescent="0.15"/>
    <row r="47" spans="98:120" x14ac:dyDescent="0.15"/>
    <row r="48" spans="98:120" x14ac:dyDescent="0.15"/>
    <row r="49" spans="22:120" x14ac:dyDescent="0.15">
      <c r="DN49" s="292"/>
      <c r="DO49" s="292"/>
      <c r="DP49" s="292"/>
    </row>
    <row r="50" spans="22:120" x14ac:dyDescent="0.15"/>
    <row r="51" spans="22:120" x14ac:dyDescent="0.15"/>
    <row r="52" spans="22:120" x14ac:dyDescent="0.15"/>
    <row r="53" spans="22:120" x14ac:dyDescent="0.15"/>
    <row r="54" spans="22:120" x14ac:dyDescent="0.15"/>
    <row r="55" spans="22:120" x14ac:dyDescent="0.15"/>
    <row r="56" spans="22:120" x14ac:dyDescent="0.15"/>
    <row r="57" spans="22:120" x14ac:dyDescent="0.15"/>
    <row r="58" spans="22:120" x14ac:dyDescent="0.15"/>
    <row r="59" spans="22:120" x14ac:dyDescent="0.15"/>
    <row r="60" spans="22:120" x14ac:dyDescent="0.15"/>
    <row r="61" spans="22:120" x14ac:dyDescent="0.15"/>
    <row r="62" spans="22:120" x14ac:dyDescent="0.15"/>
    <row r="63" spans="22:120" x14ac:dyDescent="0.15">
      <c r="W63" s="292"/>
      <c r="CS63" s="292"/>
      <c r="CX63" s="292"/>
      <c r="DC63" s="292"/>
      <c r="DH63" s="292"/>
    </row>
    <row r="64" spans="22:120" x14ac:dyDescent="0.15">
      <c r="V64" s="292"/>
    </row>
    <row r="65" spans="15:120" x14ac:dyDescent="0.15">
      <c r="X65" s="292"/>
      <c r="Z65" s="292"/>
      <c r="AA65" s="292"/>
      <c r="AB65" s="292"/>
      <c r="AC65" s="292"/>
      <c r="AD65" s="292"/>
      <c r="AE65" s="292"/>
      <c r="AF65" s="292"/>
      <c r="AG65" s="292"/>
      <c r="AH65" s="292"/>
      <c r="AI65" s="292"/>
      <c r="AJ65" s="292"/>
      <c r="AK65" s="292"/>
      <c r="AL65" s="292"/>
      <c r="AM65" s="292"/>
      <c r="AN65" s="292"/>
      <c r="AO65" s="292"/>
      <c r="AP65" s="292"/>
      <c r="AQ65" s="292"/>
      <c r="AR65" s="292"/>
      <c r="AS65" s="292"/>
      <c r="AT65" s="292"/>
      <c r="AU65" s="292"/>
      <c r="AV65" s="292"/>
      <c r="AW65" s="292"/>
      <c r="AX65" s="292"/>
      <c r="AY65" s="292"/>
      <c r="AZ65" s="292"/>
      <c r="BA65" s="292"/>
      <c r="BB65" s="292"/>
      <c r="BC65" s="292"/>
      <c r="BD65" s="292"/>
      <c r="BE65" s="292"/>
      <c r="BF65" s="292"/>
      <c r="BG65" s="292"/>
      <c r="BH65" s="292"/>
      <c r="BI65" s="292"/>
      <c r="BJ65" s="292"/>
      <c r="BK65" s="292"/>
      <c r="BL65" s="292"/>
      <c r="BM65" s="292"/>
      <c r="BN65" s="292"/>
      <c r="BO65" s="292"/>
      <c r="BP65" s="292"/>
      <c r="BQ65" s="292"/>
      <c r="BR65" s="292"/>
      <c r="BS65" s="292"/>
      <c r="BT65" s="292"/>
      <c r="BU65" s="292"/>
      <c r="BV65" s="292"/>
      <c r="BW65" s="292"/>
      <c r="BX65" s="292"/>
      <c r="BY65" s="292"/>
      <c r="BZ65" s="292"/>
      <c r="CA65" s="292"/>
      <c r="CB65" s="292"/>
      <c r="CC65" s="292"/>
      <c r="CD65" s="292"/>
      <c r="CE65" s="292"/>
      <c r="CF65" s="292"/>
      <c r="CG65" s="292"/>
      <c r="CH65" s="292"/>
      <c r="CI65" s="292"/>
      <c r="CJ65" s="292"/>
      <c r="CK65" s="292"/>
      <c r="CL65" s="292"/>
      <c r="CM65" s="292"/>
      <c r="CN65" s="292"/>
      <c r="CO65" s="292"/>
      <c r="CP65" s="292"/>
      <c r="CQ65" s="292"/>
      <c r="CR65" s="292"/>
      <c r="CU65" s="292"/>
      <c r="CZ65" s="292"/>
      <c r="DE65" s="292"/>
      <c r="DJ65" s="292"/>
    </row>
    <row r="66" spans="15:120" x14ac:dyDescent="0.15">
      <c r="Q66" s="292"/>
      <c r="S66" s="292"/>
      <c r="U66" s="292"/>
      <c r="DM66" s="292"/>
    </row>
    <row r="67" spans="15:120" x14ac:dyDescent="0.15">
      <c r="O67" s="292"/>
      <c r="P67" s="292"/>
      <c r="R67" s="292"/>
      <c r="T67" s="292"/>
      <c r="Y67" s="292"/>
      <c r="CT67" s="292"/>
      <c r="CV67" s="292"/>
      <c r="CW67" s="292"/>
      <c r="CY67" s="292"/>
      <c r="DA67" s="292"/>
      <c r="DB67" s="292"/>
      <c r="DD67" s="292"/>
      <c r="DF67" s="292"/>
      <c r="DG67" s="292"/>
      <c r="DI67" s="292"/>
      <c r="DK67" s="292"/>
      <c r="DL67" s="292"/>
      <c r="DN67" s="292"/>
      <c r="DO67" s="292"/>
      <c r="DP67" s="292"/>
    </row>
    <row r="68" spans="15:120" x14ac:dyDescent="0.15"/>
    <row r="69" spans="15:120" x14ac:dyDescent="0.15"/>
    <row r="70" spans="15:120" x14ac:dyDescent="0.15"/>
    <row r="71" spans="15:120" x14ac:dyDescent="0.15"/>
    <row r="72" spans="15:120" x14ac:dyDescent="0.15">
      <c r="DP72" s="292"/>
    </row>
    <row r="73" spans="15:120" x14ac:dyDescent="0.15">
      <c r="DP73" s="292"/>
    </row>
    <row r="74" spans="15:120" x14ac:dyDescent="0.15"/>
    <row r="75" spans="15:120" x14ac:dyDescent="0.15"/>
    <row r="76" spans="15:120" x14ac:dyDescent="0.15"/>
    <row r="77" spans="15:120" x14ac:dyDescent="0.15"/>
    <row r="78" spans="15:120" x14ac:dyDescent="0.15"/>
    <row r="79" spans="15:120" x14ac:dyDescent="0.15"/>
    <row r="80" spans="15:120" x14ac:dyDescent="0.15"/>
    <row r="81" spans="97:112" x14ac:dyDescent="0.15"/>
    <row r="82" spans="97:112" x14ac:dyDescent="0.15"/>
    <row r="83" spans="97:112" x14ac:dyDescent="0.15"/>
    <row r="84" spans="97:112" x14ac:dyDescent="0.15"/>
    <row r="85" spans="97:112" x14ac:dyDescent="0.15"/>
    <row r="86" spans="97:112" x14ac:dyDescent="0.15"/>
    <row r="87" spans="97:112" x14ac:dyDescent="0.15"/>
    <row r="88" spans="97:112" x14ac:dyDescent="0.15"/>
    <row r="89" spans="97:112" x14ac:dyDescent="0.15"/>
    <row r="90" spans="97:112" x14ac:dyDescent="0.15"/>
    <row r="91" spans="97:112" x14ac:dyDescent="0.15"/>
    <row r="92" spans="97:112" x14ac:dyDescent="0.15"/>
    <row r="93" spans="97:112" x14ac:dyDescent="0.15"/>
    <row r="94" spans="97:112" x14ac:dyDescent="0.15"/>
    <row r="95" spans="97:112" x14ac:dyDescent="0.15"/>
    <row r="96" spans="97:112" x14ac:dyDescent="0.15">
      <c r="CS96" s="292"/>
      <c r="CX96" s="292"/>
      <c r="DC96" s="292"/>
      <c r="DH96" s="292"/>
    </row>
    <row r="97" spans="24:120" x14ac:dyDescent="0.15">
      <c r="CS97" s="292"/>
      <c r="CX97" s="292"/>
      <c r="DC97" s="292"/>
      <c r="DH97" s="292"/>
      <c r="DP97" s="293" t="s">
        <v>516</v>
      </c>
    </row>
    <row r="98" spans="24:120" hidden="1" x14ac:dyDescent="0.15">
      <c r="CS98" s="292"/>
      <c r="CX98" s="292"/>
      <c r="DC98" s="292"/>
      <c r="DH98" s="292"/>
    </row>
    <row r="99" spans="24:120" hidden="1" x14ac:dyDescent="0.15">
      <c r="CS99" s="292"/>
      <c r="CX99" s="292"/>
      <c r="DC99" s="292"/>
      <c r="DH99" s="292"/>
    </row>
    <row r="101" spans="24:120" ht="12" hidden="1" customHeight="1" x14ac:dyDescent="0.15">
      <c r="X101" s="292"/>
      <c r="Y101" s="292"/>
      <c r="Z101" s="292"/>
      <c r="AA101" s="292"/>
      <c r="AB101" s="292"/>
      <c r="AC101" s="292"/>
      <c r="AD101" s="292"/>
      <c r="AE101" s="292"/>
      <c r="AF101" s="292"/>
      <c r="AG101" s="292"/>
      <c r="AH101" s="292"/>
      <c r="AI101" s="292"/>
      <c r="AJ101" s="292"/>
      <c r="AK101" s="292"/>
      <c r="AL101" s="292"/>
      <c r="AM101" s="292"/>
      <c r="AN101" s="292"/>
      <c r="AO101" s="292"/>
      <c r="AP101" s="292"/>
      <c r="AQ101" s="292"/>
      <c r="AR101" s="292"/>
      <c r="AS101" s="292"/>
      <c r="AT101" s="292"/>
      <c r="AU101" s="292"/>
      <c r="AV101" s="292"/>
      <c r="AW101" s="292"/>
      <c r="AX101" s="292"/>
      <c r="AY101" s="292"/>
      <c r="AZ101" s="292"/>
      <c r="BA101" s="292"/>
      <c r="BB101" s="292"/>
      <c r="BC101" s="292"/>
      <c r="BD101" s="292"/>
      <c r="BE101" s="292"/>
      <c r="BF101" s="292"/>
      <c r="BG101" s="292"/>
      <c r="BH101" s="292"/>
      <c r="BI101" s="292"/>
      <c r="BJ101" s="292"/>
      <c r="BK101" s="292"/>
      <c r="BL101" s="292"/>
      <c r="BM101" s="292"/>
      <c r="BN101" s="292"/>
      <c r="BO101" s="292"/>
      <c r="BP101" s="292"/>
      <c r="BQ101" s="292"/>
      <c r="BR101" s="292"/>
      <c r="BS101" s="292"/>
      <c r="BT101" s="292"/>
      <c r="BU101" s="292"/>
      <c r="BV101" s="292"/>
      <c r="BW101" s="292"/>
      <c r="BX101" s="292"/>
      <c r="BY101" s="292"/>
      <c r="BZ101" s="292"/>
      <c r="CA101" s="292"/>
      <c r="CB101" s="292"/>
      <c r="CC101" s="292"/>
      <c r="CD101" s="292"/>
      <c r="CE101" s="292"/>
      <c r="CF101" s="292"/>
      <c r="CG101" s="292"/>
      <c r="CH101" s="292"/>
      <c r="CI101" s="292"/>
      <c r="CJ101" s="292"/>
      <c r="CK101" s="292"/>
      <c r="CL101" s="292"/>
      <c r="CM101" s="292"/>
      <c r="CN101" s="292"/>
      <c r="CO101" s="292"/>
      <c r="CP101" s="292"/>
      <c r="CQ101" s="292"/>
      <c r="CR101" s="292"/>
      <c r="CU101" s="292"/>
      <c r="CZ101" s="292"/>
      <c r="DE101" s="292"/>
      <c r="DJ101" s="292"/>
    </row>
    <row r="102" spans="24:120" ht="1.5" hidden="1" customHeight="1" x14ac:dyDescent="0.15">
      <c r="CU102" s="292"/>
      <c r="CZ102" s="292"/>
      <c r="DE102" s="292"/>
      <c r="DJ102" s="292"/>
      <c r="DM102" s="292"/>
    </row>
    <row r="103" spans="24:120" hidden="1" x14ac:dyDescent="0.15">
      <c r="CT103" s="292"/>
      <c r="CV103" s="292"/>
      <c r="CW103" s="292"/>
      <c r="CY103" s="292"/>
      <c r="DA103" s="292"/>
      <c r="DB103" s="292"/>
      <c r="DD103" s="292"/>
      <c r="DF103" s="292"/>
      <c r="DG103" s="292"/>
      <c r="DI103" s="292"/>
      <c r="DK103" s="292"/>
      <c r="DL103" s="292"/>
      <c r="DM103" s="292"/>
      <c r="DN103" s="292"/>
      <c r="DO103" s="292"/>
      <c r="DP103" s="292"/>
    </row>
    <row r="104" spans="24:120" hidden="1" x14ac:dyDescent="0.15">
      <c r="CV104" s="292"/>
      <c r="CW104" s="292"/>
      <c r="DA104" s="292"/>
      <c r="DB104" s="292"/>
      <c r="DF104" s="292"/>
      <c r="DG104" s="292"/>
      <c r="DK104" s="292"/>
      <c r="DL104" s="292"/>
      <c r="DN104" s="292"/>
      <c r="DO104" s="292"/>
      <c r="DP104" s="292"/>
    </row>
    <row r="105" spans="24:120" ht="12.75" hidden="1" customHeight="1" x14ac:dyDescent="0.15"/>
  </sheetData>
  <sheetProtection algorithmName="SHA-512" hashValue="c0uOdQPO5OQQRFothw1wlTb9JixTcSH2nzFI6DfZxSXPbQOGcDUvwrk0qwakNuaKyriiJ/uT7bWnrnguc8KPrw==" saltValue="fwCNJdaqYWKTdB/bIH0I1A==" spinCount="100000" sheet="1" objects="1" scenarios="1"/>
  <dataConsolidate/>
  <phoneticPr fontId="2"/>
  <printOptions horizontalCentered="1" verticalCentered="1"/>
  <pageMargins left="0" right="0" top="0" bottom="0" header="0" footer="0"/>
  <pageSetup paperSize="9" scale="44" orientation="landscape" r:id="rId1"/>
  <headerFooter alignWithMargins="0">
    <oddFooter>&amp;C&amp;P / &amp;N</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A1:DL89"/>
  <sheetViews>
    <sheetView showGridLines="0" zoomScaleNormal="100" zoomScaleSheetLayoutView="55" workbookViewId="0"/>
  </sheetViews>
  <sheetFormatPr defaultColWidth="0" defaultRowHeight="13.5" customHeight="1" zeroHeight="1" x14ac:dyDescent="0.15"/>
  <cols>
    <col min="1" max="116" width="2.625" style="293" customWidth="1"/>
    <col min="117" max="16384" width="9" style="292" hidden="1"/>
  </cols>
  <sheetData>
    <row r="1" spans="2:116" x14ac:dyDescent="0.15">
      <c r="B1" s="292"/>
      <c r="C1" s="292"/>
      <c r="D1" s="292"/>
      <c r="E1" s="292"/>
      <c r="F1" s="292"/>
      <c r="G1" s="292"/>
      <c r="H1" s="292"/>
      <c r="I1" s="292"/>
      <c r="J1" s="292"/>
      <c r="K1" s="292"/>
      <c r="L1" s="292"/>
      <c r="M1" s="292"/>
      <c r="N1" s="292"/>
      <c r="O1" s="292"/>
      <c r="P1" s="292"/>
      <c r="Q1" s="292"/>
      <c r="R1" s="292"/>
      <c r="S1" s="292"/>
      <c r="T1" s="292"/>
      <c r="U1" s="292"/>
      <c r="V1" s="292"/>
      <c r="W1" s="292"/>
      <c r="X1" s="292"/>
      <c r="Y1" s="292"/>
      <c r="Z1" s="292"/>
      <c r="AA1" s="292"/>
      <c r="AB1" s="292"/>
      <c r="AC1" s="292"/>
      <c r="AD1" s="292"/>
      <c r="AE1" s="292"/>
      <c r="AF1" s="292"/>
      <c r="AG1" s="292"/>
      <c r="AH1" s="292"/>
      <c r="AI1" s="292"/>
      <c r="AJ1" s="292"/>
      <c r="AK1" s="292"/>
      <c r="AL1" s="292"/>
      <c r="AM1" s="292"/>
      <c r="AN1" s="292"/>
      <c r="AO1" s="292"/>
      <c r="AP1" s="292"/>
      <c r="AQ1" s="292"/>
      <c r="AR1" s="292"/>
      <c r="AS1" s="292"/>
      <c r="AT1" s="292"/>
      <c r="AU1" s="292"/>
      <c r="AV1" s="292"/>
      <c r="AW1" s="292"/>
      <c r="AX1" s="292"/>
      <c r="AY1" s="292"/>
      <c r="AZ1" s="292"/>
      <c r="BA1" s="292"/>
      <c r="BB1" s="292"/>
      <c r="BC1" s="292"/>
      <c r="BD1" s="292"/>
      <c r="BE1" s="292"/>
      <c r="BF1" s="292"/>
      <c r="BG1" s="292"/>
      <c r="BH1" s="292"/>
      <c r="BI1" s="292"/>
      <c r="BJ1" s="292"/>
      <c r="BK1" s="292"/>
      <c r="BL1" s="292"/>
      <c r="BM1" s="292"/>
      <c r="BN1" s="292"/>
      <c r="BO1" s="292"/>
      <c r="BP1" s="292"/>
      <c r="BQ1" s="292"/>
      <c r="BR1" s="292"/>
      <c r="BS1" s="292"/>
      <c r="BT1" s="292"/>
      <c r="BU1" s="292"/>
      <c r="BV1" s="292"/>
      <c r="BW1" s="292"/>
      <c r="BX1" s="292"/>
      <c r="BY1" s="292"/>
      <c r="BZ1" s="292"/>
      <c r="CA1" s="292"/>
      <c r="CB1" s="292"/>
      <c r="CC1" s="292"/>
      <c r="CD1" s="292"/>
      <c r="CE1" s="292"/>
      <c r="CF1" s="292"/>
      <c r="CG1" s="292"/>
      <c r="CH1" s="292"/>
      <c r="CI1" s="292"/>
      <c r="CJ1" s="292"/>
      <c r="CK1" s="292"/>
      <c r="CL1" s="292"/>
      <c r="CM1" s="292"/>
      <c r="CN1" s="292"/>
      <c r="CO1" s="292"/>
      <c r="CP1" s="292"/>
      <c r="CQ1" s="292"/>
      <c r="CR1" s="292"/>
      <c r="CS1" s="292"/>
      <c r="CT1" s="292"/>
      <c r="CU1" s="292"/>
      <c r="CV1" s="292"/>
      <c r="CW1" s="292"/>
      <c r="CX1" s="292"/>
      <c r="CY1" s="292"/>
      <c r="CZ1" s="292"/>
      <c r="DA1" s="292"/>
      <c r="DB1" s="292"/>
      <c r="DC1" s="292"/>
      <c r="DD1" s="292"/>
      <c r="DE1" s="292"/>
      <c r="DF1" s="292"/>
      <c r="DG1" s="292"/>
      <c r="DH1" s="292"/>
      <c r="DI1" s="292"/>
      <c r="DJ1" s="292"/>
      <c r="DK1" s="292"/>
      <c r="DL1" s="292"/>
    </row>
    <row r="2" spans="2:116" x14ac:dyDescent="0.15"/>
    <row r="3" spans="2:116" x14ac:dyDescent="0.15"/>
    <row r="4" spans="2:116" x14ac:dyDescent="0.15">
      <c r="R4" s="292"/>
      <c r="S4" s="292"/>
      <c r="T4" s="292"/>
      <c r="U4" s="292"/>
      <c r="V4" s="292"/>
      <c r="W4" s="292"/>
      <c r="X4" s="292"/>
      <c r="Y4" s="292"/>
      <c r="Z4" s="292"/>
      <c r="AA4" s="292"/>
      <c r="AB4" s="292"/>
      <c r="AC4" s="292"/>
      <c r="AD4" s="292"/>
      <c r="AE4" s="292"/>
      <c r="AF4" s="292"/>
      <c r="AG4" s="292"/>
      <c r="AH4" s="292"/>
      <c r="AI4" s="292"/>
      <c r="AJ4" s="292"/>
      <c r="AK4" s="292"/>
      <c r="AL4" s="292"/>
      <c r="AM4" s="292"/>
      <c r="AN4" s="292"/>
      <c r="AO4" s="292"/>
      <c r="AP4" s="292"/>
      <c r="AQ4" s="292"/>
      <c r="AR4" s="292"/>
      <c r="AS4" s="292"/>
      <c r="AT4" s="292"/>
      <c r="AU4" s="292"/>
      <c r="AV4" s="292"/>
      <c r="AW4" s="292"/>
      <c r="AX4" s="292"/>
      <c r="AY4" s="292"/>
      <c r="AZ4" s="292"/>
      <c r="BA4" s="292"/>
      <c r="BB4" s="292"/>
      <c r="BC4" s="292"/>
      <c r="BD4" s="292"/>
      <c r="BE4" s="292"/>
      <c r="BF4" s="292"/>
      <c r="BG4" s="292"/>
      <c r="BH4" s="292"/>
      <c r="BI4" s="292"/>
      <c r="BJ4" s="292"/>
      <c r="BK4" s="292"/>
      <c r="BL4" s="292"/>
      <c r="BM4" s="292"/>
      <c r="BN4" s="292"/>
      <c r="BO4" s="292"/>
      <c r="BP4" s="292"/>
      <c r="BQ4" s="292"/>
      <c r="BR4" s="292"/>
      <c r="BS4" s="292"/>
      <c r="BT4" s="292"/>
      <c r="BU4" s="292"/>
      <c r="BV4" s="292"/>
      <c r="BW4" s="292"/>
      <c r="BX4" s="292"/>
      <c r="BY4" s="292"/>
      <c r="BZ4" s="292"/>
      <c r="CA4" s="292"/>
      <c r="CB4" s="292"/>
      <c r="CC4" s="292"/>
      <c r="CD4" s="292"/>
      <c r="CE4" s="292"/>
      <c r="CF4" s="292"/>
      <c r="CG4" s="292"/>
      <c r="CH4" s="292"/>
      <c r="CI4" s="292"/>
      <c r="CJ4" s="292"/>
      <c r="CK4" s="292"/>
      <c r="CL4" s="292"/>
      <c r="CM4" s="292"/>
      <c r="CN4" s="292"/>
      <c r="CO4" s="292"/>
      <c r="CP4" s="292"/>
      <c r="CQ4" s="292"/>
      <c r="CR4" s="292"/>
      <c r="CS4" s="292"/>
      <c r="CT4" s="292"/>
      <c r="CU4" s="292"/>
      <c r="CV4" s="292"/>
      <c r="CW4" s="292"/>
      <c r="CX4" s="292"/>
      <c r="CY4" s="292"/>
      <c r="CZ4" s="292"/>
      <c r="DA4" s="292"/>
      <c r="DB4" s="292"/>
      <c r="DC4" s="292"/>
      <c r="DD4" s="292"/>
      <c r="DE4" s="292"/>
      <c r="DF4" s="292"/>
      <c r="DG4" s="292"/>
      <c r="DH4" s="292"/>
      <c r="DI4" s="292"/>
      <c r="DJ4" s="292"/>
      <c r="DK4" s="292"/>
      <c r="DL4" s="292"/>
    </row>
    <row r="5" spans="2:116" x14ac:dyDescent="0.15">
      <c r="R5" s="292"/>
      <c r="S5" s="292"/>
      <c r="T5" s="292"/>
      <c r="U5" s="292"/>
      <c r="V5" s="292"/>
      <c r="W5" s="292"/>
      <c r="X5" s="292"/>
      <c r="Y5" s="292"/>
      <c r="Z5" s="292"/>
      <c r="AA5" s="292"/>
      <c r="AB5" s="292"/>
      <c r="AC5" s="292"/>
      <c r="AD5" s="292"/>
      <c r="AE5" s="292"/>
      <c r="AF5" s="292"/>
      <c r="AG5" s="292"/>
      <c r="AH5" s="292"/>
      <c r="AI5" s="292"/>
      <c r="AJ5" s="292"/>
      <c r="AK5" s="292"/>
      <c r="AL5" s="292"/>
      <c r="AM5" s="292"/>
      <c r="AN5" s="292"/>
      <c r="AO5" s="292"/>
      <c r="AP5" s="292"/>
      <c r="AQ5" s="292"/>
      <c r="AR5" s="292"/>
      <c r="AS5" s="292"/>
      <c r="AT5" s="292"/>
      <c r="AU5" s="292"/>
      <c r="AV5" s="292"/>
      <c r="AW5" s="292"/>
      <c r="AX5" s="292"/>
      <c r="AY5" s="292"/>
      <c r="AZ5" s="292"/>
      <c r="BA5" s="292"/>
      <c r="BB5" s="292"/>
      <c r="BC5" s="292"/>
      <c r="BD5" s="292"/>
      <c r="BE5" s="292"/>
      <c r="BF5" s="292"/>
      <c r="BG5" s="292"/>
      <c r="BH5" s="292"/>
      <c r="BI5" s="292"/>
      <c r="BJ5" s="292"/>
      <c r="BK5" s="292"/>
      <c r="BL5" s="292"/>
      <c r="BM5" s="292"/>
      <c r="BN5" s="292"/>
      <c r="BO5" s="292"/>
      <c r="BP5" s="292"/>
      <c r="BQ5" s="292"/>
      <c r="BR5" s="292"/>
      <c r="BS5" s="292"/>
      <c r="BT5" s="292"/>
      <c r="BU5" s="292"/>
      <c r="BV5" s="292"/>
      <c r="BW5" s="292"/>
      <c r="BX5" s="292"/>
      <c r="BY5" s="292"/>
      <c r="BZ5" s="292"/>
      <c r="CA5" s="292"/>
      <c r="CB5" s="292"/>
      <c r="CC5" s="292"/>
      <c r="CD5" s="292"/>
      <c r="CE5" s="292"/>
      <c r="CF5" s="292"/>
      <c r="CG5" s="292"/>
      <c r="CH5" s="292"/>
      <c r="CI5" s="292"/>
      <c r="CJ5" s="292"/>
      <c r="CK5" s="292"/>
      <c r="CL5" s="292"/>
      <c r="CM5" s="292"/>
      <c r="CN5" s="292"/>
      <c r="CO5" s="292"/>
      <c r="CP5" s="292"/>
      <c r="CQ5" s="292"/>
      <c r="CR5" s="292"/>
      <c r="CS5" s="292"/>
      <c r="CT5" s="292"/>
      <c r="CU5" s="292"/>
      <c r="CV5" s="292"/>
      <c r="CW5" s="292"/>
      <c r="CX5" s="292"/>
      <c r="CY5" s="292"/>
      <c r="CZ5" s="292"/>
      <c r="DA5" s="292"/>
      <c r="DB5" s="292"/>
      <c r="DC5" s="292"/>
      <c r="DD5" s="292"/>
      <c r="DE5" s="292"/>
      <c r="DF5" s="292"/>
      <c r="DG5" s="292"/>
      <c r="DH5" s="292"/>
      <c r="DI5" s="292"/>
      <c r="DJ5" s="292"/>
      <c r="DK5" s="292"/>
      <c r="DL5" s="292"/>
    </row>
    <row r="6" spans="2:116" x14ac:dyDescent="0.15"/>
    <row r="7" spans="2:116" x14ac:dyDescent="0.15"/>
    <row r="8" spans="2:116" x14ac:dyDescent="0.15"/>
    <row r="9" spans="2:116" x14ac:dyDescent="0.15"/>
    <row r="10" spans="2:116" x14ac:dyDescent="0.15"/>
    <row r="11" spans="2:116" x14ac:dyDescent="0.15"/>
    <row r="12" spans="2:116" x14ac:dyDescent="0.15"/>
    <row r="13" spans="2:116" x14ac:dyDescent="0.15"/>
    <row r="14" spans="2:116" x14ac:dyDescent="0.15"/>
    <row r="15" spans="2:116" x14ac:dyDescent="0.15"/>
    <row r="16" spans="2:116" x14ac:dyDescent="0.15"/>
    <row r="17" spans="9:116" x14ac:dyDescent="0.15"/>
    <row r="18" spans="9:116" x14ac:dyDescent="0.15">
      <c r="I18" s="292"/>
      <c r="J18" s="292"/>
      <c r="K18" s="292"/>
      <c r="L18" s="292"/>
      <c r="M18" s="292"/>
      <c r="N18" s="292"/>
      <c r="O18" s="292"/>
      <c r="P18" s="292"/>
      <c r="Q18" s="292"/>
      <c r="R18" s="292"/>
      <c r="S18" s="292"/>
      <c r="T18" s="292"/>
      <c r="U18" s="292"/>
      <c r="V18" s="292"/>
      <c r="W18" s="292"/>
      <c r="X18" s="292"/>
      <c r="Y18" s="292"/>
      <c r="Z18" s="292"/>
      <c r="AA18" s="292"/>
      <c r="AB18" s="292"/>
      <c r="AC18" s="292"/>
      <c r="AD18" s="292"/>
      <c r="AE18" s="292"/>
      <c r="AF18" s="292"/>
      <c r="AG18" s="292"/>
      <c r="AH18" s="292"/>
      <c r="AI18" s="292"/>
      <c r="AJ18" s="292"/>
      <c r="AK18" s="292"/>
      <c r="AL18" s="292"/>
      <c r="AM18" s="292"/>
      <c r="AN18" s="292"/>
      <c r="AO18" s="292"/>
      <c r="AP18" s="292"/>
      <c r="AQ18" s="292"/>
      <c r="AR18" s="292"/>
      <c r="AS18" s="292"/>
      <c r="AT18" s="292"/>
      <c r="AU18" s="292"/>
      <c r="AV18" s="292"/>
      <c r="AW18" s="292"/>
      <c r="AX18" s="292"/>
      <c r="AY18" s="292"/>
      <c r="AZ18" s="292"/>
      <c r="BA18" s="292"/>
      <c r="BB18" s="292"/>
      <c r="BC18" s="292"/>
      <c r="BD18" s="292"/>
      <c r="BE18" s="292"/>
      <c r="BF18" s="292"/>
      <c r="BG18" s="292"/>
      <c r="BH18" s="292"/>
      <c r="BI18" s="292"/>
      <c r="BJ18" s="292"/>
      <c r="BK18" s="292"/>
      <c r="BL18" s="292"/>
      <c r="BM18" s="292"/>
      <c r="BN18" s="292"/>
      <c r="BO18" s="292"/>
      <c r="BP18" s="292"/>
      <c r="BQ18" s="292"/>
      <c r="BR18" s="292"/>
      <c r="BS18" s="292"/>
      <c r="BT18" s="292"/>
      <c r="BU18" s="292"/>
      <c r="BV18" s="292"/>
      <c r="BW18" s="292"/>
      <c r="BX18" s="292"/>
      <c r="BY18" s="292"/>
      <c r="BZ18" s="292"/>
      <c r="CA18" s="292"/>
      <c r="CB18" s="292"/>
      <c r="CC18" s="292"/>
      <c r="CD18" s="292"/>
      <c r="CE18" s="292"/>
      <c r="CF18" s="292"/>
      <c r="CG18" s="292"/>
      <c r="CH18" s="292"/>
      <c r="CI18" s="292"/>
      <c r="CJ18" s="292"/>
      <c r="CK18" s="292"/>
      <c r="CL18" s="292"/>
      <c r="CM18" s="292"/>
      <c r="CN18" s="292"/>
      <c r="CO18" s="292"/>
      <c r="CP18" s="292"/>
      <c r="CQ18" s="292"/>
      <c r="CR18" s="292"/>
      <c r="CS18" s="292"/>
      <c r="CT18" s="292"/>
      <c r="CU18" s="292"/>
      <c r="CV18" s="292"/>
      <c r="CW18" s="292"/>
      <c r="CX18" s="292"/>
      <c r="CY18" s="292"/>
      <c r="CZ18" s="292"/>
      <c r="DA18" s="292"/>
      <c r="DB18" s="292"/>
      <c r="DC18" s="292"/>
      <c r="DD18" s="292"/>
      <c r="DE18" s="292"/>
      <c r="DF18" s="292"/>
      <c r="DG18" s="292"/>
      <c r="DH18" s="292"/>
      <c r="DI18" s="292"/>
      <c r="DJ18" s="292"/>
      <c r="DK18" s="292"/>
      <c r="DL18" s="292"/>
    </row>
    <row r="19" spans="9:116" x14ac:dyDescent="0.15"/>
    <row r="20" spans="9:116" x14ac:dyDescent="0.15"/>
    <row r="21" spans="9:116" x14ac:dyDescent="0.15">
      <c r="DL21" s="292"/>
    </row>
    <row r="22" spans="9:116" x14ac:dyDescent="0.15">
      <c r="DI22" s="292"/>
      <c r="DJ22" s="292"/>
      <c r="DK22" s="292"/>
      <c r="DL22" s="292"/>
    </row>
    <row r="23" spans="9:116" x14ac:dyDescent="0.15">
      <c r="CY23" s="292"/>
      <c r="CZ23" s="292"/>
      <c r="DA23" s="292"/>
      <c r="DB23" s="292"/>
      <c r="DC23" s="292"/>
      <c r="DD23" s="292"/>
      <c r="DE23" s="292"/>
      <c r="DF23" s="292"/>
      <c r="DG23" s="292"/>
      <c r="DH23" s="292"/>
      <c r="DI23" s="292"/>
      <c r="DJ23" s="292"/>
      <c r="DK23" s="292"/>
      <c r="DL23" s="292"/>
    </row>
    <row r="24" spans="9:116" x14ac:dyDescent="0.15"/>
    <row r="25" spans="9:116" x14ac:dyDescent="0.15"/>
    <row r="26" spans="9:116" x14ac:dyDescent="0.15"/>
    <row r="27" spans="9:116" x14ac:dyDescent="0.15"/>
    <row r="28" spans="9:116" x14ac:dyDescent="0.15"/>
    <row r="29" spans="9:116" x14ac:dyDescent="0.15"/>
    <row r="30" spans="9:116" x14ac:dyDescent="0.15"/>
    <row r="31" spans="9:116" x14ac:dyDescent="0.15"/>
    <row r="32" spans="9:116" x14ac:dyDescent="0.15"/>
    <row r="33" spans="15:116" x14ac:dyDescent="0.15"/>
    <row r="34" spans="15:116" x14ac:dyDescent="0.15"/>
    <row r="35" spans="15:116" x14ac:dyDescent="0.15">
      <c r="CZ35" s="292"/>
      <c r="DA35" s="292"/>
      <c r="DB35" s="292"/>
      <c r="DC35" s="292"/>
      <c r="DD35" s="292"/>
      <c r="DE35" s="292"/>
      <c r="DF35" s="292"/>
      <c r="DG35" s="292"/>
      <c r="DH35" s="292"/>
      <c r="DI35" s="292"/>
      <c r="DJ35" s="292"/>
      <c r="DK35" s="292"/>
      <c r="DL35" s="292"/>
    </row>
    <row r="36" spans="15:116" x14ac:dyDescent="0.15"/>
    <row r="37" spans="15:116" x14ac:dyDescent="0.15">
      <c r="DL37" s="292"/>
    </row>
    <row r="38" spans="15:116" x14ac:dyDescent="0.15">
      <c r="DI38" s="292"/>
      <c r="DJ38" s="292"/>
      <c r="DK38" s="292"/>
      <c r="DL38" s="292"/>
    </row>
    <row r="39" spans="15:116" x14ac:dyDescent="0.15"/>
    <row r="40" spans="15:116" x14ac:dyDescent="0.15"/>
    <row r="41" spans="15:116" x14ac:dyDescent="0.15"/>
    <row r="42" spans="15:116" x14ac:dyDescent="0.15"/>
    <row r="43" spans="15:116" x14ac:dyDescent="0.15">
      <c r="O43" s="292"/>
      <c r="P43" s="292"/>
      <c r="Q43" s="292"/>
      <c r="R43" s="292"/>
      <c r="S43" s="292"/>
      <c r="T43" s="292"/>
      <c r="U43" s="292"/>
      <c r="V43" s="292"/>
      <c r="W43" s="292"/>
      <c r="X43" s="292"/>
      <c r="Y43" s="292"/>
      <c r="Z43" s="292"/>
      <c r="AA43" s="292"/>
      <c r="AB43" s="292"/>
      <c r="AC43" s="292"/>
      <c r="AD43" s="292"/>
      <c r="AE43" s="292"/>
      <c r="AF43" s="292"/>
      <c r="AG43" s="292"/>
      <c r="AH43" s="292"/>
      <c r="AI43" s="292"/>
      <c r="AJ43" s="292"/>
      <c r="AK43" s="292"/>
      <c r="AL43" s="292"/>
      <c r="AM43" s="292"/>
      <c r="AN43" s="292"/>
      <c r="AO43" s="292"/>
      <c r="AP43" s="292"/>
      <c r="AQ43" s="292"/>
      <c r="AR43" s="292"/>
      <c r="AS43" s="292"/>
      <c r="AT43" s="292"/>
      <c r="AU43" s="292"/>
      <c r="AV43" s="292"/>
      <c r="AW43" s="292"/>
      <c r="AX43" s="292"/>
      <c r="AY43" s="292"/>
      <c r="AZ43" s="292"/>
      <c r="BA43" s="292"/>
      <c r="BB43" s="292"/>
      <c r="BC43" s="292"/>
      <c r="BD43" s="292"/>
      <c r="BE43" s="292"/>
      <c r="BF43" s="292"/>
      <c r="BG43" s="292"/>
      <c r="BH43" s="292"/>
      <c r="BI43" s="292"/>
      <c r="BJ43" s="292"/>
      <c r="BK43" s="292"/>
      <c r="BL43" s="292"/>
      <c r="BM43" s="292"/>
      <c r="BN43" s="292"/>
      <c r="BO43" s="292"/>
      <c r="BP43" s="292"/>
      <c r="BQ43" s="292"/>
      <c r="BR43" s="292"/>
      <c r="BS43" s="292"/>
      <c r="BT43" s="292"/>
      <c r="BU43" s="292"/>
      <c r="BV43" s="292"/>
      <c r="BW43" s="292"/>
      <c r="BX43" s="292"/>
      <c r="BY43" s="292"/>
      <c r="BZ43" s="292"/>
      <c r="CA43" s="292"/>
      <c r="CB43" s="292"/>
      <c r="CC43" s="292"/>
      <c r="CD43" s="292"/>
      <c r="CE43" s="292"/>
      <c r="CF43" s="292"/>
      <c r="CG43" s="292"/>
      <c r="CH43" s="292"/>
      <c r="CI43" s="292"/>
      <c r="CJ43" s="292"/>
      <c r="CK43" s="292"/>
      <c r="CL43" s="292"/>
      <c r="CM43" s="292"/>
      <c r="CN43" s="292"/>
      <c r="CO43" s="292"/>
      <c r="CP43" s="292"/>
      <c r="CQ43" s="292"/>
      <c r="CR43" s="292"/>
      <c r="CS43" s="292"/>
      <c r="CT43" s="292"/>
      <c r="CU43" s="292"/>
      <c r="CV43" s="292"/>
      <c r="CW43" s="292"/>
      <c r="CX43" s="292"/>
      <c r="CY43" s="292"/>
      <c r="CZ43" s="292"/>
      <c r="DA43" s="292"/>
      <c r="DB43" s="292"/>
      <c r="DC43" s="292"/>
      <c r="DD43" s="292"/>
      <c r="DE43" s="292"/>
      <c r="DF43" s="292"/>
      <c r="DG43" s="292"/>
      <c r="DH43" s="292"/>
      <c r="DI43" s="292"/>
      <c r="DJ43" s="292"/>
      <c r="DK43" s="292"/>
      <c r="DL43" s="292"/>
    </row>
    <row r="44" spans="15:116" x14ac:dyDescent="0.15">
      <c r="DL44" s="292"/>
    </row>
    <row r="45" spans="15:116" x14ac:dyDescent="0.15"/>
    <row r="46" spans="15:116" x14ac:dyDescent="0.15">
      <c r="DA46" s="292"/>
      <c r="DB46" s="292"/>
      <c r="DC46" s="292"/>
      <c r="DD46" s="292"/>
      <c r="DE46" s="292"/>
      <c r="DF46" s="292"/>
      <c r="DG46" s="292"/>
      <c r="DH46" s="292"/>
      <c r="DI46" s="292"/>
      <c r="DJ46" s="292"/>
      <c r="DK46" s="292"/>
      <c r="DL46" s="292"/>
    </row>
    <row r="47" spans="15:116" x14ac:dyDescent="0.15"/>
    <row r="48" spans="15:116" x14ac:dyDescent="0.15"/>
    <row r="49" spans="104:116" x14ac:dyDescent="0.15"/>
    <row r="50" spans="104:116" x14ac:dyDescent="0.15">
      <c r="CZ50" s="292"/>
      <c r="DA50" s="292"/>
      <c r="DB50" s="292"/>
      <c r="DC50" s="292"/>
      <c r="DD50" s="292"/>
      <c r="DE50" s="292"/>
      <c r="DF50" s="292"/>
      <c r="DG50" s="292"/>
      <c r="DH50" s="292"/>
      <c r="DI50" s="292"/>
      <c r="DJ50" s="292"/>
      <c r="DK50" s="292"/>
      <c r="DL50" s="292"/>
    </row>
    <row r="51" spans="104:116" x14ac:dyDescent="0.15"/>
    <row r="52" spans="104:116" x14ac:dyDescent="0.15"/>
    <row r="53" spans="104:116" x14ac:dyDescent="0.15">
      <c r="DL53" s="292"/>
    </row>
    <row r="54" spans="104:116" x14ac:dyDescent="0.15"/>
    <row r="55" spans="104:116" x14ac:dyDescent="0.15"/>
    <row r="56" spans="104:116" x14ac:dyDescent="0.15"/>
    <row r="57" spans="104:116" x14ac:dyDescent="0.15"/>
    <row r="58" spans="104:116" x14ac:dyDescent="0.15"/>
    <row r="59" spans="104:116" x14ac:dyDescent="0.15"/>
    <row r="60" spans="104:116" x14ac:dyDescent="0.15"/>
    <row r="61" spans="104:116" x14ac:dyDescent="0.15"/>
    <row r="62" spans="104:116" x14ac:dyDescent="0.15"/>
    <row r="63" spans="104:116" x14ac:dyDescent="0.15"/>
    <row r="64" spans="104:116" x14ac:dyDescent="0.15"/>
    <row r="65" spans="107:116" x14ac:dyDescent="0.15"/>
    <row r="66" spans="107:116" x14ac:dyDescent="0.15"/>
    <row r="67" spans="107:116" x14ac:dyDescent="0.15">
      <c r="DC67" s="292"/>
      <c r="DD67" s="292"/>
      <c r="DE67" s="292"/>
      <c r="DF67" s="292"/>
      <c r="DG67" s="292"/>
      <c r="DH67" s="292"/>
      <c r="DI67" s="292"/>
      <c r="DJ67" s="292"/>
      <c r="DK67" s="292"/>
      <c r="DL67" s="292"/>
    </row>
    <row r="68" spans="107:116" x14ac:dyDescent="0.15"/>
    <row r="69" spans="107:116" x14ac:dyDescent="0.15"/>
    <row r="70" spans="107:116" x14ac:dyDescent="0.15"/>
    <row r="71" spans="107:116" x14ac:dyDescent="0.15"/>
    <row r="72" spans="107:116" x14ac:dyDescent="0.15"/>
    <row r="73" spans="107:116" x14ac:dyDescent="0.15"/>
    <row r="74" spans="107:116" x14ac:dyDescent="0.15"/>
    <row r="75" spans="107:116" x14ac:dyDescent="0.15"/>
    <row r="76" spans="107:116" x14ac:dyDescent="0.15"/>
    <row r="77" spans="107:116" x14ac:dyDescent="0.15"/>
    <row r="78" spans="107:116" x14ac:dyDescent="0.15"/>
    <row r="79" spans="107:116" x14ac:dyDescent="0.15"/>
    <row r="80" spans="107:116" x14ac:dyDescent="0.15"/>
    <row r="81" x14ac:dyDescent="0.15"/>
    <row r="82" x14ac:dyDescent="0.15"/>
    <row r="83" x14ac:dyDescent="0.15"/>
    <row r="84" x14ac:dyDescent="0.15"/>
    <row r="85" x14ac:dyDescent="0.15"/>
    <row r="86" x14ac:dyDescent="0.15"/>
    <row r="87" x14ac:dyDescent="0.15"/>
    <row r="88" x14ac:dyDescent="0.15"/>
    <row r="89" x14ac:dyDescent="0.15"/>
  </sheetData>
  <sheetProtection algorithmName="SHA-512" hashValue="cx3iDixmtL96YTbID/xJBbl3L1n97hekCBkI+zBvfWD+8/B+qVsXGfVugxUx7jJ+Ixh5nNgGOPyxPE0S8HPSCw==" saltValue="H+jGUJF8jady0y0vKVIxjg==" spinCount="100000" sheet="1" objects="1" scenarios="1"/>
  <dataConsolidate/>
  <phoneticPr fontId="2"/>
  <printOptions horizontalCentered="1" verticalCentered="1"/>
  <pageMargins left="0" right="0" top="0" bottom="0" header="0" footer="0"/>
  <pageSetup paperSize="9" scale="49" orientation="landscape" horizontalDpi="300" verticalDpi="300" r:id="rId1"/>
  <headerFooter alignWithMargins="0">
    <oddFooter>&amp;C&amp;P/&amp;N</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A1:AZ73"/>
  <sheetViews>
    <sheetView showGridLines="0" view="pageBreakPreview" workbookViewId="0"/>
  </sheetViews>
  <sheetFormatPr defaultColWidth="0" defaultRowHeight="13.5" customHeight="1" zeroHeight="1" x14ac:dyDescent="0.15"/>
  <cols>
    <col min="1" max="36" width="2.5" style="294" customWidth="1"/>
    <col min="37" max="44" width="17" style="294" customWidth="1"/>
    <col min="45" max="45" width="6.125" style="301" customWidth="1"/>
    <col min="46" max="46" width="3" style="299" customWidth="1"/>
    <col min="47" max="47" width="19.125" style="294" hidden="1" customWidth="1"/>
    <col min="48" max="52" width="12.625" style="294" hidden="1" customWidth="1"/>
    <col min="53" max="16384" width="8.625" style="294" hidden="1"/>
  </cols>
  <sheetData>
    <row r="1" spans="1:46" x14ac:dyDescent="0.15">
      <c r="AS1" s="295"/>
      <c r="AT1" s="295"/>
    </row>
    <row r="2" spans="1:46" x14ac:dyDescent="0.15">
      <c r="AS2" s="295"/>
      <c r="AT2" s="295"/>
    </row>
    <row r="3" spans="1:46" x14ac:dyDescent="0.15">
      <c r="AS3" s="295"/>
      <c r="AT3" s="295"/>
    </row>
    <row r="4" spans="1:46" x14ac:dyDescent="0.15">
      <c r="AS4" s="295"/>
      <c r="AT4" s="295"/>
    </row>
    <row r="5" spans="1:46" ht="17.25" x14ac:dyDescent="0.15">
      <c r="A5" s="296" t="s">
        <v>517</v>
      </c>
      <c r="B5" s="297"/>
      <c r="C5" s="297"/>
      <c r="D5" s="297"/>
      <c r="E5" s="297"/>
      <c r="F5" s="297"/>
      <c r="G5" s="297"/>
      <c r="H5" s="297"/>
      <c r="I5" s="297"/>
      <c r="J5" s="297"/>
      <c r="K5" s="297"/>
      <c r="L5" s="297"/>
      <c r="M5" s="297"/>
      <c r="N5" s="297"/>
      <c r="O5" s="297"/>
      <c r="P5" s="297"/>
      <c r="Q5" s="297"/>
      <c r="R5" s="297"/>
      <c r="S5" s="297"/>
      <c r="T5" s="297"/>
      <c r="U5" s="297"/>
      <c r="V5" s="297"/>
      <c r="W5" s="297"/>
      <c r="X5" s="297"/>
      <c r="Y5" s="297"/>
      <c r="Z5" s="297"/>
      <c r="AA5" s="297"/>
      <c r="AB5" s="297"/>
      <c r="AC5" s="297"/>
      <c r="AD5" s="297"/>
      <c r="AE5" s="297"/>
      <c r="AF5" s="297"/>
      <c r="AG5" s="297"/>
      <c r="AH5" s="297"/>
      <c r="AI5" s="297"/>
      <c r="AJ5" s="297"/>
      <c r="AK5" s="297"/>
      <c r="AL5" s="297"/>
      <c r="AM5" s="297"/>
      <c r="AN5" s="297"/>
      <c r="AO5" s="297"/>
      <c r="AP5" s="297"/>
      <c r="AQ5" s="297"/>
      <c r="AR5" s="297"/>
      <c r="AS5" s="298"/>
    </row>
    <row r="6" spans="1:46" x14ac:dyDescent="0.15">
      <c r="A6" s="299"/>
      <c r="B6" s="295"/>
      <c r="C6" s="295"/>
      <c r="D6" s="295"/>
      <c r="E6" s="295"/>
      <c r="F6" s="295"/>
      <c r="G6" s="295"/>
      <c r="H6" s="295"/>
      <c r="I6" s="295"/>
      <c r="J6" s="295"/>
      <c r="K6" s="295"/>
      <c r="L6" s="295"/>
      <c r="M6" s="295"/>
      <c r="N6" s="295"/>
      <c r="O6" s="295"/>
      <c r="P6" s="295"/>
      <c r="Q6" s="295"/>
      <c r="R6" s="295"/>
      <c r="S6" s="295"/>
      <c r="T6" s="295"/>
      <c r="U6" s="295"/>
      <c r="V6" s="295"/>
      <c r="W6" s="295"/>
      <c r="X6" s="295"/>
      <c r="Y6" s="295"/>
      <c r="Z6" s="295"/>
      <c r="AA6" s="295"/>
      <c r="AB6" s="295"/>
      <c r="AC6" s="295"/>
      <c r="AD6" s="295"/>
      <c r="AE6" s="295"/>
      <c r="AF6" s="295"/>
      <c r="AG6" s="295"/>
      <c r="AH6" s="295"/>
      <c r="AI6" s="295"/>
      <c r="AJ6" s="295"/>
      <c r="AK6" s="300" t="s">
        <v>518</v>
      </c>
      <c r="AL6" s="300"/>
      <c r="AM6" s="300"/>
      <c r="AN6" s="300"/>
      <c r="AO6" s="295"/>
      <c r="AP6" s="295"/>
      <c r="AQ6" s="295"/>
      <c r="AR6" s="295"/>
    </row>
    <row r="7" spans="1:46" ht="13.5" customHeight="1" x14ac:dyDescent="0.15">
      <c r="A7" s="299"/>
      <c r="B7" s="295"/>
      <c r="C7" s="295"/>
      <c r="D7" s="295"/>
      <c r="E7" s="295"/>
      <c r="F7" s="295"/>
      <c r="G7" s="295"/>
      <c r="H7" s="295"/>
      <c r="I7" s="295"/>
      <c r="J7" s="295"/>
      <c r="K7" s="295"/>
      <c r="L7" s="295"/>
      <c r="M7" s="295"/>
      <c r="N7" s="295"/>
      <c r="O7" s="295"/>
      <c r="P7" s="295"/>
      <c r="Q7" s="295"/>
      <c r="R7" s="295"/>
      <c r="S7" s="295"/>
      <c r="T7" s="295"/>
      <c r="U7" s="295"/>
      <c r="V7" s="295"/>
      <c r="W7" s="295"/>
      <c r="X7" s="295"/>
      <c r="Y7" s="295"/>
      <c r="Z7" s="295"/>
      <c r="AA7" s="295"/>
      <c r="AB7" s="295"/>
      <c r="AC7" s="295"/>
      <c r="AD7" s="295"/>
      <c r="AE7" s="295"/>
      <c r="AF7" s="295"/>
      <c r="AG7" s="295"/>
      <c r="AH7" s="295"/>
      <c r="AI7" s="295"/>
      <c r="AJ7" s="295"/>
      <c r="AK7" s="302"/>
      <c r="AL7" s="303"/>
      <c r="AM7" s="303"/>
      <c r="AN7" s="304"/>
      <c r="AO7" s="1213" t="s">
        <v>519</v>
      </c>
      <c r="AP7" s="305"/>
      <c r="AQ7" s="306" t="s">
        <v>520</v>
      </c>
      <c r="AR7" s="307"/>
    </row>
    <row r="8" spans="1:46" x14ac:dyDescent="0.15">
      <c r="A8" s="299"/>
      <c r="B8" s="295"/>
      <c r="C8" s="295"/>
      <c r="D8" s="295"/>
      <c r="E8" s="295"/>
      <c r="F8" s="295"/>
      <c r="G8" s="295"/>
      <c r="H8" s="295"/>
      <c r="I8" s="295"/>
      <c r="J8" s="295"/>
      <c r="K8" s="295"/>
      <c r="L8" s="295"/>
      <c r="M8" s="295"/>
      <c r="N8" s="295"/>
      <c r="O8" s="295"/>
      <c r="P8" s="295"/>
      <c r="Q8" s="295"/>
      <c r="R8" s="295"/>
      <c r="S8" s="295"/>
      <c r="T8" s="295"/>
      <c r="U8" s="295"/>
      <c r="V8" s="295"/>
      <c r="W8" s="295"/>
      <c r="X8" s="295"/>
      <c r="Y8" s="295"/>
      <c r="Z8" s="295"/>
      <c r="AA8" s="295"/>
      <c r="AB8" s="295"/>
      <c r="AC8" s="295"/>
      <c r="AD8" s="295"/>
      <c r="AE8" s="295"/>
      <c r="AF8" s="295"/>
      <c r="AG8" s="295"/>
      <c r="AH8" s="295"/>
      <c r="AI8" s="295"/>
      <c r="AJ8" s="295"/>
      <c r="AK8" s="308"/>
      <c r="AL8" s="309"/>
      <c r="AM8" s="309"/>
      <c r="AN8" s="310"/>
      <c r="AO8" s="1214"/>
      <c r="AP8" s="311" t="s">
        <v>521</v>
      </c>
      <c r="AQ8" s="312" t="s">
        <v>522</v>
      </c>
      <c r="AR8" s="313" t="s">
        <v>523</v>
      </c>
    </row>
    <row r="9" spans="1:46" x14ac:dyDescent="0.15">
      <c r="A9" s="299"/>
      <c r="B9" s="295"/>
      <c r="C9" s="295"/>
      <c r="D9" s="295"/>
      <c r="E9" s="295"/>
      <c r="F9" s="295"/>
      <c r="G9" s="295"/>
      <c r="H9" s="295"/>
      <c r="I9" s="295"/>
      <c r="J9" s="295"/>
      <c r="K9" s="295"/>
      <c r="L9" s="295"/>
      <c r="M9" s="295"/>
      <c r="N9" s="295"/>
      <c r="O9" s="295"/>
      <c r="P9" s="295"/>
      <c r="Q9" s="295"/>
      <c r="R9" s="295"/>
      <c r="S9" s="295"/>
      <c r="T9" s="295"/>
      <c r="U9" s="295"/>
      <c r="V9" s="295"/>
      <c r="W9" s="295"/>
      <c r="X9" s="295"/>
      <c r="Y9" s="295"/>
      <c r="Z9" s="295"/>
      <c r="AA9" s="295"/>
      <c r="AB9" s="295"/>
      <c r="AC9" s="295"/>
      <c r="AD9" s="295"/>
      <c r="AE9" s="295"/>
      <c r="AF9" s="295"/>
      <c r="AG9" s="295"/>
      <c r="AH9" s="295"/>
      <c r="AI9" s="295"/>
      <c r="AJ9" s="295"/>
      <c r="AK9" s="1215" t="s">
        <v>524</v>
      </c>
      <c r="AL9" s="1216"/>
      <c r="AM9" s="1216"/>
      <c r="AN9" s="1217"/>
      <c r="AO9" s="314">
        <v>1050308</v>
      </c>
      <c r="AP9" s="314">
        <v>139687</v>
      </c>
      <c r="AQ9" s="315">
        <v>133274</v>
      </c>
      <c r="AR9" s="316">
        <v>4.8</v>
      </c>
    </row>
    <row r="10" spans="1:46" ht="13.5" customHeight="1" x14ac:dyDescent="0.15">
      <c r="A10" s="299"/>
      <c r="B10" s="295"/>
      <c r="C10" s="295"/>
      <c r="D10" s="295"/>
      <c r="E10" s="295"/>
      <c r="F10" s="295"/>
      <c r="G10" s="295"/>
      <c r="H10" s="295"/>
      <c r="I10" s="295"/>
      <c r="J10" s="295"/>
      <c r="K10" s="295"/>
      <c r="L10" s="295"/>
      <c r="M10" s="295"/>
      <c r="N10" s="295"/>
      <c r="O10" s="295"/>
      <c r="P10" s="295"/>
      <c r="Q10" s="295"/>
      <c r="R10" s="295"/>
      <c r="S10" s="295"/>
      <c r="T10" s="295"/>
      <c r="U10" s="295"/>
      <c r="V10" s="295"/>
      <c r="W10" s="295"/>
      <c r="X10" s="295"/>
      <c r="Y10" s="295"/>
      <c r="Z10" s="295"/>
      <c r="AA10" s="295"/>
      <c r="AB10" s="295"/>
      <c r="AC10" s="295"/>
      <c r="AD10" s="295"/>
      <c r="AE10" s="295"/>
      <c r="AF10" s="295"/>
      <c r="AG10" s="295"/>
      <c r="AH10" s="295"/>
      <c r="AI10" s="295"/>
      <c r="AJ10" s="295"/>
      <c r="AK10" s="1215" t="s">
        <v>525</v>
      </c>
      <c r="AL10" s="1216"/>
      <c r="AM10" s="1216"/>
      <c r="AN10" s="1217"/>
      <c r="AO10" s="317">
        <v>149416</v>
      </c>
      <c r="AP10" s="317">
        <v>19872</v>
      </c>
      <c r="AQ10" s="318">
        <v>18858</v>
      </c>
      <c r="AR10" s="319">
        <v>5.4</v>
      </c>
    </row>
    <row r="11" spans="1:46" ht="13.5" customHeight="1" x14ac:dyDescent="0.15">
      <c r="A11" s="299"/>
      <c r="B11" s="295"/>
      <c r="C11" s="295"/>
      <c r="D11" s="295"/>
      <c r="E11" s="295"/>
      <c r="F11" s="295"/>
      <c r="G11" s="295"/>
      <c r="H11" s="295"/>
      <c r="I11" s="295"/>
      <c r="J11" s="295"/>
      <c r="K11" s="295"/>
      <c r="L11" s="295"/>
      <c r="M11" s="295"/>
      <c r="N11" s="295"/>
      <c r="O11" s="295"/>
      <c r="P11" s="295"/>
      <c r="Q11" s="295"/>
      <c r="R11" s="295"/>
      <c r="S11" s="295"/>
      <c r="T11" s="295"/>
      <c r="U11" s="295"/>
      <c r="V11" s="295"/>
      <c r="W11" s="295"/>
      <c r="X11" s="295"/>
      <c r="Y11" s="295"/>
      <c r="Z11" s="295"/>
      <c r="AA11" s="295"/>
      <c r="AB11" s="295"/>
      <c r="AC11" s="295"/>
      <c r="AD11" s="295"/>
      <c r="AE11" s="295"/>
      <c r="AF11" s="295"/>
      <c r="AG11" s="295"/>
      <c r="AH11" s="295"/>
      <c r="AI11" s="295"/>
      <c r="AJ11" s="295"/>
      <c r="AK11" s="1215" t="s">
        <v>526</v>
      </c>
      <c r="AL11" s="1216"/>
      <c r="AM11" s="1216"/>
      <c r="AN11" s="1217"/>
      <c r="AO11" s="317" t="s">
        <v>527</v>
      </c>
      <c r="AP11" s="317" t="s">
        <v>527</v>
      </c>
      <c r="AQ11" s="318">
        <v>1196</v>
      </c>
      <c r="AR11" s="319" t="s">
        <v>527</v>
      </c>
    </row>
    <row r="12" spans="1:46" ht="13.5" customHeight="1" x14ac:dyDescent="0.15">
      <c r="A12" s="299"/>
      <c r="B12" s="295"/>
      <c r="C12" s="295"/>
      <c r="D12" s="295"/>
      <c r="E12" s="295"/>
      <c r="F12" s="295"/>
      <c r="G12" s="295"/>
      <c r="H12" s="295"/>
      <c r="I12" s="295"/>
      <c r="J12" s="295"/>
      <c r="K12" s="295"/>
      <c r="L12" s="295"/>
      <c r="M12" s="295"/>
      <c r="N12" s="295"/>
      <c r="O12" s="295"/>
      <c r="P12" s="295"/>
      <c r="Q12" s="295"/>
      <c r="R12" s="295"/>
      <c r="S12" s="295"/>
      <c r="T12" s="295"/>
      <c r="U12" s="295"/>
      <c r="V12" s="295"/>
      <c r="W12" s="295"/>
      <c r="X12" s="295"/>
      <c r="Y12" s="295"/>
      <c r="Z12" s="295"/>
      <c r="AA12" s="295"/>
      <c r="AB12" s="295"/>
      <c r="AC12" s="295"/>
      <c r="AD12" s="295"/>
      <c r="AE12" s="295"/>
      <c r="AF12" s="295"/>
      <c r="AG12" s="295"/>
      <c r="AH12" s="295"/>
      <c r="AI12" s="295"/>
      <c r="AJ12" s="295"/>
      <c r="AK12" s="1215" t="s">
        <v>528</v>
      </c>
      <c r="AL12" s="1216"/>
      <c r="AM12" s="1216"/>
      <c r="AN12" s="1217"/>
      <c r="AO12" s="317" t="s">
        <v>527</v>
      </c>
      <c r="AP12" s="317" t="s">
        <v>527</v>
      </c>
      <c r="AQ12" s="318" t="s">
        <v>527</v>
      </c>
      <c r="AR12" s="319" t="s">
        <v>527</v>
      </c>
    </row>
    <row r="13" spans="1:46" ht="13.5" customHeight="1" x14ac:dyDescent="0.15">
      <c r="A13" s="299"/>
      <c r="B13" s="295"/>
      <c r="C13" s="295"/>
      <c r="D13" s="295"/>
      <c r="E13" s="295"/>
      <c r="F13" s="295"/>
      <c r="G13" s="295"/>
      <c r="H13" s="295"/>
      <c r="I13" s="295"/>
      <c r="J13" s="295"/>
      <c r="K13" s="295"/>
      <c r="L13" s="295"/>
      <c r="M13" s="295"/>
      <c r="N13" s="295"/>
      <c r="O13" s="295"/>
      <c r="P13" s="295"/>
      <c r="Q13" s="295"/>
      <c r="R13" s="295"/>
      <c r="S13" s="295"/>
      <c r="T13" s="295"/>
      <c r="U13" s="295"/>
      <c r="V13" s="295"/>
      <c r="W13" s="295"/>
      <c r="X13" s="295"/>
      <c r="Y13" s="295"/>
      <c r="Z13" s="295"/>
      <c r="AA13" s="295"/>
      <c r="AB13" s="295"/>
      <c r="AC13" s="295"/>
      <c r="AD13" s="295"/>
      <c r="AE13" s="295"/>
      <c r="AF13" s="295"/>
      <c r="AG13" s="295"/>
      <c r="AH13" s="295"/>
      <c r="AI13" s="295"/>
      <c r="AJ13" s="295"/>
      <c r="AK13" s="1215" t="s">
        <v>529</v>
      </c>
      <c r="AL13" s="1216"/>
      <c r="AM13" s="1216"/>
      <c r="AN13" s="1217"/>
      <c r="AO13" s="317" t="s">
        <v>527</v>
      </c>
      <c r="AP13" s="317" t="s">
        <v>527</v>
      </c>
      <c r="AQ13" s="318">
        <v>5360</v>
      </c>
      <c r="AR13" s="319" t="s">
        <v>527</v>
      </c>
    </row>
    <row r="14" spans="1:46" ht="13.5" customHeight="1" x14ac:dyDescent="0.15">
      <c r="A14" s="299"/>
      <c r="B14" s="295"/>
      <c r="C14" s="295"/>
      <c r="D14" s="295"/>
      <c r="E14" s="295"/>
      <c r="F14" s="295"/>
      <c r="G14" s="295"/>
      <c r="H14" s="295"/>
      <c r="I14" s="295"/>
      <c r="J14" s="295"/>
      <c r="K14" s="295"/>
      <c r="L14" s="295"/>
      <c r="M14" s="295"/>
      <c r="N14" s="295"/>
      <c r="O14" s="295"/>
      <c r="P14" s="295"/>
      <c r="Q14" s="295"/>
      <c r="R14" s="295"/>
      <c r="S14" s="295"/>
      <c r="T14" s="295"/>
      <c r="U14" s="295"/>
      <c r="V14" s="295"/>
      <c r="W14" s="295"/>
      <c r="X14" s="295"/>
      <c r="Y14" s="295"/>
      <c r="Z14" s="295"/>
      <c r="AA14" s="295"/>
      <c r="AB14" s="295"/>
      <c r="AC14" s="295"/>
      <c r="AD14" s="295"/>
      <c r="AE14" s="295"/>
      <c r="AF14" s="295"/>
      <c r="AG14" s="295"/>
      <c r="AH14" s="295"/>
      <c r="AI14" s="295"/>
      <c r="AJ14" s="295"/>
      <c r="AK14" s="1215" t="s">
        <v>530</v>
      </c>
      <c r="AL14" s="1216"/>
      <c r="AM14" s="1216"/>
      <c r="AN14" s="1217"/>
      <c r="AO14" s="317" t="s">
        <v>527</v>
      </c>
      <c r="AP14" s="317" t="s">
        <v>527</v>
      </c>
      <c r="AQ14" s="318">
        <v>2713</v>
      </c>
      <c r="AR14" s="319" t="s">
        <v>527</v>
      </c>
    </row>
    <row r="15" spans="1:46" ht="13.5" customHeight="1" x14ac:dyDescent="0.15">
      <c r="A15" s="299"/>
      <c r="B15" s="295"/>
      <c r="C15" s="295"/>
      <c r="D15" s="295"/>
      <c r="E15" s="295"/>
      <c r="F15" s="295"/>
      <c r="G15" s="295"/>
      <c r="H15" s="295"/>
      <c r="I15" s="295"/>
      <c r="J15" s="295"/>
      <c r="K15" s="295"/>
      <c r="L15" s="295"/>
      <c r="M15" s="295"/>
      <c r="N15" s="295"/>
      <c r="O15" s="295"/>
      <c r="P15" s="295"/>
      <c r="Q15" s="295"/>
      <c r="R15" s="295"/>
      <c r="S15" s="295"/>
      <c r="T15" s="295"/>
      <c r="U15" s="295"/>
      <c r="V15" s="295"/>
      <c r="W15" s="295"/>
      <c r="X15" s="295"/>
      <c r="Y15" s="295"/>
      <c r="Z15" s="295"/>
      <c r="AA15" s="295"/>
      <c r="AB15" s="295"/>
      <c r="AC15" s="295"/>
      <c r="AD15" s="295"/>
      <c r="AE15" s="295"/>
      <c r="AF15" s="295"/>
      <c r="AG15" s="295"/>
      <c r="AH15" s="295"/>
      <c r="AI15" s="295"/>
      <c r="AJ15" s="295"/>
      <c r="AK15" s="1221" t="s">
        <v>531</v>
      </c>
      <c r="AL15" s="1222"/>
      <c r="AM15" s="1222"/>
      <c r="AN15" s="1223"/>
      <c r="AO15" s="317">
        <v>-63986</v>
      </c>
      <c r="AP15" s="317">
        <v>-8510</v>
      </c>
      <c r="AQ15" s="318">
        <v>-11837</v>
      </c>
      <c r="AR15" s="319">
        <v>-28.1</v>
      </c>
    </row>
    <row r="16" spans="1:46" x14ac:dyDescent="0.15">
      <c r="A16" s="299"/>
      <c r="B16" s="295"/>
      <c r="C16" s="295"/>
      <c r="D16" s="295"/>
      <c r="E16" s="295"/>
      <c r="F16" s="295"/>
      <c r="G16" s="295"/>
      <c r="H16" s="295"/>
      <c r="I16" s="295"/>
      <c r="J16" s="295"/>
      <c r="K16" s="295"/>
      <c r="L16" s="295"/>
      <c r="M16" s="295"/>
      <c r="N16" s="295"/>
      <c r="O16" s="295"/>
      <c r="P16" s="295"/>
      <c r="Q16" s="295"/>
      <c r="R16" s="295"/>
      <c r="S16" s="295"/>
      <c r="T16" s="295"/>
      <c r="U16" s="295"/>
      <c r="V16" s="295"/>
      <c r="W16" s="295"/>
      <c r="X16" s="295"/>
      <c r="Y16" s="295"/>
      <c r="Z16" s="295"/>
      <c r="AA16" s="295"/>
      <c r="AB16" s="295"/>
      <c r="AC16" s="295"/>
      <c r="AD16" s="295"/>
      <c r="AE16" s="295"/>
      <c r="AF16" s="295"/>
      <c r="AG16" s="295"/>
      <c r="AH16" s="295"/>
      <c r="AI16" s="295"/>
      <c r="AJ16" s="295"/>
      <c r="AK16" s="1221" t="s">
        <v>188</v>
      </c>
      <c r="AL16" s="1222"/>
      <c r="AM16" s="1222"/>
      <c r="AN16" s="1223"/>
      <c r="AO16" s="317">
        <v>1135738</v>
      </c>
      <c r="AP16" s="317">
        <v>151049</v>
      </c>
      <c r="AQ16" s="318">
        <v>149564</v>
      </c>
      <c r="AR16" s="319">
        <v>1</v>
      </c>
    </row>
    <row r="17" spans="1:46" x14ac:dyDescent="0.15">
      <c r="A17" s="299"/>
      <c r="B17" s="295"/>
      <c r="C17" s="295"/>
      <c r="D17" s="295"/>
      <c r="E17" s="295"/>
      <c r="F17" s="295"/>
      <c r="G17" s="295"/>
      <c r="H17" s="295"/>
      <c r="I17" s="295"/>
      <c r="J17" s="295"/>
      <c r="K17" s="295"/>
      <c r="L17" s="295"/>
      <c r="M17" s="295"/>
      <c r="N17" s="295"/>
      <c r="O17" s="295"/>
      <c r="P17" s="295"/>
      <c r="Q17" s="295"/>
      <c r="R17" s="295"/>
      <c r="S17" s="295"/>
      <c r="T17" s="295"/>
      <c r="U17" s="295"/>
      <c r="V17" s="295"/>
      <c r="W17" s="295"/>
      <c r="X17" s="295"/>
      <c r="Y17" s="295"/>
      <c r="Z17" s="295"/>
      <c r="AA17" s="295"/>
      <c r="AB17" s="295"/>
      <c r="AC17" s="295"/>
      <c r="AD17" s="295"/>
      <c r="AE17" s="295"/>
      <c r="AF17" s="295"/>
      <c r="AG17" s="295"/>
      <c r="AH17" s="295"/>
      <c r="AI17" s="295"/>
      <c r="AJ17" s="295"/>
      <c r="AK17" s="295"/>
      <c r="AL17" s="295"/>
      <c r="AM17" s="295"/>
      <c r="AN17" s="295"/>
      <c r="AO17" s="295"/>
      <c r="AP17" s="295"/>
      <c r="AQ17" s="295"/>
      <c r="AR17" s="320"/>
    </row>
    <row r="18" spans="1:46" x14ac:dyDescent="0.15">
      <c r="A18" s="299"/>
      <c r="B18" s="295"/>
      <c r="C18" s="295"/>
      <c r="D18" s="295"/>
      <c r="E18" s="295"/>
      <c r="F18" s="295"/>
      <c r="G18" s="295"/>
      <c r="H18" s="295"/>
      <c r="I18" s="295"/>
      <c r="J18" s="295"/>
      <c r="K18" s="295"/>
      <c r="L18" s="295"/>
      <c r="M18" s="295"/>
      <c r="N18" s="295"/>
      <c r="O18" s="295"/>
      <c r="P18" s="295"/>
      <c r="Q18" s="295"/>
      <c r="R18" s="295"/>
      <c r="S18" s="295"/>
      <c r="T18" s="295"/>
      <c r="U18" s="295"/>
      <c r="V18" s="295"/>
      <c r="W18" s="295"/>
      <c r="X18" s="295"/>
      <c r="Y18" s="295"/>
      <c r="Z18" s="295"/>
      <c r="AA18" s="295"/>
      <c r="AB18" s="295"/>
      <c r="AC18" s="295"/>
      <c r="AD18" s="295"/>
      <c r="AE18" s="295"/>
      <c r="AF18" s="295"/>
      <c r="AG18" s="295"/>
      <c r="AH18" s="295"/>
      <c r="AI18" s="295"/>
      <c r="AJ18" s="295"/>
      <c r="AK18" s="295"/>
      <c r="AL18" s="295"/>
      <c r="AM18" s="295"/>
      <c r="AN18" s="295"/>
      <c r="AO18" s="295"/>
      <c r="AP18" s="295"/>
      <c r="AQ18" s="321"/>
      <c r="AR18" s="321"/>
    </row>
    <row r="19" spans="1:46" x14ac:dyDescent="0.15">
      <c r="A19" s="299"/>
      <c r="B19" s="295"/>
      <c r="C19" s="295"/>
      <c r="D19" s="295"/>
      <c r="E19" s="295"/>
      <c r="F19" s="295"/>
      <c r="G19" s="295"/>
      <c r="H19" s="295"/>
      <c r="I19" s="295"/>
      <c r="J19" s="295"/>
      <c r="K19" s="295"/>
      <c r="L19" s="295"/>
      <c r="M19" s="295"/>
      <c r="N19" s="295"/>
      <c r="O19" s="295"/>
      <c r="P19" s="295"/>
      <c r="Q19" s="295"/>
      <c r="R19" s="295"/>
      <c r="S19" s="295"/>
      <c r="T19" s="295"/>
      <c r="U19" s="295"/>
      <c r="V19" s="295"/>
      <c r="W19" s="295"/>
      <c r="X19" s="295"/>
      <c r="Y19" s="295"/>
      <c r="Z19" s="295"/>
      <c r="AA19" s="295"/>
      <c r="AB19" s="295"/>
      <c r="AC19" s="295"/>
      <c r="AD19" s="295"/>
      <c r="AE19" s="295"/>
      <c r="AF19" s="295"/>
      <c r="AG19" s="295"/>
      <c r="AH19" s="295"/>
      <c r="AI19" s="295"/>
      <c r="AJ19" s="295"/>
      <c r="AK19" s="295" t="s">
        <v>532</v>
      </c>
      <c r="AL19" s="295"/>
      <c r="AM19" s="295"/>
      <c r="AN19" s="295"/>
      <c r="AO19" s="295"/>
      <c r="AP19" s="295"/>
      <c r="AQ19" s="295"/>
      <c r="AR19" s="295"/>
    </row>
    <row r="20" spans="1:46" x14ac:dyDescent="0.15">
      <c r="A20" s="299"/>
      <c r="B20" s="295"/>
      <c r="C20" s="295"/>
      <c r="D20" s="295"/>
      <c r="E20" s="295"/>
      <c r="F20" s="295"/>
      <c r="G20" s="295"/>
      <c r="H20" s="295"/>
      <c r="I20" s="295"/>
      <c r="J20" s="295"/>
      <c r="K20" s="295"/>
      <c r="L20" s="295"/>
      <c r="M20" s="295"/>
      <c r="N20" s="295"/>
      <c r="O20" s="295"/>
      <c r="P20" s="295"/>
      <c r="Q20" s="295"/>
      <c r="R20" s="295"/>
      <c r="S20" s="295"/>
      <c r="T20" s="295"/>
      <c r="U20" s="295"/>
      <c r="V20" s="295"/>
      <c r="W20" s="295"/>
      <c r="X20" s="295"/>
      <c r="Y20" s="295"/>
      <c r="Z20" s="295"/>
      <c r="AA20" s="295"/>
      <c r="AB20" s="295"/>
      <c r="AC20" s="295"/>
      <c r="AD20" s="295"/>
      <c r="AE20" s="295"/>
      <c r="AF20" s="295"/>
      <c r="AG20" s="295"/>
      <c r="AH20" s="295"/>
      <c r="AI20" s="295"/>
      <c r="AJ20" s="295"/>
      <c r="AK20" s="322"/>
      <c r="AL20" s="323"/>
      <c r="AM20" s="323"/>
      <c r="AN20" s="324"/>
      <c r="AO20" s="325" t="s">
        <v>533</v>
      </c>
      <c r="AP20" s="326" t="s">
        <v>534</v>
      </c>
      <c r="AQ20" s="327" t="s">
        <v>535</v>
      </c>
      <c r="AR20" s="328"/>
    </row>
    <row r="21" spans="1:46" s="334" customFormat="1" x14ac:dyDescent="0.15">
      <c r="A21" s="329"/>
      <c r="B21" s="300"/>
      <c r="C21" s="300"/>
      <c r="D21" s="300"/>
      <c r="E21" s="300"/>
      <c r="F21" s="300"/>
      <c r="G21" s="300"/>
      <c r="H21" s="300"/>
      <c r="I21" s="300"/>
      <c r="J21" s="300"/>
      <c r="K21" s="300"/>
      <c r="L21" s="300"/>
      <c r="M21" s="300"/>
      <c r="N21" s="300"/>
      <c r="O21" s="300"/>
      <c r="P21" s="300"/>
      <c r="Q21" s="300"/>
      <c r="R21" s="300"/>
      <c r="S21" s="300"/>
      <c r="T21" s="300"/>
      <c r="U21" s="300"/>
      <c r="V21" s="300"/>
      <c r="W21" s="300"/>
      <c r="X21" s="300"/>
      <c r="Y21" s="300"/>
      <c r="Z21" s="300"/>
      <c r="AA21" s="300"/>
      <c r="AB21" s="300"/>
      <c r="AC21" s="300"/>
      <c r="AD21" s="300"/>
      <c r="AE21" s="300"/>
      <c r="AF21" s="300"/>
      <c r="AG21" s="300"/>
      <c r="AH21" s="300"/>
      <c r="AI21" s="300"/>
      <c r="AJ21" s="300"/>
      <c r="AK21" s="1224" t="s">
        <v>536</v>
      </c>
      <c r="AL21" s="1225"/>
      <c r="AM21" s="1225"/>
      <c r="AN21" s="1226"/>
      <c r="AO21" s="330">
        <v>14.63</v>
      </c>
      <c r="AP21" s="331">
        <v>13.76</v>
      </c>
      <c r="AQ21" s="332">
        <v>0.87</v>
      </c>
      <c r="AR21" s="300"/>
      <c r="AS21" s="333"/>
      <c r="AT21" s="329"/>
    </row>
    <row r="22" spans="1:46" s="334" customFormat="1" x14ac:dyDescent="0.15">
      <c r="A22" s="329"/>
      <c r="B22" s="300"/>
      <c r="C22" s="300"/>
      <c r="D22" s="300"/>
      <c r="E22" s="300"/>
      <c r="F22" s="300"/>
      <c r="G22" s="300"/>
      <c r="H22" s="300"/>
      <c r="I22" s="300"/>
      <c r="J22" s="300"/>
      <c r="K22" s="300"/>
      <c r="L22" s="300"/>
      <c r="M22" s="300"/>
      <c r="N22" s="300"/>
      <c r="O22" s="300"/>
      <c r="P22" s="300"/>
      <c r="Q22" s="300"/>
      <c r="R22" s="300"/>
      <c r="S22" s="300"/>
      <c r="T22" s="300"/>
      <c r="U22" s="300"/>
      <c r="V22" s="300"/>
      <c r="W22" s="300"/>
      <c r="X22" s="300"/>
      <c r="Y22" s="300"/>
      <c r="Z22" s="300"/>
      <c r="AA22" s="300"/>
      <c r="AB22" s="300"/>
      <c r="AC22" s="300"/>
      <c r="AD22" s="300"/>
      <c r="AE22" s="300"/>
      <c r="AF22" s="300"/>
      <c r="AG22" s="300"/>
      <c r="AH22" s="300"/>
      <c r="AI22" s="300"/>
      <c r="AJ22" s="300"/>
      <c r="AK22" s="1224" t="s">
        <v>537</v>
      </c>
      <c r="AL22" s="1225"/>
      <c r="AM22" s="1225"/>
      <c r="AN22" s="1226"/>
      <c r="AO22" s="335">
        <v>96.1</v>
      </c>
      <c r="AP22" s="336">
        <v>95.5</v>
      </c>
      <c r="AQ22" s="337">
        <v>0.6</v>
      </c>
      <c r="AR22" s="321"/>
      <c r="AS22" s="333"/>
      <c r="AT22" s="329"/>
    </row>
    <row r="23" spans="1:46" s="334" customFormat="1" x14ac:dyDescent="0.15">
      <c r="A23" s="329"/>
      <c r="B23" s="300"/>
      <c r="C23" s="300"/>
      <c r="D23" s="300"/>
      <c r="E23" s="300"/>
      <c r="F23" s="300"/>
      <c r="G23" s="300"/>
      <c r="H23" s="300"/>
      <c r="I23" s="300"/>
      <c r="J23" s="300"/>
      <c r="K23" s="300"/>
      <c r="L23" s="300"/>
      <c r="M23" s="300"/>
      <c r="N23" s="300"/>
      <c r="O23" s="300"/>
      <c r="P23" s="300"/>
      <c r="Q23" s="300"/>
      <c r="R23" s="300"/>
      <c r="S23" s="300"/>
      <c r="T23" s="300"/>
      <c r="U23" s="300"/>
      <c r="V23" s="300"/>
      <c r="W23" s="300"/>
      <c r="X23" s="300"/>
      <c r="Y23" s="300"/>
      <c r="Z23" s="300"/>
      <c r="AA23" s="300"/>
      <c r="AB23" s="300"/>
      <c r="AC23" s="300"/>
      <c r="AD23" s="300"/>
      <c r="AE23" s="300"/>
      <c r="AF23" s="300"/>
      <c r="AG23" s="300"/>
      <c r="AH23" s="300"/>
      <c r="AI23" s="300"/>
      <c r="AJ23" s="300"/>
      <c r="AK23" s="300"/>
      <c r="AL23" s="300"/>
      <c r="AM23" s="300"/>
      <c r="AN23" s="300"/>
      <c r="AO23" s="300"/>
      <c r="AP23" s="321"/>
      <c r="AQ23" s="321"/>
      <c r="AR23" s="321"/>
      <c r="AS23" s="333"/>
      <c r="AT23" s="329"/>
    </row>
    <row r="24" spans="1:46" s="334" customFormat="1" x14ac:dyDescent="0.15">
      <c r="A24" s="329"/>
      <c r="B24" s="300"/>
      <c r="C24" s="300"/>
      <c r="D24" s="300"/>
      <c r="E24" s="300"/>
      <c r="F24" s="300"/>
      <c r="G24" s="300"/>
      <c r="H24" s="300"/>
      <c r="I24" s="300"/>
      <c r="J24" s="300"/>
      <c r="K24" s="300"/>
      <c r="L24" s="300"/>
      <c r="M24" s="300"/>
      <c r="N24" s="300"/>
      <c r="O24" s="300"/>
      <c r="P24" s="300"/>
      <c r="Q24" s="300"/>
      <c r="R24" s="300"/>
      <c r="S24" s="300"/>
      <c r="T24" s="300"/>
      <c r="U24" s="300"/>
      <c r="V24" s="300"/>
      <c r="W24" s="300"/>
      <c r="X24" s="300"/>
      <c r="Y24" s="300"/>
      <c r="Z24" s="300"/>
      <c r="AA24" s="300"/>
      <c r="AB24" s="300"/>
      <c r="AC24" s="300"/>
      <c r="AD24" s="300"/>
      <c r="AE24" s="300"/>
      <c r="AF24" s="300"/>
      <c r="AG24" s="300"/>
      <c r="AH24" s="300"/>
      <c r="AI24" s="300"/>
      <c r="AJ24" s="300"/>
      <c r="AK24" s="300"/>
      <c r="AL24" s="300"/>
      <c r="AM24" s="300"/>
      <c r="AN24" s="300"/>
      <c r="AO24" s="300"/>
      <c r="AP24" s="321"/>
      <c r="AQ24" s="321"/>
      <c r="AR24" s="321"/>
      <c r="AS24" s="333"/>
      <c r="AT24" s="329"/>
    </row>
    <row r="25" spans="1:46" s="334" customFormat="1" x14ac:dyDescent="0.15">
      <c r="A25" s="338"/>
      <c r="B25" s="339"/>
      <c r="C25" s="339"/>
      <c r="D25" s="339"/>
      <c r="E25" s="339"/>
      <c r="F25" s="339"/>
      <c r="G25" s="339"/>
      <c r="H25" s="339"/>
      <c r="I25" s="339"/>
      <c r="J25" s="339"/>
      <c r="K25" s="339"/>
      <c r="L25" s="339"/>
      <c r="M25" s="339"/>
      <c r="N25" s="339"/>
      <c r="O25" s="339"/>
      <c r="P25" s="339"/>
      <c r="Q25" s="339"/>
      <c r="R25" s="339"/>
      <c r="S25" s="339"/>
      <c r="T25" s="339"/>
      <c r="U25" s="339"/>
      <c r="V25" s="339"/>
      <c r="W25" s="339"/>
      <c r="X25" s="339"/>
      <c r="Y25" s="339"/>
      <c r="Z25" s="339"/>
      <c r="AA25" s="339"/>
      <c r="AB25" s="339"/>
      <c r="AC25" s="339"/>
      <c r="AD25" s="339"/>
      <c r="AE25" s="339"/>
      <c r="AF25" s="339"/>
      <c r="AG25" s="339"/>
      <c r="AH25" s="339"/>
      <c r="AI25" s="339"/>
      <c r="AJ25" s="339"/>
      <c r="AK25" s="339"/>
      <c r="AL25" s="339"/>
      <c r="AM25" s="339"/>
      <c r="AN25" s="339"/>
      <c r="AO25" s="339"/>
      <c r="AP25" s="340"/>
      <c r="AQ25" s="340"/>
      <c r="AR25" s="340"/>
      <c r="AS25" s="341"/>
      <c r="AT25" s="329"/>
    </row>
    <row r="26" spans="1:46" s="334" customFormat="1" x14ac:dyDescent="0.15">
      <c r="A26" s="300" t="s">
        <v>538</v>
      </c>
      <c r="B26" s="300"/>
      <c r="C26" s="300"/>
      <c r="D26" s="300"/>
      <c r="E26" s="300"/>
      <c r="F26" s="300"/>
      <c r="G26" s="300"/>
      <c r="H26" s="300"/>
      <c r="I26" s="300"/>
      <c r="J26" s="300"/>
      <c r="K26" s="300"/>
      <c r="L26" s="300"/>
      <c r="M26" s="300"/>
      <c r="N26" s="300"/>
      <c r="O26" s="300"/>
      <c r="P26" s="300"/>
      <c r="Q26" s="300"/>
      <c r="R26" s="300"/>
      <c r="S26" s="300"/>
      <c r="T26" s="300"/>
      <c r="U26" s="300"/>
      <c r="V26" s="300"/>
      <c r="W26" s="300"/>
      <c r="X26" s="300"/>
      <c r="Y26" s="300"/>
      <c r="Z26" s="300"/>
      <c r="AA26" s="300"/>
      <c r="AB26" s="300"/>
      <c r="AC26" s="300"/>
      <c r="AD26" s="300"/>
      <c r="AE26" s="300"/>
      <c r="AF26" s="300"/>
      <c r="AG26" s="300"/>
      <c r="AH26" s="300"/>
      <c r="AI26" s="300"/>
      <c r="AJ26" s="300"/>
      <c r="AK26" s="300"/>
      <c r="AL26" s="300"/>
      <c r="AM26" s="300"/>
      <c r="AN26" s="300"/>
      <c r="AO26" s="300"/>
      <c r="AP26" s="321"/>
      <c r="AQ26" s="321"/>
      <c r="AR26" s="321"/>
      <c r="AS26" s="300"/>
      <c r="AT26" s="300"/>
    </row>
    <row r="27" spans="1:46" x14ac:dyDescent="0.15">
      <c r="A27" s="342"/>
      <c r="AO27" s="295"/>
      <c r="AP27" s="295"/>
      <c r="AQ27" s="295"/>
      <c r="AR27" s="295"/>
      <c r="AS27" s="295"/>
      <c r="AT27" s="295"/>
    </row>
    <row r="28" spans="1:46" ht="17.25" x14ac:dyDescent="0.15">
      <c r="A28" s="296" t="s">
        <v>539</v>
      </c>
      <c r="B28" s="297"/>
      <c r="C28" s="297"/>
      <c r="D28" s="297"/>
      <c r="E28" s="297"/>
      <c r="F28" s="297"/>
      <c r="G28" s="297"/>
      <c r="H28" s="297"/>
      <c r="I28" s="297"/>
      <c r="J28" s="297"/>
      <c r="K28" s="297"/>
      <c r="L28" s="297"/>
      <c r="M28" s="297"/>
      <c r="N28" s="297"/>
      <c r="O28" s="297"/>
      <c r="P28" s="297"/>
      <c r="Q28" s="297"/>
      <c r="R28" s="297"/>
      <c r="S28" s="297"/>
      <c r="T28" s="297"/>
      <c r="U28" s="297"/>
      <c r="V28" s="297"/>
      <c r="W28" s="297"/>
      <c r="X28" s="297"/>
      <c r="Y28" s="297"/>
      <c r="Z28" s="297"/>
      <c r="AA28" s="297"/>
      <c r="AB28" s="297"/>
      <c r="AC28" s="297"/>
      <c r="AD28" s="297"/>
      <c r="AE28" s="297"/>
      <c r="AF28" s="297"/>
      <c r="AG28" s="297"/>
      <c r="AH28" s="297"/>
      <c r="AI28" s="297"/>
      <c r="AJ28" s="297"/>
      <c r="AK28" s="297"/>
      <c r="AL28" s="297"/>
      <c r="AM28" s="297"/>
      <c r="AN28" s="297"/>
      <c r="AO28" s="297"/>
      <c r="AP28" s="297"/>
      <c r="AQ28" s="297"/>
      <c r="AR28" s="297"/>
      <c r="AS28" s="343"/>
    </row>
    <row r="29" spans="1:46" x14ac:dyDescent="0.15">
      <c r="A29" s="299"/>
      <c r="B29" s="295"/>
      <c r="C29" s="295"/>
      <c r="D29" s="295"/>
      <c r="E29" s="295"/>
      <c r="F29" s="295"/>
      <c r="G29" s="295"/>
      <c r="H29" s="295"/>
      <c r="I29" s="295"/>
      <c r="J29" s="295"/>
      <c r="K29" s="295"/>
      <c r="L29" s="295"/>
      <c r="M29" s="295"/>
      <c r="N29" s="295"/>
      <c r="O29" s="295"/>
      <c r="P29" s="295"/>
      <c r="Q29" s="295"/>
      <c r="R29" s="295"/>
      <c r="S29" s="295"/>
      <c r="T29" s="295"/>
      <c r="U29" s="295"/>
      <c r="V29" s="295"/>
      <c r="W29" s="295"/>
      <c r="X29" s="295"/>
      <c r="Y29" s="295"/>
      <c r="Z29" s="295"/>
      <c r="AA29" s="295"/>
      <c r="AB29" s="295"/>
      <c r="AC29" s="295"/>
      <c r="AD29" s="295"/>
      <c r="AE29" s="295"/>
      <c r="AF29" s="295"/>
      <c r="AG29" s="295"/>
      <c r="AH29" s="295"/>
      <c r="AI29" s="295"/>
      <c r="AJ29" s="295"/>
      <c r="AK29" s="300" t="s">
        <v>540</v>
      </c>
      <c r="AL29" s="300"/>
      <c r="AM29" s="300"/>
      <c r="AN29" s="300"/>
      <c r="AO29" s="295"/>
      <c r="AP29" s="295"/>
      <c r="AQ29" s="295"/>
      <c r="AR29" s="295"/>
      <c r="AS29" s="344"/>
    </row>
    <row r="30" spans="1:46" ht="13.5" customHeight="1" x14ac:dyDescent="0.15">
      <c r="A30" s="299"/>
      <c r="B30" s="295"/>
      <c r="C30" s="295"/>
      <c r="D30" s="295"/>
      <c r="E30" s="295"/>
      <c r="F30" s="295"/>
      <c r="G30" s="295"/>
      <c r="H30" s="295"/>
      <c r="I30" s="295"/>
      <c r="J30" s="295"/>
      <c r="K30" s="295"/>
      <c r="L30" s="295"/>
      <c r="M30" s="295"/>
      <c r="N30" s="295"/>
      <c r="O30" s="295"/>
      <c r="P30" s="295"/>
      <c r="Q30" s="295"/>
      <c r="R30" s="295"/>
      <c r="S30" s="295"/>
      <c r="T30" s="295"/>
      <c r="U30" s="295"/>
      <c r="V30" s="295"/>
      <c r="W30" s="295"/>
      <c r="X30" s="295"/>
      <c r="Y30" s="295"/>
      <c r="Z30" s="295"/>
      <c r="AA30" s="295"/>
      <c r="AB30" s="295"/>
      <c r="AC30" s="295"/>
      <c r="AD30" s="295"/>
      <c r="AE30" s="295"/>
      <c r="AF30" s="295"/>
      <c r="AG30" s="295"/>
      <c r="AH30" s="295"/>
      <c r="AI30" s="295"/>
      <c r="AJ30" s="295"/>
      <c r="AK30" s="302"/>
      <c r="AL30" s="303"/>
      <c r="AM30" s="303"/>
      <c r="AN30" s="304"/>
      <c r="AO30" s="1213" t="s">
        <v>519</v>
      </c>
      <c r="AP30" s="305"/>
      <c r="AQ30" s="306" t="s">
        <v>520</v>
      </c>
      <c r="AR30" s="307"/>
    </row>
    <row r="31" spans="1:46" x14ac:dyDescent="0.15">
      <c r="A31" s="299"/>
      <c r="B31" s="295"/>
      <c r="C31" s="295"/>
      <c r="D31" s="295"/>
      <c r="E31" s="295"/>
      <c r="F31" s="295"/>
      <c r="G31" s="295"/>
      <c r="H31" s="295"/>
      <c r="I31" s="295"/>
      <c r="J31" s="295"/>
      <c r="K31" s="295"/>
      <c r="L31" s="295"/>
      <c r="M31" s="295"/>
      <c r="N31" s="295"/>
      <c r="O31" s="295"/>
      <c r="P31" s="295"/>
      <c r="Q31" s="295"/>
      <c r="R31" s="295"/>
      <c r="S31" s="295"/>
      <c r="T31" s="295"/>
      <c r="U31" s="295"/>
      <c r="V31" s="295"/>
      <c r="W31" s="295"/>
      <c r="X31" s="295"/>
      <c r="Y31" s="295"/>
      <c r="Z31" s="295"/>
      <c r="AA31" s="295"/>
      <c r="AB31" s="295"/>
      <c r="AC31" s="295"/>
      <c r="AD31" s="295"/>
      <c r="AE31" s="295"/>
      <c r="AF31" s="295"/>
      <c r="AG31" s="295"/>
      <c r="AH31" s="295"/>
      <c r="AI31" s="295"/>
      <c r="AJ31" s="295"/>
      <c r="AK31" s="308"/>
      <c r="AL31" s="309"/>
      <c r="AM31" s="309"/>
      <c r="AN31" s="310"/>
      <c r="AO31" s="1214"/>
      <c r="AP31" s="311" t="s">
        <v>521</v>
      </c>
      <c r="AQ31" s="312" t="s">
        <v>522</v>
      </c>
      <c r="AR31" s="313" t="s">
        <v>523</v>
      </c>
    </row>
    <row r="32" spans="1:46" ht="27" customHeight="1" x14ac:dyDescent="0.15">
      <c r="A32" s="299"/>
      <c r="B32" s="295"/>
      <c r="C32" s="295"/>
      <c r="D32" s="295"/>
      <c r="E32" s="295"/>
      <c r="F32" s="295"/>
      <c r="G32" s="295"/>
      <c r="H32" s="295"/>
      <c r="I32" s="295"/>
      <c r="J32" s="295"/>
      <c r="K32" s="295"/>
      <c r="L32" s="295"/>
      <c r="M32" s="295"/>
      <c r="N32" s="295"/>
      <c r="O32" s="295"/>
      <c r="P32" s="295"/>
      <c r="Q32" s="295"/>
      <c r="R32" s="295"/>
      <c r="S32" s="295"/>
      <c r="T32" s="295"/>
      <c r="U32" s="295"/>
      <c r="V32" s="295"/>
      <c r="W32" s="295"/>
      <c r="X32" s="295"/>
      <c r="Y32" s="295"/>
      <c r="Z32" s="295"/>
      <c r="AA32" s="295"/>
      <c r="AB32" s="295"/>
      <c r="AC32" s="295"/>
      <c r="AD32" s="295"/>
      <c r="AE32" s="295"/>
      <c r="AF32" s="295"/>
      <c r="AG32" s="295"/>
      <c r="AH32" s="295"/>
      <c r="AI32" s="295"/>
      <c r="AJ32" s="295"/>
      <c r="AK32" s="1218" t="s">
        <v>541</v>
      </c>
      <c r="AL32" s="1219"/>
      <c r="AM32" s="1219"/>
      <c r="AN32" s="1220"/>
      <c r="AO32" s="345">
        <v>599667</v>
      </c>
      <c r="AP32" s="345">
        <v>79754</v>
      </c>
      <c r="AQ32" s="346">
        <v>71500</v>
      </c>
      <c r="AR32" s="347">
        <v>11.5</v>
      </c>
    </row>
    <row r="33" spans="1:46" ht="13.5" customHeight="1" x14ac:dyDescent="0.15">
      <c r="A33" s="299"/>
      <c r="B33" s="295"/>
      <c r="C33" s="295"/>
      <c r="D33" s="295"/>
      <c r="E33" s="295"/>
      <c r="F33" s="295"/>
      <c r="G33" s="295"/>
      <c r="H33" s="295"/>
      <c r="I33" s="295"/>
      <c r="J33" s="295"/>
      <c r="K33" s="295"/>
      <c r="L33" s="295"/>
      <c r="M33" s="295"/>
      <c r="N33" s="295"/>
      <c r="O33" s="295"/>
      <c r="P33" s="295"/>
      <c r="Q33" s="295"/>
      <c r="R33" s="295"/>
      <c r="S33" s="295"/>
      <c r="T33" s="295"/>
      <c r="U33" s="295"/>
      <c r="V33" s="295"/>
      <c r="W33" s="295"/>
      <c r="X33" s="295"/>
      <c r="Y33" s="295"/>
      <c r="Z33" s="295"/>
      <c r="AA33" s="295"/>
      <c r="AB33" s="295"/>
      <c r="AC33" s="295"/>
      <c r="AD33" s="295"/>
      <c r="AE33" s="295"/>
      <c r="AF33" s="295"/>
      <c r="AG33" s="295"/>
      <c r="AH33" s="295"/>
      <c r="AI33" s="295"/>
      <c r="AJ33" s="295"/>
      <c r="AK33" s="1218" t="s">
        <v>542</v>
      </c>
      <c r="AL33" s="1219"/>
      <c r="AM33" s="1219"/>
      <c r="AN33" s="1220"/>
      <c r="AO33" s="345" t="s">
        <v>527</v>
      </c>
      <c r="AP33" s="345" t="s">
        <v>527</v>
      </c>
      <c r="AQ33" s="346" t="s">
        <v>527</v>
      </c>
      <c r="AR33" s="347" t="s">
        <v>527</v>
      </c>
    </row>
    <row r="34" spans="1:46" ht="27" customHeight="1" x14ac:dyDescent="0.15">
      <c r="A34" s="299"/>
      <c r="B34" s="295"/>
      <c r="C34" s="295"/>
      <c r="D34" s="295"/>
      <c r="E34" s="295"/>
      <c r="F34" s="295"/>
      <c r="G34" s="295"/>
      <c r="H34" s="295"/>
      <c r="I34" s="295"/>
      <c r="J34" s="295"/>
      <c r="K34" s="295"/>
      <c r="L34" s="295"/>
      <c r="M34" s="295"/>
      <c r="N34" s="295"/>
      <c r="O34" s="295"/>
      <c r="P34" s="295"/>
      <c r="Q34" s="295"/>
      <c r="R34" s="295"/>
      <c r="S34" s="295"/>
      <c r="T34" s="295"/>
      <c r="U34" s="295"/>
      <c r="V34" s="295"/>
      <c r="W34" s="295"/>
      <c r="X34" s="295"/>
      <c r="Y34" s="295"/>
      <c r="Z34" s="295"/>
      <c r="AA34" s="295"/>
      <c r="AB34" s="295"/>
      <c r="AC34" s="295"/>
      <c r="AD34" s="295"/>
      <c r="AE34" s="295"/>
      <c r="AF34" s="295"/>
      <c r="AG34" s="295"/>
      <c r="AH34" s="295"/>
      <c r="AI34" s="295"/>
      <c r="AJ34" s="295"/>
      <c r="AK34" s="1218" t="s">
        <v>543</v>
      </c>
      <c r="AL34" s="1219"/>
      <c r="AM34" s="1219"/>
      <c r="AN34" s="1220"/>
      <c r="AO34" s="345" t="s">
        <v>527</v>
      </c>
      <c r="AP34" s="345" t="s">
        <v>527</v>
      </c>
      <c r="AQ34" s="346">
        <v>1</v>
      </c>
      <c r="AR34" s="347" t="s">
        <v>527</v>
      </c>
    </row>
    <row r="35" spans="1:46" ht="27" customHeight="1" x14ac:dyDescent="0.15">
      <c r="A35" s="299"/>
      <c r="B35" s="295"/>
      <c r="C35" s="295"/>
      <c r="D35" s="295"/>
      <c r="E35" s="295"/>
      <c r="F35" s="295"/>
      <c r="G35" s="295"/>
      <c r="H35" s="295"/>
      <c r="I35" s="295"/>
      <c r="J35" s="295"/>
      <c r="K35" s="295"/>
      <c r="L35" s="295"/>
      <c r="M35" s="295"/>
      <c r="N35" s="295"/>
      <c r="O35" s="295"/>
      <c r="P35" s="295"/>
      <c r="Q35" s="295"/>
      <c r="R35" s="295"/>
      <c r="S35" s="295"/>
      <c r="T35" s="295"/>
      <c r="U35" s="295"/>
      <c r="V35" s="295"/>
      <c r="W35" s="295"/>
      <c r="X35" s="295"/>
      <c r="Y35" s="295"/>
      <c r="Z35" s="295"/>
      <c r="AA35" s="295"/>
      <c r="AB35" s="295"/>
      <c r="AC35" s="295"/>
      <c r="AD35" s="295"/>
      <c r="AE35" s="295"/>
      <c r="AF35" s="295"/>
      <c r="AG35" s="295"/>
      <c r="AH35" s="295"/>
      <c r="AI35" s="295"/>
      <c r="AJ35" s="295"/>
      <c r="AK35" s="1218" t="s">
        <v>544</v>
      </c>
      <c r="AL35" s="1219"/>
      <c r="AM35" s="1219"/>
      <c r="AN35" s="1220"/>
      <c r="AO35" s="345">
        <v>44</v>
      </c>
      <c r="AP35" s="345">
        <v>6</v>
      </c>
      <c r="AQ35" s="346">
        <v>19534</v>
      </c>
      <c r="AR35" s="347">
        <v>-100</v>
      </c>
    </row>
    <row r="36" spans="1:46" ht="27" customHeight="1" x14ac:dyDescent="0.15">
      <c r="A36" s="299"/>
      <c r="B36" s="295"/>
      <c r="C36" s="295"/>
      <c r="D36" s="295"/>
      <c r="E36" s="295"/>
      <c r="F36" s="295"/>
      <c r="G36" s="295"/>
      <c r="H36" s="295"/>
      <c r="I36" s="295"/>
      <c r="J36" s="295"/>
      <c r="K36" s="295"/>
      <c r="L36" s="295"/>
      <c r="M36" s="295"/>
      <c r="N36" s="295"/>
      <c r="O36" s="295"/>
      <c r="P36" s="295"/>
      <c r="Q36" s="295"/>
      <c r="R36" s="295"/>
      <c r="S36" s="295"/>
      <c r="T36" s="295"/>
      <c r="U36" s="295"/>
      <c r="V36" s="295"/>
      <c r="W36" s="295"/>
      <c r="X36" s="295"/>
      <c r="Y36" s="295"/>
      <c r="Z36" s="295"/>
      <c r="AA36" s="295"/>
      <c r="AB36" s="295"/>
      <c r="AC36" s="295"/>
      <c r="AD36" s="295"/>
      <c r="AE36" s="295"/>
      <c r="AF36" s="295"/>
      <c r="AG36" s="295"/>
      <c r="AH36" s="295"/>
      <c r="AI36" s="295"/>
      <c r="AJ36" s="295"/>
      <c r="AK36" s="1218" t="s">
        <v>545</v>
      </c>
      <c r="AL36" s="1219"/>
      <c r="AM36" s="1219"/>
      <c r="AN36" s="1220"/>
      <c r="AO36" s="345">
        <v>67487</v>
      </c>
      <c r="AP36" s="345">
        <v>8976</v>
      </c>
      <c r="AQ36" s="346">
        <v>5450</v>
      </c>
      <c r="AR36" s="347">
        <v>64.7</v>
      </c>
    </row>
    <row r="37" spans="1:46" ht="13.5" customHeight="1" x14ac:dyDescent="0.15">
      <c r="A37" s="299"/>
      <c r="B37" s="295"/>
      <c r="C37" s="295"/>
      <c r="D37" s="295"/>
      <c r="E37" s="295"/>
      <c r="F37" s="295"/>
      <c r="G37" s="295"/>
      <c r="H37" s="295"/>
      <c r="I37" s="295"/>
      <c r="J37" s="295"/>
      <c r="K37" s="295"/>
      <c r="L37" s="295"/>
      <c r="M37" s="295"/>
      <c r="N37" s="295"/>
      <c r="O37" s="295"/>
      <c r="P37" s="295"/>
      <c r="Q37" s="295"/>
      <c r="R37" s="295"/>
      <c r="S37" s="295"/>
      <c r="T37" s="295"/>
      <c r="U37" s="295"/>
      <c r="V37" s="295"/>
      <c r="W37" s="295"/>
      <c r="X37" s="295"/>
      <c r="Y37" s="295"/>
      <c r="Z37" s="295"/>
      <c r="AA37" s="295"/>
      <c r="AB37" s="295"/>
      <c r="AC37" s="295"/>
      <c r="AD37" s="295"/>
      <c r="AE37" s="295"/>
      <c r="AF37" s="295"/>
      <c r="AG37" s="295"/>
      <c r="AH37" s="295"/>
      <c r="AI37" s="295"/>
      <c r="AJ37" s="295"/>
      <c r="AK37" s="1218" t="s">
        <v>546</v>
      </c>
      <c r="AL37" s="1219"/>
      <c r="AM37" s="1219"/>
      <c r="AN37" s="1220"/>
      <c r="AO37" s="345" t="s">
        <v>527</v>
      </c>
      <c r="AP37" s="345" t="s">
        <v>527</v>
      </c>
      <c r="AQ37" s="346">
        <v>1039</v>
      </c>
      <c r="AR37" s="347" t="s">
        <v>527</v>
      </c>
    </row>
    <row r="38" spans="1:46" ht="27" customHeight="1" x14ac:dyDescent="0.15">
      <c r="A38" s="299"/>
      <c r="B38" s="295"/>
      <c r="C38" s="295"/>
      <c r="D38" s="295"/>
      <c r="E38" s="295"/>
      <c r="F38" s="295"/>
      <c r="G38" s="295"/>
      <c r="H38" s="295"/>
      <c r="I38" s="295"/>
      <c r="J38" s="295"/>
      <c r="K38" s="295"/>
      <c r="L38" s="295"/>
      <c r="M38" s="295"/>
      <c r="N38" s="295"/>
      <c r="O38" s="295"/>
      <c r="P38" s="295"/>
      <c r="Q38" s="295"/>
      <c r="R38" s="295"/>
      <c r="S38" s="295"/>
      <c r="T38" s="295"/>
      <c r="U38" s="295"/>
      <c r="V38" s="295"/>
      <c r="W38" s="295"/>
      <c r="X38" s="295"/>
      <c r="Y38" s="295"/>
      <c r="Z38" s="295"/>
      <c r="AA38" s="295"/>
      <c r="AB38" s="295"/>
      <c r="AC38" s="295"/>
      <c r="AD38" s="295"/>
      <c r="AE38" s="295"/>
      <c r="AF38" s="295"/>
      <c r="AG38" s="295"/>
      <c r="AH38" s="295"/>
      <c r="AI38" s="295"/>
      <c r="AJ38" s="295"/>
      <c r="AK38" s="1227" t="s">
        <v>547</v>
      </c>
      <c r="AL38" s="1228"/>
      <c r="AM38" s="1228"/>
      <c r="AN38" s="1229"/>
      <c r="AO38" s="348" t="s">
        <v>527</v>
      </c>
      <c r="AP38" s="348" t="s">
        <v>527</v>
      </c>
      <c r="AQ38" s="349">
        <v>9</v>
      </c>
      <c r="AR38" s="337" t="s">
        <v>527</v>
      </c>
      <c r="AS38" s="344"/>
    </row>
    <row r="39" spans="1:46" x14ac:dyDescent="0.15">
      <c r="A39" s="299"/>
      <c r="B39" s="295"/>
      <c r="C39" s="295"/>
      <c r="D39" s="295"/>
      <c r="E39" s="295"/>
      <c r="F39" s="295"/>
      <c r="G39" s="295"/>
      <c r="H39" s="295"/>
      <c r="I39" s="295"/>
      <c r="J39" s="295"/>
      <c r="K39" s="295"/>
      <c r="L39" s="295"/>
      <c r="M39" s="295"/>
      <c r="N39" s="295"/>
      <c r="O39" s="295"/>
      <c r="P39" s="295"/>
      <c r="Q39" s="295"/>
      <c r="R39" s="295"/>
      <c r="S39" s="295"/>
      <c r="T39" s="295"/>
      <c r="U39" s="295"/>
      <c r="V39" s="295"/>
      <c r="W39" s="295"/>
      <c r="X39" s="295"/>
      <c r="Y39" s="295"/>
      <c r="Z39" s="295"/>
      <c r="AA39" s="295"/>
      <c r="AB39" s="295"/>
      <c r="AC39" s="295"/>
      <c r="AD39" s="295"/>
      <c r="AE39" s="295"/>
      <c r="AF39" s="295"/>
      <c r="AG39" s="295"/>
      <c r="AH39" s="295"/>
      <c r="AI39" s="295"/>
      <c r="AJ39" s="295"/>
      <c r="AK39" s="1227" t="s">
        <v>548</v>
      </c>
      <c r="AL39" s="1228"/>
      <c r="AM39" s="1228"/>
      <c r="AN39" s="1229"/>
      <c r="AO39" s="345" t="s">
        <v>527</v>
      </c>
      <c r="AP39" s="345" t="s">
        <v>527</v>
      </c>
      <c r="AQ39" s="346">
        <v>-2217</v>
      </c>
      <c r="AR39" s="347" t="s">
        <v>527</v>
      </c>
      <c r="AS39" s="344"/>
    </row>
    <row r="40" spans="1:46" ht="27" customHeight="1" x14ac:dyDescent="0.15">
      <c r="A40" s="299"/>
      <c r="B40" s="295"/>
      <c r="C40" s="295"/>
      <c r="D40" s="295"/>
      <c r="E40" s="295"/>
      <c r="F40" s="295"/>
      <c r="G40" s="295"/>
      <c r="H40" s="295"/>
      <c r="I40" s="295"/>
      <c r="J40" s="295"/>
      <c r="K40" s="295"/>
      <c r="L40" s="295"/>
      <c r="M40" s="295"/>
      <c r="N40" s="295"/>
      <c r="O40" s="295"/>
      <c r="P40" s="295"/>
      <c r="Q40" s="295"/>
      <c r="R40" s="295"/>
      <c r="S40" s="295"/>
      <c r="T40" s="295"/>
      <c r="U40" s="295"/>
      <c r="V40" s="295"/>
      <c r="W40" s="295"/>
      <c r="X40" s="295"/>
      <c r="Y40" s="295"/>
      <c r="Z40" s="295"/>
      <c r="AA40" s="295"/>
      <c r="AB40" s="295"/>
      <c r="AC40" s="295"/>
      <c r="AD40" s="295"/>
      <c r="AE40" s="295"/>
      <c r="AF40" s="295"/>
      <c r="AG40" s="295"/>
      <c r="AH40" s="295"/>
      <c r="AI40" s="295"/>
      <c r="AJ40" s="295"/>
      <c r="AK40" s="1218" t="s">
        <v>549</v>
      </c>
      <c r="AL40" s="1219"/>
      <c r="AM40" s="1219"/>
      <c r="AN40" s="1220"/>
      <c r="AO40" s="345">
        <v>-531068</v>
      </c>
      <c r="AP40" s="345">
        <v>-70630</v>
      </c>
      <c r="AQ40" s="346">
        <v>-63826</v>
      </c>
      <c r="AR40" s="347">
        <v>10.7</v>
      </c>
      <c r="AS40" s="344"/>
    </row>
    <row r="41" spans="1:46" x14ac:dyDescent="0.15">
      <c r="A41" s="299"/>
      <c r="B41" s="295"/>
      <c r="C41" s="295"/>
      <c r="D41" s="295"/>
      <c r="E41" s="295"/>
      <c r="F41" s="295"/>
      <c r="G41" s="295"/>
      <c r="H41" s="295"/>
      <c r="I41" s="295"/>
      <c r="J41" s="295"/>
      <c r="K41" s="295"/>
      <c r="L41" s="295"/>
      <c r="M41" s="295"/>
      <c r="N41" s="295"/>
      <c r="O41" s="295"/>
      <c r="P41" s="295"/>
      <c r="Q41" s="295"/>
      <c r="R41" s="295"/>
      <c r="S41" s="295"/>
      <c r="T41" s="295"/>
      <c r="U41" s="295"/>
      <c r="V41" s="295"/>
      <c r="W41" s="295"/>
      <c r="X41" s="295"/>
      <c r="Y41" s="295"/>
      <c r="Z41" s="295"/>
      <c r="AA41" s="295"/>
      <c r="AB41" s="295"/>
      <c r="AC41" s="295"/>
      <c r="AD41" s="295"/>
      <c r="AE41" s="295"/>
      <c r="AF41" s="295"/>
      <c r="AG41" s="295"/>
      <c r="AH41" s="295"/>
      <c r="AI41" s="295"/>
      <c r="AJ41" s="295"/>
      <c r="AK41" s="1230" t="s">
        <v>301</v>
      </c>
      <c r="AL41" s="1231"/>
      <c r="AM41" s="1231"/>
      <c r="AN41" s="1232"/>
      <c r="AO41" s="345">
        <v>136130</v>
      </c>
      <c r="AP41" s="345">
        <v>18105</v>
      </c>
      <c r="AQ41" s="346">
        <v>31490</v>
      </c>
      <c r="AR41" s="347">
        <v>-42.5</v>
      </c>
      <c r="AS41" s="344"/>
    </row>
    <row r="42" spans="1:46" x14ac:dyDescent="0.15">
      <c r="A42" s="299"/>
      <c r="B42" s="295"/>
      <c r="C42" s="295"/>
      <c r="D42" s="295"/>
      <c r="E42" s="295"/>
      <c r="F42" s="295"/>
      <c r="G42" s="295"/>
      <c r="H42" s="295"/>
      <c r="I42" s="295"/>
      <c r="J42" s="295"/>
      <c r="K42" s="295"/>
      <c r="L42" s="295"/>
      <c r="M42" s="295"/>
      <c r="N42" s="295"/>
      <c r="O42" s="295"/>
      <c r="P42" s="295"/>
      <c r="Q42" s="295"/>
      <c r="R42" s="295"/>
      <c r="S42" s="295"/>
      <c r="T42" s="295"/>
      <c r="U42" s="295"/>
      <c r="V42" s="295"/>
      <c r="W42" s="295"/>
      <c r="X42" s="295"/>
      <c r="Y42" s="295"/>
      <c r="Z42" s="295"/>
      <c r="AA42" s="295"/>
      <c r="AB42" s="295"/>
      <c r="AC42" s="295"/>
      <c r="AD42" s="295"/>
      <c r="AE42" s="295"/>
      <c r="AF42" s="295"/>
      <c r="AG42" s="295"/>
      <c r="AH42" s="295"/>
      <c r="AI42" s="295"/>
      <c r="AJ42" s="295"/>
      <c r="AK42" s="350" t="s">
        <v>550</v>
      </c>
      <c r="AL42" s="295"/>
      <c r="AM42" s="295"/>
      <c r="AN42" s="295"/>
      <c r="AO42" s="295"/>
      <c r="AP42" s="295"/>
      <c r="AQ42" s="321"/>
      <c r="AR42" s="321"/>
      <c r="AS42" s="344"/>
    </row>
    <row r="43" spans="1:46" x14ac:dyDescent="0.15">
      <c r="A43" s="299"/>
      <c r="B43" s="295"/>
      <c r="C43" s="295"/>
      <c r="D43" s="295"/>
      <c r="E43" s="295"/>
      <c r="F43" s="295"/>
      <c r="G43" s="295"/>
      <c r="H43" s="295"/>
      <c r="I43" s="295"/>
      <c r="J43" s="295"/>
      <c r="K43" s="295"/>
      <c r="L43" s="295"/>
      <c r="M43" s="295"/>
      <c r="N43" s="295"/>
      <c r="O43" s="295"/>
      <c r="P43" s="295"/>
      <c r="Q43" s="295"/>
      <c r="R43" s="295"/>
      <c r="S43" s="295"/>
      <c r="T43" s="295"/>
      <c r="U43" s="295"/>
      <c r="V43" s="295"/>
      <c r="W43" s="295"/>
      <c r="X43" s="295"/>
      <c r="Y43" s="295"/>
      <c r="Z43" s="295"/>
      <c r="AA43" s="295"/>
      <c r="AB43" s="295"/>
      <c r="AC43" s="295"/>
      <c r="AD43" s="295"/>
      <c r="AE43" s="295"/>
      <c r="AF43" s="295"/>
      <c r="AG43" s="295"/>
      <c r="AH43" s="295"/>
      <c r="AI43" s="295"/>
      <c r="AJ43" s="295"/>
      <c r="AK43" s="295"/>
      <c r="AL43" s="295"/>
      <c r="AM43" s="295"/>
      <c r="AN43" s="295"/>
      <c r="AO43" s="295"/>
      <c r="AP43" s="351"/>
      <c r="AQ43" s="321"/>
      <c r="AR43" s="295"/>
      <c r="AS43" s="344"/>
    </row>
    <row r="44" spans="1:46" x14ac:dyDescent="0.15">
      <c r="A44" s="299"/>
      <c r="B44" s="295"/>
      <c r="C44" s="295"/>
      <c r="D44" s="295"/>
      <c r="E44" s="295"/>
      <c r="F44" s="295"/>
      <c r="G44" s="295"/>
      <c r="H44" s="295"/>
      <c r="I44" s="295"/>
      <c r="J44" s="295"/>
      <c r="K44" s="295"/>
      <c r="L44" s="295"/>
      <c r="M44" s="295"/>
      <c r="N44" s="295"/>
      <c r="O44" s="295"/>
      <c r="P44" s="295"/>
      <c r="Q44" s="295"/>
      <c r="R44" s="295"/>
      <c r="S44" s="295"/>
      <c r="T44" s="295"/>
      <c r="U44" s="295"/>
      <c r="V44" s="295"/>
      <c r="W44" s="295"/>
      <c r="X44" s="295"/>
      <c r="Y44" s="295"/>
      <c r="Z44" s="295"/>
      <c r="AA44" s="295"/>
      <c r="AB44" s="295"/>
      <c r="AC44" s="295"/>
      <c r="AD44" s="295"/>
      <c r="AE44" s="295"/>
      <c r="AF44" s="295"/>
      <c r="AG44" s="295"/>
      <c r="AH44" s="295"/>
      <c r="AI44" s="295"/>
      <c r="AJ44" s="295"/>
      <c r="AK44" s="295"/>
      <c r="AL44" s="295"/>
      <c r="AM44" s="295"/>
      <c r="AN44" s="295"/>
      <c r="AO44" s="295"/>
      <c r="AP44" s="295"/>
      <c r="AQ44" s="321"/>
      <c r="AR44" s="295"/>
    </row>
    <row r="45" spans="1:46" x14ac:dyDescent="0.15">
      <c r="A45" s="297"/>
      <c r="B45" s="297"/>
      <c r="C45" s="297"/>
      <c r="D45" s="297"/>
      <c r="E45" s="297"/>
      <c r="F45" s="297"/>
      <c r="G45" s="297"/>
      <c r="H45" s="297"/>
      <c r="I45" s="297"/>
      <c r="J45" s="297"/>
      <c r="K45" s="297"/>
      <c r="L45" s="297"/>
      <c r="M45" s="297"/>
      <c r="N45" s="297"/>
      <c r="O45" s="297"/>
      <c r="P45" s="297"/>
      <c r="Q45" s="297"/>
      <c r="R45" s="297"/>
      <c r="S45" s="297"/>
      <c r="T45" s="297"/>
      <c r="U45" s="297"/>
      <c r="V45" s="297"/>
      <c r="W45" s="297"/>
      <c r="X45" s="297"/>
      <c r="Y45" s="297"/>
      <c r="Z45" s="297"/>
      <c r="AA45" s="297"/>
      <c r="AB45" s="297"/>
      <c r="AC45" s="297"/>
      <c r="AD45" s="297"/>
      <c r="AE45" s="297"/>
      <c r="AF45" s="297"/>
      <c r="AG45" s="297"/>
      <c r="AH45" s="297"/>
      <c r="AI45" s="297"/>
      <c r="AJ45" s="297"/>
      <c r="AK45" s="297"/>
      <c r="AL45" s="297"/>
      <c r="AM45" s="297"/>
      <c r="AN45" s="297"/>
      <c r="AO45" s="297"/>
      <c r="AP45" s="297"/>
      <c r="AQ45" s="352"/>
      <c r="AR45" s="297"/>
      <c r="AS45" s="297"/>
      <c r="AT45" s="295"/>
    </row>
    <row r="46" spans="1:46" x14ac:dyDescent="0.15">
      <c r="A46" s="353"/>
      <c r="B46" s="353"/>
      <c r="C46" s="353"/>
      <c r="D46" s="353"/>
      <c r="E46" s="353"/>
      <c r="F46" s="353"/>
      <c r="G46" s="353"/>
      <c r="H46" s="353"/>
      <c r="I46" s="353"/>
      <c r="J46" s="353"/>
      <c r="K46" s="353"/>
      <c r="L46" s="353"/>
      <c r="M46" s="353"/>
      <c r="N46" s="353"/>
      <c r="O46" s="353"/>
      <c r="P46" s="353"/>
      <c r="Q46" s="353"/>
      <c r="R46" s="353"/>
      <c r="S46" s="353"/>
      <c r="T46" s="353"/>
      <c r="U46" s="353"/>
      <c r="V46" s="353"/>
      <c r="W46" s="353"/>
      <c r="X46" s="353"/>
      <c r="Y46" s="353"/>
      <c r="Z46" s="353"/>
      <c r="AA46" s="353"/>
      <c r="AB46" s="353"/>
      <c r="AC46" s="353"/>
      <c r="AD46" s="353"/>
      <c r="AE46" s="353"/>
      <c r="AF46" s="353"/>
      <c r="AG46" s="353"/>
      <c r="AH46" s="353"/>
      <c r="AI46" s="353"/>
      <c r="AJ46" s="353"/>
      <c r="AK46" s="353"/>
      <c r="AL46" s="353"/>
      <c r="AM46" s="353"/>
      <c r="AN46" s="353"/>
      <c r="AO46" s="353"/>
      <c r="AP46" s="353"/>
      <c r="AQ46" s="353"/>
      <c r="AR46" s="353"/>
      <c r="AS46" s="353"/>
      <c r="AT46" s="295"/>
    </row>
    <row r="47" spans="1:46" ht="17.25" customHeight="1" x14ac:dyDescent="0.15">
      <c r="A47" s="354" t="s">
        <v>551</v>
      </c>
      <c r="B47" s="295"/>
      <c r="C47" s="295"/>
      <c r="D47" s="295"/>
      <c r="E47" s="295"/>
      <c r="F47" s="295"/>
      <c r="G47" s="295"/>
      <c r="H47" s="295"/>
      <c r="I47" s="295"/>
      <c r="J47" s="295"/>
      <c r="K47" s="295"/>
      <c r="L47" s="295"/>
      <c r="M47" s="295"/>
      <c r="N47" s="295"/>
      <c r="O47" s="295"/>
      <c r="P47" s="295"/>
      <c r="Q47" s="295"/>
      <c r="R47" s="295"/>
      <c r="S47" s="295"/>
      <c r="T47" s="295"/>
      <c r="U47" s="295"/>
      <c r="V47" s="295"/>
      <c r="W47" s="295"/>
      <c r="X47" s="295"/>
      <c r="Y47" s="295"/>
      <c r="Z47" s="295"/>
      <c r="AA47" s="295"/>
      <c r="AB47" s="295"/>
      <c r="AC47" s="295"/>
      <c r="AD47" s="295"/>
      <c r="AE47" s="295"/>
      <c r="AF47" s="295"/>
      <c r="AG47" s="295"/>
      <c r="AH47" s="295"/>
      <c r="AI47" s="295"/>
      <c r="AJ47" s="295"/>
      <c r="AK47" s="295"/>
      <c r="AL47" s="295"/>
      <c r="AM47" s="295"/>
      <c r="AN47" s="295"/>
      <c r="AO47" s="295"/>
      <c r="AP47" s="295"/>
      <c r="AQ47" s="295"/>
      <c r="AR47" s="295"/>
    </row>
    <row r="48" spans="1:46" x14ac:dyDescent="0.15">
      <c r="A48" s="299"/>
      <c r="B48" s="295"/>
      <c r="C48" s="295"/>
      <c r="D48" s="295"/>
      <c r="E48" s="295"/>
      <c r="F48" s="295"/>
      <c r="G48" s="295"/>
      <c r="H48" s="295"/>
      <c r="I48" s="295"/>
      <c r="J48" s="295"/>
      <c r="K48" s="295"/>
      <c r="L48" s="295"/>
      <c r="M48" s="295"/>
      <c r="N48" s="295"/>
      <c r="O48" s="295"/>
      <c r="P48" s="295"/>
      <c r="Q48" s="295"/>
      <c r="R48" s="295"/>
      <c r="S48" s="295"/>
      <c r="T48" s="295"/>
      <c r="U48" s="295"/>
      <c r="V48" s="295"/>
      <c r="W48" s="295"/>
      <c r="X48" s="295"/>
      <c r="Y48" s="295"/>
      <c r="Z48" s="295"/>
      <c r="AA48" s="295"/>
      <c r="AB48" s="295"/>
      <c r="AC48" s="295"/>
      <c r="AD48" s="295"/>
      <c r="AE48" s="295"/>
      <c r="AF48" s="295"/>
      <c r="AG48" s="295"/>
      <c r="AH48" s="295"/>
      <c r="AI48" s="295"/>
      <c r="AJ48" s="295"/>
      <c r="AK48" s="355" t="s">
        <v>552</v>
      </c>
      <c r="AL48" s="355"/>
      <c r="AM48" s="355"/>
      <c r="AN48" s="355"/>
      <c r="AO48" s="355"/>
      <c r="AP48" s="355"/>
      <c r="AQ48" s="356"/>
      <c r="AR48" s="355"/>
    </row>
    <row r="49" spans="1:44" ht="13.5" customHeight="1" x14ac:dyDescent="0.15">
      <c r="A49" s="299"/>
      <c r="B49" s="295"/>
      <c r="C49" s="295"/>
      <c r="D49" s="295"/>
      <c r="E49" s="295"/>
      <c r="F49" s="295"/>
      <c r="G49" s="295"/>
      <c r="H49" s="295"/>
      <c r="I49" s="295"/>
      <c r="J49" s="295"/>
      <c r="K49" s="295"/>
      <c r="L49" s="295"/>
      <c r="M49" s="295"/>
      <c r="N49" s="295"/>
      <c r="O49" s="295"/>
      <c r="P49" s="295"/>
      <c r="Q49" s="295"/>
      <c r="R49" s="295"/>
      <c r="S49" s="295"/>
      <c r="T49" s="295"/>
      <c r="U49" s="295"/>
      <c r="V49" s="295"/>
      <c r="W49" s="295"/>
      <c r="X49" s="295"/>
      <c r="Y49" s="295"/>
      <c r="Z49" s="295"/>
      <c r="AA49" s="295"/>
      <c r="AB49" s="295"/>
      <c r="AC49" s="295"/>
      <c r="AD49" s="295"/>
      <c r="AE49" s="295"/>
      <c r="AF49" s="295"/>
      <c r="AG49" s="295"/>
      <c r="AH49" s="295"/>
      <c r="AI49" s="295"/>
      <c r="AJ49" s="295"/>
      <c r="AK49" s="357"/>
      <c r="AL49" s="358"/>
      <c r="AM49" s="1233" t="s">
        <v>519</v>
      </c>
      <c r="AN49" s="1235" t="s">
        <v>553</v>
      </c>
      <c r="AO49" s="1236"/>
      <c r="AP49" s="1236"/>
      <c r="AQ49" s="1236"/>
      <c r="AR49" s="1237"/>
    </row>
    <row r="50" spans="1:44" x14ac:dyDescent="0.15">
      <c r="A50" s="299"/>
      <c r="B50" s="295"/>
      <c r="C50" s="295"/>
      <c r="D50" s="295"/>
      <c r="E50" s="295"/>
      <c r="F50" s="295"/>
      <c r="G50" s="295"/>
      <c r="H50" s="295"/>
      <c r="I50" s="295"/>
      <c r="J50" s="295"/>
      <c r="K50" s="295"/>
      <c r="L50" s="295"/>
      <c r="M50" s="295"/>
      <c r="N50" s="295"/>
      <c r="O50" s="295"/>
      <c r="P50" s="295"/>
      <c r="Q50" s="295"/>
      <c r="R50" s="295"/>
      <c r="S50" s="295"/>
      <c r="T50" s="295"/>
      <c r="U50" s="295"/>
      <c r="V50" s="295"/>
      <c r="W50" s="295"/>
      <c r="X50" s="295"/>
      <c r="Y50" s="295"/>
      <c r="Z50" s="295"/>
      <c r="AA50" s="295"/>
      <c r="AB50" s="295"/>
      <c r="AC50" s="295"/>
      <c r="AD50" s="295"/>
      <c r="AE50" s="295"/>
      <c r="AF50" s="295"/>
      <c r="AG50" s="295"/>
      <c r="AH50" s="295"/>
      <c r="AI50" s="295"/>
      <c r="AJ50" s="295"/>
      <c r="AK50" s="359"/>
      <c r="AL50" s="360"/>
      <c r="AM50" s="1234"/>
      <c r="AN50" s="361" t="s">
        <v>554</v>
      </c>
      <c r="AO50" s="362" t="s">
        <v>555</v>
      </c>
      <c r="AP50" s="363" t="s">
        <v>556</v>
      </c>
      <c r="AQ50" s="364" t="s">
        <v>557</v>
      </c>
      <c r="AR50" s="365" t="s">
        <v>558</v>
      </c>
    </row>
    <row r="51" spans="1:44" x14ac:dyDescent="0.15">
      <c r="A51" s="299"/>
      <c r="B51" s="295"/>
      <c r="C51" s="295"/>
      <c r="D51" s="295"/>
      <c r="E51" s="295"/>
      <c r="F51" s="295"/>
      <c r="G51" s="295"/>
      <c r="H51" s="295"/>
      <c r="I51" s="295"/>
      <c r="J51" s="295"/>
      <c r="K51" s="295"/>
      <c r="L51" s="295"/>
      <c r="M51" s="295"/>
      <c r="N51" s="295"/>
      <c r="O51" s="295"/>
      <c r="P51" s="295"/>
      <c r="Q51" s="295"/>
      <c r="R51" s="295"/>
      <c r="S51" s="295"/>
      <c r="T51" s="295"/>
      <c r="U51" s="295"/>
      <c r="V51" s="295"/>
      <c r="W51" s="295"/>
      <c r="X51" s="295"/>
      <c r="Y51" s="295"/>
      <c r="Z51" s="295"/>
      <c r="AA51" s="295"/>
      <c r="AB51" s="295"/>
      <c r="AC51" s="295"/>
      <c r="AD51" s="295"/>
      <c r="AE51" s="295"/>
      <c r="AF51" s="295"/>
      <c r="AG51" s="295"/>
      <c r="AH51" s="295"/>
      <c r="AI51" s="295"/>
      <c r="AJ51" s="295"/>
      <c r="AK51" s="357" t="s">
        <v>559</v>
      </c>
      <c r="AL51" s="358"/>
      <c r="AM51" s="366">
        <v>1135820</v>
      </c>
      <c r="AN51" s="367">
        <v>134960</v>
      </c>
      <c r="AO51" s="368">
        <v>19.100000000000001</v>
      </c>
      <c r="AP51" s="369">
        <v>119882</v>
      </c>
      <c r="AQ51" s="370">
        <v>9.1</v>
      </c>
      <c r="AR51" s="371">
        <v>10</v>
      </c>
    </row>
    <row r="52" spans="1:44" x14ac:dyDescent="0.15">
      <c r="A52" s="299"/>
      <c r="B52" s="295"/>
      <c r="C52" s="295"/>
      <c r="D52" s="295"/>
      <c r="E52" s="295"/>
      <c r="F52" s="295"/>
      <c r="G52" s="295"/>
      <c r="H52" s="295"/>
      <c r="I52" s="295"/>
      <c r="J52" s="295"/>
      <c r="K52" s="295"/>
      <c r="L52" s="295"/>
      <c r="M52" s="295"/>
      <c r="N52" s="295"/>
      <c r="O52" s="295"/>
      <c r="P52" s="295"/>
      <c r="Q52" s="295"/>
      <c r="R52" s="295"/>
      <c r="S52" s="295"/>
      <c r="T52" s="295"/>
      <c r="U52" s="295"/>
      <c r="V52" s="295"/>
      <c r="W52" s="295"/>
      <c r="X52" s="295"/>
      <c r="Y52" s="295"/>
      <c r="Z52" s="295"/>
      <c r="AA52" s="295"/>
      <c r="AB52" s="295"/>
      <c r="AC52" s="295"/>
      <c r="AD52" s="295"/>
      <c r="AE52" s="295"/>
      <c r="AF52" s="295"/>
      <c r="AG52" s="295"/>
      <c r="AH52" s="295"/>
      <c r="AI52" s="295"/>
      <c r="AJ52" s="295"/>
      <c r="AK52" s="372"/>
      <c r="AL52" s="373" t="s">
        <v>560</v>
      </c>
      <c r="AM52" s="374">
        <v>941691</v>
      </c>
      <c r="AN52" s="375">
        <v>111893</v>
      </c>
      <c r="AO52" s="376">
        <v>97.6</v>
      </c>
      <c r="AP52" s="377">
        <v>66481</v>
      </c>
      <c r="AQ52" s="378">
        <v>6</v>
      </c>
      <c r="AR52" s="379">
        <v>91.6</v>
      </c>
    </row>
    <row r="53" spans="1:44" x14ac:dyDescent="0.15">
      <c r="A53" s="299"/>
      <c r="B53" s="295"/>
      <c r="C53" s="295"/>
      <c r="D53" s="295"/>
      <c r="E53" s="295"/>
      <c r="F53" s="295"/>
      <c r="G53" s="295"/>
      <c r="H53" s="295"/>
      <c r="I53" s="295"/>
      <c r="J53" s="295"/>
      <c r="K53" s="295"/>
      <c r="L53" s="295"/>
      <c r="M53" s="295"/>
      <c r="N53" s="295"/>
      <c r="O53" s="295"/>
      <c r="P53" s="295"/>
      <c r="Q53" s="295"/>
      <c r="R53" s="295"/>
      <c r="S53" s="295"/>
      <c r="T53" s="295"/>
      <c r="U53" s="295"/>
      <c r="V53" s="295"/>
      <c r="W53" s="295"/>
      <c r="X53" s="295"/>
      <c r="Y53" s="295"/>
      <c r="Z53" s="295"/>
      <c r="AA53" s="295"/>
      <c r="AB53" s="295"/>
      <c r="AC53" s="295"/>
      <c r="AD53" s="295"/>
      <c r="AE53" s="295"/>
      <c r="AF53" s="295"/>
      <c r="AG53" s="295"/>
      <c r="AH53" s="295"/>
      <c r="AI53" s="295"/>
      <c r="AJ53" s="295"/>
      <c r="AK53" s="357" t="s">
        <v>561</v>
      </c>
      <c r="AL53" s="358"/>
      <c r="AM53" s="366">
        <v>503770</v>
      </c>
      <c r="AN53" s="367">
        <v>61737</v>
      </c>
      <c r="AO53" s="368">
        <v>-54.3</v>
      </c>
      <c r="AP53" s="369">
        <v>116162</v>
      </c>
      <c r="AQ53" s="370">
        <v>-3.1</v>
      </c>
      <c r="AR53" s="371">
        <v>-51.2</v>
      </c>
    </row>
    <row r="54" spans="1:44" x14ac:dyDescent="0.15">
      <c r="A54" s="299"/>
      <c r="B54" s="295"/>
      <c r="C54" s="295"/>
      <c r="D54" s="295"/>
      <c r="E54" s="295"/>
      <c r="F54" s="295"/>
      <c r="G54" s="295"/>
      <c r="H54" s="295"/>
      <c r="I54" s="295"/>
      <c r="J54" s="295"/>
      <c r="K54" s="295"/>
      <c r="L54" s="295"/>
      <c r="M54" s="295"/>
      <c r="N54" s="295"/>
      <c r="O54" s="295"/>
      <c r="P54" s="295"/>
      <c r="Q54" s="295"/>
      <c r="R54" s="295"/>
      <c r="S54" s="295"/>
      <c r="T54" s="295"/>
      <c r="U54" s="295"/>
      <c r="V54" s="295"/>
      <c r="W54" s="295"/>
      <c r="X54" s="295"/>
      <c r="Y54" s="295"/>
      <c r="Z54" s="295"/>
      <c r="AA54" s="295"/>
      <c r="AB54" s="295"/>
      <c r="AC54" s="295"/>
      <c r="AD54" s="295"/>
      <c r="AE54" s="295"/>
      <c r="AF54" s="295"/>
      <c r="AG54" s="295"/>
      <c r="AH54" s="295"/>
      <c r="AI54" s="295"/>
      <c r="AJ54" s="295"/>
      <c r="AK54" s="372"/>
      <c r="AL54" s="373" t="s">
        <v>560</v>
      </c>
      <c r="AM54" s="374">
        <v>229975</v>
      </c>
      <c r="AN54" s="375">
        <v>28183</v>
      </c>
      <c r="AO54" s="376">
        <v>-74.8</v>
      </c>
      <c r="AP54" s="377">
        <v>61562</v>
      </c>
      <c r="AQ54" s="378">
        <v>-7.4</v>
      </c>
      <c r="AR54" s="379">
        <v>-67.400000000000006</v>
      </c>
    </row>
    <row r="55" spans="1:44" x14ac:dyDescent="0.15">
      <c r="A55" s="299"/>
      <c r="B55" s="295"/>
      <c r="C55" s="295"/>
      <c r="D55" s="295"/>
      <c r="E55" s="295"/>
      <c r="F55" s="295"/>
      <c r="G55" s="295"/>
      <c r="H55" s="295"/>
      <c r="I55" s="295"/>
      <c r="J55" s="295"/>
      <c r="K55" s="295"/>
      <c r="L55" s="295"/>
      <c r="M55" s="295"/>
      <c r="N55" s="295"/>
      <c r="O55" s="295"/>
      <c r="P55" s="295"/>
      <c r="Q55" s="295"/>
      <c r="R55" s="295"/>
      <c r="S55" s="295"/>
      <c r="T55" s="295"/>
      <c r="U55" s="295"/>
      <c r="V55" s="295"/>
      <c r="W55" s="295"/>
      <c r="X55" s="295"/>
      <c r="Y55" s="295"/>
      <c r="Z55" s="295"/>
      <c r="AA55" s="295"/>
      <c r="AB55" s="295"/>
      <c r="AC55" s="295"/>
      <c r="AD55" s="295"/>
      <c r="AE55" s="295"/>
      <c r="AF55" s="295"/>
      <c r="AG55" s="295"/>
      <c r="AH55" s="295"/>
      <c r="AI55" s="295"/>
      <c r="AJ55" s="295"/>
      <c r="AK55" s="357" t="s">
        <v>562</v>
      </c>
      <c r="AL55" s="358"/>
      <c r="AM55" s="366">
        <v>614761</v>
      </c>
      <c r="AN55" s="367">
        <v>77290</v>
      </c>
      <c r="AO55" s="368">
        <v>25.2</v>
      </c>
      <c r="AP55" s="369">
        <v>121449</v>
      </c>
      <c r="AQ55" s="370">
        <v>4.5999999999999996</v>
      </c>
      <c r="AR55" s="371">
        <v>20.6</v>
      </c>
    </row>
    <row r="56" spans="1:44" x14ac:dyDescent="0.15">
      <c r="A56" s="299"/>
      <c r="B56" s="295"/>
      <c r="C56" s="295"/>
      <c r="D56" s="295"/>
      <c r="E56" s="295"/>
      <c r="F56" s="295"/>
      <c r="G56" s="295"/>
      <c r="H56" s="295"/>
      <c r="I56" s="295"/>
      <c r="J56" s="295"/>
      <c r="K56" s="295"/>
      <c r="L56" s="295"/>
      <c r="M56" s="295"/>
      <c r="N56" s="295"/>
      <c r="O56" s="295"/>
      <c r="P56" s="295"/>
      <c r="Q56" s="295"/>
      <c r="R56" s="295"/>
      <c r="S56" s="295"/>
      <c r="T56" s="295"/>
      <c r="U56" s="295"/>
      <c r="V56" s="295"/>
      <c r="W56" s="295"/>
      <c r="X56" s="295"/>
      <c r="Y56" s="295"/>
      <c r="Z56" s="295"/>
      <c r="AA56" s="295"/>
      <c r="AB56" s="295"/>
      <c r="AC56" s="295"/>
      <c r="AD56" s="295"/>
      <c r="AE56" s="295"/>
      <c r="AF56" s="295"/>
      <c r="AG56" s="295"/>
      <c r="AH56" s="295"/>
      <c r="AI56" s="295"/>
      <c r="AJ56" s="295"/>
      <c r="AK56" s="372"/>
      <c r="AL56" s="373" t="s">
        <v>560</v>
      </c>
      <c r="AM56" s="374">
        <v>327986</v>
      </c>
      <c r="AN56" s="375">
        <v>41235</v>
      </c>
      <c r="AO56" s="376">
        <v>46.3</v>
      </c>
      <c r="AP56" s="377">
        <v>62922</v>
      </c>
      <c r="AQ56" s="378">
        <v>2.2000000000000002</v>
      </c>
      <c r="AR56" s="379">
        <v>44.1</v>
      </c>
    </row>
    <row r="57" spans="1:44" x14ac:dyDescent="0.15">
      <c r="A57" s="299"/>
      <c r="B57" s="295"/>
      <c r="C57" s="295"/>
      <c r="D57" s="295"/>
      <c r="E57" s="295"/>
      <c r="F57" s="295"/>
      <c r="G57" s="295"/>
      <c r="H57" s="295"/>
      <c r="I57" s="295"/>
      <c r="J57" s="295"/>
      <c r="K57" s="295"/>
      <c r="L57" s="295"/>
      <c r="M57" s="295"/>
      <c r="N57" s="295"/>
      <c r="O57" s="295"/>
      <c r="P57" s="295"/>
      <c r="Q57" s="295"/>
      <c r="R57" s="295"/>
      <c r="S57" s="295"/>
      <c r="T57" s="295"/>
      <c r="U57" s="295"/>
      <c r="V57" s="295"/>
      <c r="W57" s="295"/>
      <c r="X57" s="295"/>
      <c r="Y57" s="295"/>
      <c r="Z57" s="295"/>
      <c r="AA57" s="295"/>
      <c r="AB57" s="295"/>
      <c r="AC57" s="295"/>
      <c r="AD57" s="295"/>
      <c r="AE57" s="295"/>
      <c r="AF57" s="295"/>
      <c r="AG57" s="295"/>
      <c r="AH57" s="295"/>
      <c r="AI57" s="295"/>
      <c r="AJ57" s="295"/>
      <c r="AK57" s="357" t="s">
        <v>563</v>
      </c>
      <c r="AL57" s="358"/>
      <c r="AM57" s="366">
        <v>757067</v>
      </c>
      <c r="AN57" s="367">
        <v>97800</v>
      </c>
      <c r="AO57" s="368">
        <v>26.5</v>
      </c>
      <c r="AP57" s="369">
        <v>145139</v>
      </c>
      <c r="AQ57" s="370">
        <v>19.5</v>
      </c>
      <c r="AR57" s="371">
        <v>7</v>
      </c>
    </row>
    <row r="58" spans="1:44" x14ac:dyDescent="0.15">
      <c r="A58" s="299"/>
      <c r="B58" s="295"/>
      <c r="C58" s="295"/>
      <c r="D58" s="295"/>
      <c r="E58" s="295"/>
      <c r="F58" s="295"/>
      <c r="G58" s="295"/>
      <c r="H58" s="295"/>
      <c r="I58" s="295"/>
      <c r="J58" s="295"/>
      <c r="K58" s="295"/>
      <c r="L58" s="295"/>
      <c r="M58" s="295"/>
      <c r="N58" s="295"/>
      <c r="O58" s="295"/>
      <c r="P58" s="295"/>
      <c r="Q58" s="295"/>
      <c r="R58" s="295"/>
      <c r="S58" s="295"/>
      <c r="T58" s="295"/>
      <c r="U58" s="295"/>
      <c r="V58" s="295"/>
      <c r="W58" s="295"/>
      <c r="X58" s="295"/>
      <c r="Y58" s="295"/>
      <c r="Z58" s="295"/>
      <c r="AA58" s="295"/>
      <c r="AB58" s="295"/>
      <c r="AC58" s="295"/>
      <c r="AD58" s="295"/>
      <c r="AE58" s="295"/>
      <c r="AF58" s="295"/>
      <c r="AG58" s="295"/>
      <c r="AH58" s="295"/>
      <c r="AI58" s="295"/>
      <c r="AJ58" s="295"/>
      <c r="AK58" s="372"/>
      <c r="AL58" s="373" t="s">
        <v>560</v>
      </c>
      <c r="AM58" s="374">
        <v>213251</v>
      </c>
      <c r="AN58" s="375">
        <v>27548</v>
      </c>
      <c r="AO58" s="376">
        <v>-33.200000000000003</v>
      </c>
      <c r="AP58" s="377">
        <v>83762</v>
      </c>
      <c r="AQ58" s="378">
        <v>33.1</v>
      </c>
      <c r="AR58" s="379">
        <v>-66.3</v>
      </c>
    </row>
    <row r="59" spans="1:44" x14ac:dyDescent="0.15">
      <c r="A59" s="299"/>
      <c r="B59" s="295"/>
      <c r="C59" s="295"/>
      <c r="D59" s="295"/>
      <c r="E59" s="295"/>
      <c r="F59" s="295"/>
      <c r="G59" s="295"/>
      <c r="H59" s="295"/>
      <c r="I59" s="295"/>
      <c r="J59" s="295"/>
      <c r="K59" s="295"/>
      <c r="L59" s="295"/>
      <c r="M59" s="295"/>
      <c r="N59" s="295"/>
      <c r="O59" s="295"/>
      <c r="P59" s="295"/>
      <c r="Q59" s="295"/>
      <c r="R59" s="295"/>
      <c r="S59" s="295"/>
      <c r="T59" s="295"/>
      <c r="U59" s="295"/>
      <c r="V59" s="295"/>
      <c r="W59" s="295"/>
      <c r="X59" s="295"/>
      <c r="Y59" s="295"/>
      <c r="Z59" s="295"/>
      <c r="AA59" s="295"/>
      <c r="AB59" s="295"/>
      <c r="AC59" s="295"/>
      <c r="AD59" s="295"/>
      <c r="AE59" s="295"/>
      <c r="AF59" s="295"/>
      <c r="AG59" s="295"/>
      <c r="AH59" s="295"/>
      <c r="AI59" s="295"/>
      <c r="AJ59" s="295"/>
      <c r="AK59" s="357" t="s">
        <v>564</v>
      </c>
      <c r="AL59" s="358"/>
      <c r="AM59" s="366">
        <v>841785</v>
      </c>
      <c r="AN59" s="367">
        <v>111954</v>
      </c>
      <c r="AO59" s="368">
        <v>14.5</v>
      </c>
      <c r="AP59" s="369">
        <v>125391</v>
      </c>
      <c r="AQ59" s="370">
        <v>-13.6</v>
      </c>
      <c r="AR59" s="371">
        <v>28.1</v>
      </c>
    </row>
    <row r="60" spans="1:44" x14ac:dyDescent="0.15">
      <c r="A60" s="299"/>
      <c r="B60" s="295"/>
      <c r="C60" s="295"/>
      <c r="D60" s="295"/>
      <c r="E60" s="295"/>
      <c r="F60" s="295"/>
      <c r="G60" s="295"/>
      <c r="H60" s="295"/>
      <c r="I60" s="295"/>
      <c r="J60" s="295"/>
      <c r="K60" s="295"/>
      <c r="L60" s="295"/>
      <c r="M60" s="295"/>
      <c r="N60" s="295"/>
      <c r="O60" s="295"/>
      <c r="P60" s="295"/>
      <c r="Q60" s="295"/>
      <c r="R60" s="295"/>
      <c r="S60" s="295"/>
      <c r="T60" s="295"/>
      <c r="U60" s="295"/>
      <c r="V60" s="295"/>
      <c r="W60" s="295"/>
      <c r="X60" s="295"/>
      <c r="Y60" s="295"/>
      <c r="Z60" s="295"/>
      <c r="AA60" s="295"/>
      <c r="AB60" s="295"/>
      <c r="AC60" s="295"/>
      <c r="AD60" s="295"/>
      <c r="AE60" s="295"/>
      <c r="AF60" s="295"/>
      <c r="AG60" s="295"/>
      <c r="AH60" s="295"/>
      <c r="AI60" s="295"/>
      <c r="AJ60" s="295"/>
      <c r="AK60" s="372"/>
      <c r="AL60" s="373" t="s">
        <v>560</v>
      </c>
      <c r="AM60" s="374">
        <v>347121</v>
      </c>
      <c r="AN60" s="375">
        <v>46166</v>
      </c>
      <c r="AO60" s="376">
        <v>67.599999999999994</v>
      </c>
      <c r="AP60" s="377">
        <v>68516</v>
      </c>
      <c r="AQ60" s="378">
        <v>-18.2</v>
      </c>
      <c r="AR60" s="379">
        <v>85.8</v>
      </c>
    </row>
    <row r="61" spans="1:44" x14ac:dyDescent="0.15">
      <c r="A61" s="299"/>
      <c r="B61" s="295"/>
      <c r="C61" s="295"/>
      <c r="D61" s="295"/>
      <c r="E61" s="295"/>
      <c r="F61" s="295"/>
      <c r="G61" s="295"/>
      <c r="H61" s="295"/>
      <c r="I61" s="295"/>
      <c r="J61" s="295"/>
      <c r="K61" s="295"/>
      <c r="L61" s="295"/>
      <c r="M61" s="295"/>
      <c r="N61" s="295"/>
      <c r="O61" s="295"/>
      <c r="P61" s="295"/>
      <c r="Q61" s="295"/>
      <c r="R61" s="295"/>
      <c r="S61" s="295"/>
      <c r="T61" s="295"/>
      <c r="U61" s="295"/>
      <c r="V61" s="295"/>
      <c r="W61" s="295"/>
      <c r="X61" s="295"/>
      <c r="Y61" s="295"/>
      <c r="Z61" s="295"/>
      <c r="AA61" s="295"/>
      <c r="AB61" s="295"/>
      <c r="AC61" s="295"/>
      <c r="AD61" s="295"/>
      <c r="AE61" s="295"/>
      <c r="AF61" s="295"/>
      <c r="AG61" s="295"/>
      <c r="AH61" s="295"/>
      <c r="AI61" s="295"/>
      <c r="AJ61" s="295"/>
      <c r="AK61" s="357" t="s">
        <v>565</v>
      </c>
      <c r="AL61" s="380"/>
      <c r="AM61" s="381">
        <v>770641</v>
      </c>
      <c r="AN61" s="382">
        <v>96748</v>
      </c>
      <c r="AO61" s="383">
        <v>6.2</v>
      </c>
      <c r="AP61" s="384">
        <v>125605</v>
      </c>
      <c r="AQ61" s="385">
        <v>3.3</v>
      </c>
      <c r="AR61" s="371">
        <v>2.9</v>
      </c>
    </row>
    <row r="62" spans="1:44" x14ac:dyDescent="0.15">
      <c r="A62" s="299"/>
      <c r="B62" s="295"/>
      <c r="C62" s="295"/>
      <c r="D62" s="295"/>
      <c r="E62" s="295"/>
      <c r="F62" s="295"/>
      <c r="G62" s="295"/>
      <c r="H62" s="295"/>
      <c r="I62" s="295"/>
      <c r="J62" s="295"/>
      <c r="K62" s="295"/>
      <c r="L62" s="295"/>
      <c r="M62" s="295"/>
      <c r="N62" s="295"/>
      <c r="O62" s="295"/>
      <c r="P62" s="295"/>
      <c r="Q62" s="295"/>
      <c r="R62" s="295"/>
      <c r="S62" s="295"/>
      <c r="T62" s="295"/>
      <c r="U62" s="295"/>
      <c r="V62" s="295"/>
      <c r="W62" s="295"/>
      <c r="X62" s="295"/>
      <c r="Y62" s="295"/>
      <c r="Z62" s="295"/>
      <c r="AA62" s="295"/>
      <c r="AB62" s="295"/>
      <c r="AC62" s="295"/>
      <c r="AD62" s="295"/>
      <c r="AE62" s="295"/>
      <c r="AF62" s="295"/>
      <c r="AG62" s="295"/>
      <c r="AH62" s="295"/>
      <c r="AI62" s="295"/>
      <c r="AJ62" s="295"/>
      <c r="AK62" s="372"/>
      <c r="AL62" s="373" t="s">
        <v>560</v>
      </c>
      <c r="AM62" s="374">
        <v>412005</v>
      </c>
      <c r="AN62" s="375">
        <v>51005</v>
      </c>
      <c r="AO62" s="376">
        <v>20.7</v>
      </c>
      <c r="AP62" s="377">
        <v>68649</v>
      </c>
      <c r="AQ62" s="378">
        <v>3.1</v>
      </c>
      <c r="AR62" s="379">
        <v>17.600000000000001</v>
      </c>
    </row>
    <row r="63" spans="1:44" x14ac:dyDescent="0.15">
      <c r="A63" s="299"/>
      <c r="B63" s="295"/>
      <c r="C63" s="295"/>
      <c r="D63" s="295"/>
      <c r="E63" s="295"/>
      <c r="F63" s="295"/>
      <c r="G63" s="295"/>
      <c r="H63" s="295"/>
      <c r="I63" s="295"/>
      <c r="J63" s="295"/>
      <c r="K63" s="295"/>
      <c r="L63" s="295"/>
      <c r="M63" s="295"/>
      <c r="N63" s="295"/>
      <c r="O63" s="295"/>
      <c r="P63" s="295"/>
      <c r="Q63" s="295"/>
      <c r="R63" s="295"/>
      <c r="S63" s="295"/>
      <c r="T63" s="295"/>
      <c r="U63" s="295"/>
      <c r="V63" s="295"/>
      <c r="W63" s="295"/>
      <c r="X63" s="295"/>
      <c r="Y63" s="295"/>
      <c r="Z63" s="295"/>
      <c r="AA63" s="295"/>
      <c r="AB63" s="295"/>
      <c r="AC63" s="295"/>
      <c r="AD63" s="295"/>
      <c r="AE63" s="295"/>
      <c r="AF63" s="295"/>
      <c r="AG63" s="295"/>
      <c r="AH63" s="295"/>
      <c r="AI63" s="295"/>
      <c r="AJ63" s="295"/>
      <c r="AK63" s="295"/>
      <c r="AL63" s="295"/>
      <c r="AM63" s="295"/>
      <c r="AN63" s="295"/>
      <c r="AO63" s="295"/>
      <c r="AP63" s="295"/>
      <c r="AQ63" s="295"/>
      <c r="AR63" s="295"/>
    </row>
    <row r="64" spans="1:44" x14ac:dyDescent="0.15">
      <c r="A64" s="299"/>
      <c r="B64" s="295"/>
      <c r="C64" s="295"/>
      <c r="D64" s="295"/>
      <c r="E64" s="295"/>
      <c r="F64" s="295"/>
      <c r="G64" s="295"/>
      <c r="H64" s="295"/>
      <c r="I64" s="295"/>
      <c r="J64" s="295"/>
      <c r="K64" s="295"/>
      <c r="L64" s="295"/>
      <c r="M64" s="295"/>
      <c r="N64" s="295"/>
      <c r="O64" s="295"/>
      <c r="P64" s="295"/>
      <c r="Q64" s="295"/>
      <c r="R64" s="295"/>
      <c r="S64" s="295"/>
      <c r="T64" s="295"/>
      <c r="U64" s="295"/>
      <c r="V64" s="295"/>
      <c r="W64" s="295"/>
      <c r="X64" s="295"/>
      <c r="Y64" s="295"/>
      <c r="Z64" s="295"/>
      <c r="AA64" s="295"/>
      <c r="AB64" s="295"/>
      <c r="AC64" s="295"/>
      <c r="AD64" s="295"/>
      <c r="AE64" s="295"/>
      <c r="AF64" s="295"/>
      <c r="AG64" s="295"/>
      <c r="AH64" s="295"/>
      <c r="AI64" s="295"/>
      <c r="AJ64" s="295"/>
      <c r="AK64" s="295"/>
      <c r="AL64" s="295"/>
      <c r="AM64" s="295"/>
      <c r="AN64" s="295"/>
      <c r="AO64" s="295"/>
      <c r="AP64" s="295"/>
      <c r="AQ64" s="295"/>
      <c r="AR64" s="295"/>
    </row>
    <row r="65" spans="1:46" x14ac:dyDescent="0.15">
      <c r="A65" s="299"/>
      <c r="B65" s="295"/>
      <c r="C65" s="295"/>
      <c r="D65" s="295"/>
      <c r="E65" s="295"/>
      <c r="F65" s="295"/>
      <c r="G65" s="295"/>
      <c r="H65" s="295"/>
      <c r="I65" s="295"/>
      <c r="J65" s="295"/>
      <c r="K65" s="295"/>
      <c r="L65" s="295"/>
      <c r="M65" s="295"/>
      <c r="N65" s="295"/>
      <c r="O65" s="295"/>
      <c r="P65" s="295"/>
      <c r="Q65" s="295"/>
      <c r="R65" s="295"/>
      <c r="S65" s="295"/>
      <c r="T65" s="295"/>
      <c r="U65" s="295"/>
      <c r="V65" s="295"/>
      <c r="W65" s="295"/>
      <c r="X65" s="295"/>
      <c r="Y65" s="295"/>
      <c r="Z65" s="295"/>
      <c r="AA65" s="295"/>
      <c r="AB65" s="295"/>
      <c r="AC65" s="295"/>
      <c r="AD65" s="295"/>
      <c r="AE65" s="295"/>
      <c r="AF65" s="295"/>
      <c r="AG65" s="295"/>
      <c r="AH65" s="295"/>
      <c r="AI65" s="295"/>
      <c r="AJ65" s="295"/>
      <c r="AK65" s="295"/>
      <c r="AL65" s="295"/>
      <c r="AM65" s="295"/>
      <c r="AN65" s="295"/>
      <c r="AO65" s="295"/>
      <c r="AP65" s="295"/>
      <c r="AQ65" s="295"/>
      <c r="AR65" s="295"/>
    </row>
    <row r="66" spans="1:46" x14ac:dyDescent="0.15">
      <c r="A66" s="386"/>
      <c r="B66" s="353"/>
      <c r="C66" s="353"/>
      <c r="D66" s="353"/>
      <c r="E66" s="353"/>
      <c r="F66" s="353"/>
      <c r="G66" s="353"/>
      <c r="H66" s="353"/>
      <c r="I66" s="353"/>
      <c r="J66" s="353"/>
      <c r="K66" s="353"/>
      <c r="L66" s="353"/>
      <c r="M66" s="353"/>
      <c r="N66" s="353"/>
      <c r="O66" s="353"/>
      <c r="P66" s="353"/>
      <c r="Q66" s="353"/>
      <c r="R66" s="353"/>
      <c r="S66" s="353"/>
      <c r="T66" s="353"/>
      <c r="U66" s="353"/>
      <c r="V66" s="353"/>
      <c r="W66" s="353"/>
      <c r="X66" s="353"/>
      <c r="Y66" s="353"/>
      <c r="Z66" s="353"/>
      <c r="AA66" s="353"/>
      <c r="AB66" s="353"/>
      <c r="AC66" s="353"/>
      <c r="AD66" s="353"/>
      <c r="AE66" s="353"/>
      <c r="AF66" s="353"/>
      <c r="AG66" s="353"/>
      <c r="AH66" s="353"/>
      <c r="AI66" s="353"/>
      <c r="AJ66" s="353"/>
      <c r="AK66" s="353"/>
      <c r="AL66" s="353"/>
      <c r="AM66" s="353"/>
      <c r="AN66" s="353"/>
      <c r="AO66" s="353"/>
      <c r="AP66" s="353"/>
      <c r="AQ66" s="353"/>
      <c r="AR66" s="353"/>
      <c r="AS66" s="387"/>
    </row>
    <row r="67" spans="1:46" ht="13.5" hidden="1" customHeight="1" x14ac:dyDescent="0.15">
      <c r="AK67" s="295"/>
      <c r="AL67" s="295"/>
      <c r="AM67" s="295"/>
      <c r="AN67" s="295"/>
      <c r="AO67" s="295"/>
      <c r="AP67" s="295"/>
      <c r="AQ67" s="295"/>
      <c r="AR67" s="295"/>
      <c r="AS67" s="295"/>
      <c r="AT67" s="295"/>
    </row>
    <row r="68" spans="1:46" ht="13.5" hidden="1" customHeight="1" x14ac:dyDescent="0.15">
      <c r="AK68" s="295"/>
      <c r="AL68" s="295"/>
      <c r="AM68" s="295"/>
      <c r="AN68" s="295"/>
      <c r="AO68" s="295"/>
      <c r="AP68" s="295"/>
      <c r="AQ68" s="295"/>
      <c r="AR68" s="295"/>
    </row>
    <row r="69" spans="1:46" ht="13.5" hidden="1" customHeight="1" x14ac:dyDescent="0.15">
      <c r="AK69" s="295"/>
      <c r="AL69" s="295"/>
      <c r="AM69" s="295"/>
      <c r="AN69" s="295"/>
      <c r="AO69" s="295"/>
      <c r="AP69" s="295"/>
      <c r="AQ69" s="295"/>
      <c r="AR69" s="295"/>
    </row>
    <row r="70" spans="1:46" hidden="1" x14ac:dyDescent="0.15">
      <c r="AK70" s="295"/>
      <c r="AL70" s="295"/>
      <c r="AM70" s="295"/>
      <c r="AN70" s="295"/>
      <c r="AO70" s="295"/>
      <c r="AP70" s="295"/>
      <c r="AQ70" s="295"/>
      <c r="AR70" s="295"/>
    </row>
    <row r="71" spans="1:46" hidden="1" x14ac:dyDescent="0.15">
      <c r="AK71" s="295"/>
      <c r="AL71" s="295"/>
      <c r="AM71" s="295"/>
      <c r="AN71" s="295"/>
      <c r="AO71" s="295"/>
      <c r="AP71" s="295"/>
      <c r="AQ71" s="295"/>
      <c r="AR71" s="295"/>
    </row>
    <row r="72" spans="1:46" hidden="1" x14ac:dyDescent="0.15">
      <c r="AK72" s="295"/>
      <c r="AL72" s="295"/>
      <c r="AM72" s="295"/>
      <c r="AN72" s="295"/>
      <c r="AO72" s="295"/>
      <c r="AP72" s="295"/>
      <c r="AQ72" s="295"/>
      <c r="AR72" s="295"/>
    </row>
    <row r="73" spans="1:46" hidden="1" x14ac:dyDescent="0.15">
      <c r="AK73" s="295"/>
      <c r="AL73" s="295"/>
      <c r="AM73" s="295"/>
      <c r="AN73" s="295"/>
      <c r="AO73" s="295"/>
      <c r="AP73" s="295"/>
      <c r="AQ73" s="295"/>
      <c r="AR73" s="295"/>
    </row>
  </sheetData>
  <sheetProtection algorithmName="SHA-512" hashValue="G0c5W5tSaSf5cJvWqXpOi4FtncYdPwgFbio1v9o/rFGbPTYpiiOJY+qvGZabKICUDMEdIiXINhFWqPYBm/J9JA==" saltValue="t2GTdAcaV6aW2ts5we7ABw==" spinCount="100000" sheet="1" objects="1" scenarios="1"/>
  <mergeCells count="24">
    <mergeCell ref="AK38:AN38"/>
    <mergeCell ref="AK39:AN39"/>
    <mergeCell ref="AK40:AN40"/>
    <mergeCell ref="AK41:AN41"/>
    <mergeCell ref="AM49:AM50"/>
    <mergeCell ref="AN49:AR49"/>
    <mergeCell ref="AK37:AN37"/>
    <mergeCell ref="AK14:AN14"/>
    <mergeCell ref="AK15:AN15"/>
    <mergeCell ref="AK16:AN16"/>
    <mergeCell ref="AK21:AN21"/>
    <mergeCell ref="AK22:AN22"/>
    <mergeCell ref="AK32:AN32"/>
    <mergeCell ref="AK33:AN33"/>
    <mergeCell ref="AK34:AN34"/>
    <mergeCell ref="AK35:AN35"/>
    <mergeCell ref="AK36:AN36"/>
    <mergeCell ref="AO30:AO31"/>
    <mergeCell ref="AO7:AO8"/>
    <mergeCell ref="AK9:AN9"/>
    <mergeCell ref="AK10:AN10"/>
    <mergeCell ref="AK11:AN11"/>
    <mergeCell ref="AK12:AN12"/>
    <mergeCell ref="AK13:AN13"/>
  </mergeCells>
  <phoneticPr fontId="2"/>
  <printOptions horizontalCentered="1"/>
  <pageMargins left="0.39370078740157483" right="0.19685039370078741" top="0.39370078740157483" bottom="0.31496062992125984" header="0.51181102362204722" footer="0"/>
  <pageSetup paperSize="9" scale="61" orientation="landscape" r:id="rId1"/>
  <headerFooter alignWithMargins="0">
    <oddFooter>&amp;C&amp;P/&amp;N</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pageSetUpPr fitToPage="1"/>
  </sheetPr>
  <dimension ref="A1:DU121"/>
  <sheetViews>
    <sheetView showGridLines="0" zoomScaleNormal="100" zoomScaleSheetLayoutView="55" workbookViewId="0"/>
  </sheetViews>
  <sheetFormatPr defaultColWidth="0" defaultRowHeight="13.5" customHeight="1" zeroHeight="1" x14ac:dyDescent="0.15"/>
  <cols>
    <col min="1" max="125" width="2.5" style="293" customWidth="1"/>
    <col min="126" max="16384" width="9" style="292" hidden="1"/>
  </cols>
  <sheetData>
    <row r="1" spans="2:125" ht="13.5" customHeight="1" x14ac:dyDescent="0.15">
      <c r="B1" s="292"/>
      <c r="C1" s="292"/>
      <c r="D1" s="292"/>
      <c r="E1" s="292"/>
      <c r="F1" s="292"/>
      <c r="G1" s="292"/>
      <c r="H1" s="292"/>
      <c r="I1" s="292"/>
      <c r="J1" s="292"/>
      <c r="K1" s="292"/>
      <c r="L1" s="292"/>
      <c r="M1" s="292"/>
      <c r="N1" s="292"/>
      <c r="O1" s="292"/>
      <c r="P1" s="292"/>
      <c r="Q1" s="292"/>
      <c r="R1" s="292"/>
      <c r="S1" s="292"/>
      <c r="T1" s="292"/>
      <c r="U1" s="292"/>
      <c r="V1" s="292"/>
      <c r="W1" s="292"/>
      <c r="X1" s="292"/>
      <c r="Y1" s="292"/>
      <c r="Z1" s="292"/>
      <c r="AA1" s="292"/>
      <c r="AB1" s="292"/>
      <c r="AC1" s="292"/>
      <c r="AD1" s="292"/>
      <c r="AE1" s="292"/>
      <c r="AF1" s="292"/>
      <c r="AG1" s="292"/>
      <c r="AH1" s="292"/>
      <c r="AI1" s="292"/>
      <c r="AJ1" s="292"/>
      <c r="AK1" s="292"/>
      <c r="AL1" s="292"/>
      <c r="AM1" s="292"/>
      <c r="AN1" s="292"/>
      <c r="AO1" s="292"/>
      <c r="AP1" s="292"/>
      <c r="AQ1" s="292"/>
      <c r="AR1" s="292"/>
      <c r="AS1" s="292"/>
      <c r="AT1" s="292"/>
      <c r="AU1" s="292"/>
      <c r="AV1" s="292"/>
      <c r="AW1" s="292"/>
      <c r="AX1" s="292"/>
      <c r="AY1" s="292"/>
      <c r="AZ1" s="292"/>
      <c r="BA1" s="292"/>
      <c r="BB1" s="292"/>
      <c r="BC1" s="292"/>
      <c r="BD1" s="292"/>
      <c r="BE1" s="292"/>
      <c r="BF1" s="292"/>
      <c r="BG1" s="292"/>
      <c r="BH1" s="292"/>
      <c r="BI1" s="292"/>
      <c r="BJ1" s="292"/>
      <c r="BK1" s="292"/>
      <c r="BL1" s="292"/>
      <c r="BM1" s="292"/>
      <c r="BN1" s="292"/>
      <c r="BO1" s="292"/>
      <c r="BP1" s="292"/>
      <c r="BQ1" s="292"/>
      <c r="BR1" s="292"/>
      <c r="BS1" s="292"/>
      <c r="BT1" s="292"/>
      <c r="BU1" s="292"/>
      <c r="BV1" s="292"/>
      <c r="BW1" s="292"/>
      <c r="BX1" s="292"/>
      <c r="BY1" s="292"/>
      <c r="BZ1" s="292"/>
      <c r="CA1" s="292"/>
      <c r="CB1" s="292"/>
      <c r="CC1" s="292"/>
      <c r="CD1" s="292"/>
      <c r="CE1" s="292"/>
      <c r="CF1" s="292"/>
      <c r="CG1" s="292"/>
      <c r="CH1" s="292"/>
      <c r="CI1" s="292"/>
      <c r="CJ1" s="292"/>
      <c r="CK1" s="292"/>
      <c r="CL1" s="292"/>
      <c r="CM1" s="292"/>
      <c r="CN1" s="292"/>
      <c r="CO1" s="292"/>
      <c r="CP1" s="292"/>
      <c r="CQ1" s="292"/>
      <c r="CR1" s="292"/>
      <c r="CS1" s="292"/>
      <c r="CT1" s="292"/>
      <c r="CU1" s="292"/>
      <c r="CV1" s="292"/>
      <c r="CW1" s="292"/>
      <c r="CX1" s="292"/>
      <c r="CY1" s="292"/>
      <c r="CZ1" s="292"/>
      <c r="DA1" s="292"/>
      <c r="DB1" s="292"/>
      <c r="DC1" s="292"/>
      <c r="DD1" s="292"/>
      <c r="DE1" s="292"/>
      <c r="DF1" s="292"/>
      <c r="DG1" s="292"/>
      <c r="DH1" s="292"/>
      <c r="DI1" s="292"/>
      <c r="DJ1" s="292"/>
      <c r="DK1" s="292"/>
      <c r="DL1" s="292"/>
      <c r="DM1" s="292"/>
      <c r="DN1" s="292"/>
      <c r="DO1" s="292"/>
      <c r="DP1" s="292"/>
      <c r="DQ1" s="292"/>
      <c r="DR1" s="292"/>
      <c r="DS1" s="292"/>
      <c r="DT1" s="292"/>
      <c r="DU1" s="292"/>
    </row>
    <row r="2" spans="2:125" x14ac:dyDescent="0.15">
      <c r="B2" s="292"/>
      <c r="DG2" s="292"/>
    </row>
    <row r="3" spans="2:125" x14ac:dyDescent="0.15">
      <c r="C3" s="292"/>
      <c r="D3" s="292"/>
      <c r="E3" s="292"/>
      <c r="F3" s="292"/>
      <c r="G3" s="292"/>
      <c r="H3" s="292"/>
      <c r="I3" s="292"/>
      <c r="J3" s="292"/>
      <c r="K3" s="292"/>
      <c r="L3" s="292"/>
      <c r="M3" s="292"/>
      <c r="N3" s="292"/>
      <c r="O3" s="292"/>
      <c r="P3" s="292"/>
      <c r="Q3" s="292"/>
      <c r="R3" s="292"/>
      <c r="S3" s="292"/>
      <c r="T3" s="292"/>
      <c r="U3" s="292"/>
      <c r="V3" s="292"/>
      <c r="W3" s="292"/>
      <c r="X3" s="292"/>
      <c r="Y3" s="292"/>
      <c r="Z3" s="292"/>
      <c r="AA3" s="292"/>
      <c r="AB3" s="292"/>
      <c r="AC3" s="292"/>
      <c r="AD3" s="292"/>
      <c r="AE3" s="292"/>
      <c r="AF3" s="292"/>
      <c r="AG3" s="292"/>
      <c r="AH3" s="292"/>
      <c r="AI3" s="292"/>
      <c r="AJ3" s="292"/>
      <c r="AK3" s="292"/>
      <c r="AL3" s="292"/>
      <c r="AM3" s="292"/>
      <c r="AN3" s="292"/>
      <c r="AO3" s="292"/>
      <c r="AP3" s="292"/>
      <c r="AQ3" s="292"/>
      <c r="AR3" s="292"/>
      <c r="AS3" s="292"/>
      <c r="AT3" s="292"/>
      <c r="AU3" s="292"/>
      <c r="AV3" s="292"/>
      <c r="AW3" s="292"/>
      <c r="AX3" s="292"/>
      <c r="AY3" s="292"/>
      <c r="AZ3" s="292"/>
      <c r="BA3" s="292"/>
      <c r="BB3" s="292"/>
      <c r="BC3" s="292"/>
      <c r="BD3" s="292"/>
      <c r="BE3" s="292"/>
      <c r="BF3" s="292"/>
      <c r="BG3" s="292"/>
      <c r="BH3" s="292"/>
      <c r="BI3" s="292"/>
      <c r="BJ3" s="292"/>
      <c r="BK3" s="292"/>
      <c r="BL3" s="292"/>
      <c r="BM3" s="292"/>
      <c r="BN3" s="292"/>
      <c r="BO3" s="292"/>
      <c r="BP3" s="292"/>
      <c r="BQ3" s="292"/>
      <c r="BR3" s="292"/>
      <c r="BS3" s="292"/>
      <c r="BT3" s="292"/>
      <c r="BU3" s="292"/>
      <c r="BV3" s="292"/>
      <c r="BW3" s="292"/>
      <c r="BX3" s="292"/>
      <c r="BY3" s="292"/>
      <c r="BZ3" s="292"/>
      <c r="CA3" s="292"/>
      <c r="CB3" s="292"/>
      <c r="CC3" s="292"/>
      <c r="CD3" s="292"/>
      <c r="CE3" s="292"/>
      <c r="CF3" s="292"/>
      <c r="CG3" s="292"/>
      <c r="CH3" s="292"/>
      <c r="CI3" s="292"/>
      <c r="CJ3" s="292"/>
      <c r="CK3" s="292"/>
      <c r="CL3" s="292"/>
      <c r="CM3" s="292"/>
      <c r="CN3" s="292"/>
      <c r="CO3" s="292"/>
      <c r="CP3" s="292"/>
      <c r="CQ3" s="292"/>
      <c r="CR3" s="292"/>
      <c r="CS3" s="292"/>
      <c r="CT3" s="292"/>
      <c r="CU3" s="292"/>
      <c r="CV3" s="292"/>
      <c r="CW3" s="292"/>
      <c r="CX3" s="292"/>
      <c r="CY3" s="292"/>
      <c r="CZ3" s="292"/>
      <c r="DA3" s="292"/>
      <c r="DB3" s="292"/>
      <c r="DC3" s="292"/>
      <c r="DD3" s="292"/>
      <c r="DE3" s="292"/>
      <c r="DF3" s="292"/>
      <c r="DH3" s="292"/>
      <c r="DI3" s="292"/>
      <c r="DJ3" s="292"/>
      <c r="DK3" s="292"/>
      <c r="DL3" s="292"/>
      <c r="DM3" s="292"/>
      <c r="DN3" s="292"/>
      <c r="DO3" s="292"/>
      <c r="DP3" s="292"/>
      <c r="DQ3" s="292"/>
      <c r="DR3" s="292"/>
      <c r="DS3" s="292"/>
      <c r="DT3" s="292"/>
      <c r="DU3" s="292"/>
    </row>
    <row r="4" spans="2:125" x14ac:dyDescent="0.15"/>
    <row r="5" spans="2:125" x14ac:dyDescent="0.15"/>
    <row r="6" spans="2:125" x14ac:dyDescent="0.15"/>
    <row r="7" spans="2:125" x14ac:dyDescent="0.15"/>
    <row r="8" spans="2:125" x14ac:dyDescent="0.15"/>
    <row r="9" spans="2:125" x14ac:dyDescent="0.15">
      <c r="DU9" s="292"/>
    </row>
    <row r="10" spans="2:125" x14ac:dyDescent="0.15"/>
    <row r="11" spans="2:125" x14ac:dyDescent="0.15"/>
    <row r="12" spans="2:125" x14ac:dyDescent="0.15"/>
    <row r="13" spans="2:125" x14ac:dyDescent="0.15"/>
    <row r="14" spans="2:125" x14ac:dyDescent="0.15"/>
    <row r="15" spans="2:125" x14ac:dyDescent="0.15"/>
    <row r="16" spans="2:125" x14ac:dyDescent="0.15"/>
    <row r="17" spans="125:125" x14ac:dyDescent="0.15">
      <c r="DU17" s="292"/>
    </row>
    <row r="18" spans="125:125" x14ac:dyDescent="0.15"/>
    <row r="19" spans="125:125" x14ac:dyDescent="0.15"/>
    <row r="20" spans="125:125" x14ac:dyDescent="0.15">
      <c r="DU20" s="292"/>
    </row>
    <row r="21" spans="125:125" x14ac:dyDescent="0.15">
      <c r="DU21" s="292"/>
    </row>
    <row r="22" spans="125:125" x14ac:dyDescent="0.15"/>
    <row r="23" spans="125:125" x14ac:dyDescent="0.15"/>
    <row r="24" spans="125:125" x14ac:dyDescent="0.15"/>
    <row r="25" spans="125:125" x14ac:dyDescent="0.15"/>
    <row r="26" spans="125:125" x14ac:dyDescent="0.15"/>
    <row r="27" spans="125:125" x14ac:dyDescent="0.15"/>
    <row r="28" spans="125:125" x14ac:dyDescent="0.15">
      <c r="DU28" s="292"/>
    </row>
    <row r="29" spans="125:125" x14ac:dyDescent="0.15"/>
    <row r="30" spans="125:125" x14ac:dyDescent="0.15"/>
    <row r="31" spans="125:125" x14ac:dyDescent="0.15"/>
    <row r="32" spans="125:125" x14ac:dyDescent="0.15"/>
    <row r="33" spans="2:125" x14ac:dyDescent="0.15">
      <c r="B33" s="292"/>
      <c r="G33" s="292"/>
      <c r="I33" s="292"/>
    </row>
    <row r="34" spans="2:125" x14ac:dyDescent="0.15">
      <c r="C34" s="292"/>
      <c r="P34" s="292"/>
      <c r="DE34" s="292"/>
      <c r="DH34" s="292"/>
    </row>
    <row r="35" spans="2:125" x14ac:dyDescent="0.15">
      <c r="D35" s="292"/>
      <c r="E35" s="292"/>
      <c r="DG35" s="292"/>
      <c r="DJ35" s="292"/>
      <c r="DP35" s="292"/>
      <c r="DQ35" s="292"/>
      <c r="DR35" s="292"/>
      <c r="DS35" s="292"/>
      <c r="DT35" s="292"/>
      <c r="DU35" s="292"/>
    </row>
    <row r="36" spans="2:125" x14ac:dyDescent="0.15">
      <c r="F36" s="292"/>
      <c r="H36" s="292"/>
      <c r="J36" s="292"/>
      <c r="K36" s="292"/>
      <c r="L36" s="292"/>
      <c r="M36" s="292"/>
      <c r="N36" s="292"/>
      <c r="O36" s="292"/>
      <c r="Q36" s="292"/>
      <c r="R36" s="292"/>
      <c r="S36" s="292"/>
      <c r="T36" s="292"/>
      <c r="U36" s="292"/>
      <c r="V36" s="292"/>
      <c r="W36" s="292"/>
      <c r="X36" s="292"/>
      <c r="Y36" s="292"/>
      <c r="Z36" s="292"/>
      <c r="AA36" s="292"/>
      <c r="AB36" s="292"/>
      <c r="AC36" s="292"/>
      <c r="AD36" s="292"/>
      <c r="AE36" s="292"/>
      <c r="AF36" s="292"/>
      <c r="AG36" s="292"/>
      <c r="AH36" s="292"/>
      <c r="AI36" s="292"/>
      <c r="AJ36" s="292"/>
      <c r="AK36" s="292"/>
      <c r="AL36" s="292"/>
      <c r="AM36" s="292"/>
      <c r="AN36" s="292"/>
      <c r="AO36" s="292"/>
      <c r="AP36" s="292"/>
      <c r="AQ36" s="292"/>
      <c r="AR36" s="292"/>
      <c r="AS36" s="292"/>
      <c r="AT36" s="292"/>
      <c r="AU36" s="292"/>
      <c r="AV36" s="292"/>
      <c r="AW36" s="292"/>
      <c r="AX36" s="292"/>
      <c r="AY36" s="292"/>
      <c r="AZ36" s="292"/>
      <c r="BA36" s="292"/>
      <c r="BB36" s="292"/>
      <c r="BC36" s="292"/>
      <c r="BD36" s="292"/>
      <c r="BE36" s="292"/>
      <c r="BF36" s="292"/>
      <c r="BG36" s="292"/>
      <c r="BH36" s="292"/>
      <c r="BI36" s="292"/>
      <c r="BJ36" s="292"/>
      <c r="BK36" s="292"/>
      <c r="BL36" s="292"/>
      <c r="BM36" s="292"/>
      <c r="BN36" s="292"/>
      <c r="BO36" s="292"/>
      <c r="BP36" s="292"/>
      <c r="BQ36" s="292"/>
      <c r="BR36" s="292"/>
      <c r="BS36" s="292"/>
      <c r="BT36" s="292"/>
      <c r="BU36" s="292"/>
      <c r="BV36" s="292"/>
      <c r="BW36" s="292"/>
      <c r="BX36" s="292"/>
      <c r="BY36" s="292"/>
      <c r="BZ36" s="292"/>
      <c r="CA36" s="292"/>
      <c r="CB36" s="292"/>
      <c r="CC36" s="292"/>
      <c r="CD36" s="292"/>
      <c r="CE36" s="292"/>
      <c r="CF36" s="292"/>
      <c r="CG36" s="292"/>
      <c r="CH36" s="292"/>
      <c r="CI36" s="292"/>
      <c r="CJ36" s="292"/>
      <c r="CK36" s="292"/>
      <c r="CL36" s="292"/>
      <c r="CM36" s="292"/>
      <c r="CN36" s="292"/>
      <c r="CO36" s="292"/>
      <c r="CP36" s="292"/>
      <c r="CQ36" s="292"/>
      <c r="CR36" s="292"/>
      <c r="CS36" s="292"/>
      <c r="CT36" s="292"/>
      <c r="CU36" s="292"/>
      <c r="CV36" s="292"/>
      <c r="CW36" s="292"/>
      <c r="CX36" s="292"/>
      <c r="CY36" s="292"/>
      <c r="CZ36" s="292"/>
      <c r="DA36" s="292"/>
      <c r="DB36" s="292"/>
      <c r="DC36" s="292"/>
      <c r="DD36" s="292"/>
      <c r="DF36" s="292"/>
      <c r="DI36" s="292"/>
      <c r="DK36" s="292"/>
      <c r="DL36" s="292"/>
      <c r="DM36" s="292"/>
      <c r="DN36" s="292"/>
      <c r="DO36" s="292"/>
      <c r="DP36" s="292"/>
      <c r="DQ36" s="292"/>
      <c r="DR36" s="292"/>
      <c r="DS36" s="292"/>
      <c r="DT36" s="292"/>
      <c r="DU36" s="292"/>
    </row>
    <row r="37" spans="2:125" x14ac:dyDescent="0.15">
      <c r="DU37" s="292"/>
    </row>
    <row r="38" spans="2:125" x14ac:dyDescent="0.15">
      <c r="DT38" s="292"/>
      <c r="DU38" s="292"/>
    </row>
    <row r="39" spans="2:125" x14ac:dyDescent="0.15"/>
    <row r="40" spans="2:125" x14ac:dyDescent="0.15">
      <c r="DH40" s="292"/>
    </row>
    <row r="41" spans="2:125" x14ac:dyDescent="0.15">
      <c r="DE41" s="292"/>
    </row>
    <row r="42" spans="2:125" x14ac:dyDescent="0.15">
      <c r="DG42" s="292"/>
      <c r="DJ42" s="292"/>
    </row>
    <row r="43" spans="2:125" x14ac:dyDescent="0.15">
      <c r="Q43" s="292"/>
      <c r="R43" s="292"/>
      <c r="S43" s="292"/>
      <c r="T43" s="292"/>
      <c r="U43" s="292"/>
      <c r="V43" s="292"/>
      <c r="W43" s="292"/>
      <c r="X43" s="292"/>
      <c r="Y43" s="292"/>
      <c r="Z43" s="292"/>
      <c r="AA43" s="292"/>
      <c r="AB43" s="292"/>
      <c r="AC43" s="292"/>
      <c r="AD43" s="292"/>
      <c r="AE43" s="292"/>
      <c r="AF43" s="292"/>
      <c r="AG43" s="292"/>
      <c r="AH43" s="292"/>
      <c r="AI43" s="292"/>
      <c r="AJ43" s="292"/>
      <c r="AK43" s="292"/>
      <c r="AL43" s="292"/>
      <c r="AM43" s="292"/>
      <c r="AN43" s="292"/>
      <c r="AO43" s="292"/>
      <c r="AP43" s="292"/>
      <c r="AQ43" s="292"/>
      <c r="AR43" s="292"/>
      <c r="AS43" s="292"/>
      <c r="AT43" s="292"/>
      <c r="AU43" s="292"/>
      <c r="AV43" s="292"/>
      <c r="AW43" s="292"/>
      <c r="AX43" s="292"/>
      <c r="AY43" s="292"/>
      <c r="AZ43" s="292"/>
      <c r="BA43" s="292"/>
      <c r="BB43" s="292"/>
      <c r="BC43" s="292"/>
      <c r="BD43" s="292"/>
      <c r="BE43" s="292"/>
      <c r="BF43" s="292"/>
      <c r="BG43" s="292"/>
      <c r="BH43" s="292"/>
      <c r="BI43" s="292"/>
      <c r="BJ43" s="292"/>
      <c r="BK43" s="292"/>
      <c r="BL43" s="292"/>
      <c r="BM43" s="292"/>
      <c r="BN43" s="292"/>
      <c r="BO43" s="292"/>
      <c r="BP43" s="292"/>
      <c r="BQ43" s="292"/>
      <c r="BR43" s="292"/>
      <c r="BS43" s="292"/>
      <c r="BT43" s="292"/>
      <c r="BU43" s="292"/>
      <c r="BV43" s="292"/>
      <c r="BW43" s="292"/>
      <c r="BX43" s="292"/>
      <c r="BY43" s="292"/>
      <c r="BZ43" s="292"/>
      <c r="CA43" s="292"/>
      <c r="CB43" s="292"/>
      <c r="CC43" s="292"/>
      <c r="CD43" s="292"/>
      <c r="CE43" s="292"/>
      <c r="CF43" s="292"/>
      <c r="CG43" s="292"/>
      <c r="CH43" s="292"/>
      <c r="CI43" s="292"/>
      <c r="CJ43" s="292"/>
      <c r="CK43" s="292"/>
      <c r="CL43" s="292"/>
      <c r="CM43" s="292"/>
      <c r="CN43" s="292"/>
      <c r="CO43" s="292"/>
      <c r="CP43" s="292"/>
      <c r="CQ43" s="292"/>
      <c r="CR43" s="292"/>
      <c r="CS43" s="292"/>
      <c r="CT43" s="292"/>
      <c r="CU43" s="292"/>
      <c r="CV43" s="292"/>
      <c r="CW43" s="292"/>
      <c r="CX43" s="292"/>
      <c r="CY43" s="292"/>
      <c r="CZ43" s="292"/>
      <c r="DA43" s="292"/>
      <c r="DB43" s="292"/>
      <c r="DC43" s="292"/>
      <c r="DD43" s="292"/>
      <c r="DF43" s="292"/>
      <c r="DI43" s="292"/>
      <c r="DK43" s="292"/>
      <c r="DL43" s="292"/>
      <c r="DM43" s="292"/>
      <c r="DN43" s="292"/>
      <c r="DO43" s="292"/>
      <c r="DP43" s="292"/>
      <c r="DQ43" s="292"/>
      <c r="DR43" s="292"/>
      <c r="DS43" s="292"/>
      <c r="DT43" s="292"/>
      <c r="DU43" s="292"/>
    </row>
    <row r="44" spans="2:125" x14ac:dyDescent="0.15">
      <c r="DU44" s="292"/>
    </row>
    <row r="45" spans="2:125" x14ac:dyDescent="0.15"/>
    <row r="46" spans="2:125" x14ac:dyDescent="0.15"/>
    <row r="47" spans="2:125" x14ac:dyDescent="0.15"/>
    <row r="48" spans="2:125" x14ac:dyDescent="0.15">
      <c r="DT48" s="292"/>
      <c r="DU48" s="292"/>
    </row>
    <row r="49" spans="120:125" x14ac:dyDescent="0.15">
      <c r="DU49" s="292"/>
    </row>
    <row r="50" spans="120:125" x14ac:dyDescent="0.15">
      <c r="DU50" s="292"/>
    </row>
    <row r="51" spans="120:125" x14ac:dyDescent="0.15">
      <c r="DP51" s="292"/>
      <c r="DQ51" s="292"/>
      <c r="DR51" s="292"/>
      <c r="DS51" s="292"/>
      <c r="DT51" s="292"/>
      <c r="DU51" s="292"/>
    </row>
    <row r="52" spans="120:125" x14ac:dyDescent="0.15"/>
    <row r="53" spans="120:125" x14ac:dyDescent="0.15"/>
    <row r="54" spans="120:125" x14ac:dyDescent="0.15">
      <c r="DU54" s="292"/>
    </row>
    <row r="55" spans="120:125" x14ac:dyDescent="0.15"/>
    <row r="56" spans="120:125" x14ac:dyDescent="0.15"/>
    <row r="57" spans="120:125" x14ac:dyDescent="0.15"/>
    <row r="58" spans="120:125" x14ac:dyDescent="0.15">
      <c r="DU58" s="292"/>
    </row>
    <row r="59" spans="120:125" x14ac:dyDescent="0.15"/>
    <row r="60" spans="120:125" x14ac:dyDescent="0.15"/>
    <row r="61" spans="120:125" x14ac:dyDescent="0.15"/>
    <row r="62" spans="120:125" x14ac:dyDescent="0.15"/>
    <row r="63" spans="120:125" x14ac:dyDescent="0.15">
      <c r="DU63" s="292"/>
    </row>
    <row r="64" spans="120:125" x14ac:dyDescent="0.15">
      <c r="DT64" s="292"/>
      <c r="DU64" s="292"/>
    </row>
    <row r="65" spans="123:125" x14ac:dyDescent="0.15"/>
    <row r="66" spans="123:125" x14ac:dyDescent="0.15"/>
    <row r="67" spans="123:125" x14ac:dyDescent="0.15"/>
    <row r="68" spans="123:125" x14ac:dyDescent="0.15"/>
    <row r="69" spans="123:125" x14ac:dyDescent="0.15">
      <c r="DS69" s="292"/>
      <c r="DT69" s="292"/>
      <c r="DU69" s="292"/>
    </row>
    <row r="70" spans="123:125" x14ac:dyDescent="0.15"/>
    <row r="71" spans="123:125" x14ac:dyDescent="0.15"/>
    <row r="72" spans="123:125" x14ac:dyDescent="0.15"/>
    <row r="73" spans="123:125" x14ac:dyDescent="0.15"/>
    <row r="74" spans="123:125" x14ac:dyDescent="0.15"/>
    <row r="75" spans="123:125" x14ac:dyDescent="0.15"/>
    <row r="76" spans="123:125" x14ac:dyDescent="0.15"/>
    <row r="77" spans="123:125" x14ac:dyDescent="0.15"/>
    <row r="78" spans="123:125" x14ac:dyDescent="0.15"/>
    <row r="79" spans="123:125" x14ac:dyDescent="0.15"/>
    <row r="80" spans="123:125" x14ac:dyDescent="0.15"/>
    <row r="81" spans="116:125" x14ac:dyDescent="0.15"/>
    <row r="82" spans="116:125" x14ac:dyDescent="0.15">
      <c r="DL82" s="292"/>
    </row>
    <row r="83" spans="116:125" x14ac:dyDescent="0.15">
      <c r="DM83" s="292"/>
      <c r="DN83" s="292"/>
      <c r="DO83" s="292"/>
      <c r="DP83" s="292"/>
      <c r="DQ83" s="292"/>
      <c r="DR83" s="292"/>
      <c r="DS83" s="292"/>
      <c r="DT83" s="292"/>
      <c r="DU83" s="292"/>
    </row>
    <row r="84" spans="116:125" x14ac:dyDescent="0.15"/>
    <row r="85" spans="116:125" x14ac:dyDescent="0.15"/>
    <row r="86" spans="116:125" x14ac:dyDescent="0.15"/>
    <row r="87" spans="116:125" x14ac:dyDescent="0.15"/>
    <row r="88" spans="116:125" x14ac:dyDescent="0.15">
      <c r="DU88" s="292"/>
    </row>
    <row r="89" spans="116:125" x14ac:dyDescent="0.15"/>
    <row r="90" spans="116:125" x14ac:dyDescent="0.15"/>
    <row r="91" spans="116:125" x14ac:dyDescent="0.15"/>
    <row r="92" spans="116:125" ht="13.5" customHeight="1" x14ac:dyDescent="0.15"/>
    <row r="93" spans="116:125" ht="13.5" customHeight="1" x14ac:dyDescent="0.15"/>
    <row r="94" spans="116:125" ht="13.5" customHeight="1" x14ac:dyDescent="0.15">
      <c r="DS94" s="292"/>
      <c r="DT94" s="292"/>
      <c r="DU94" s="292"/>
    </row>
    <row r="95" spans="116:125" ht="13.5" customHeight="1" x14ac:dyDescent="0.15">
      <c r="DU95" s="292"/>
    </row>
    <row r="96" spans="116:125" ht="13.5" customHeight="1" x14ac:dyDescent="0.15"/>
    <row r="97" spans="124:125" ht="13.5" customHeight="1" x14ac:dyDescent="0.15"/>
    <row r="98" spans="124:125" ht="13.5" customHeight="1" x14ac:dyDescent="0.15"/>
    <row r="99" spans="124:125" ht="13.5" customHeight="1" x14ac:dyDescent="0.15"/>
    <row r="100" spans="124:125" ht="13.5" customHeight="1" x14ac:dyDescent="0.15"/>
    <row r="101" spans="124:125" ht="13.5" customHeight="1" x14ac:dyDescent="0.15">
      <c r="DU101" s="292"/>
    </row>
    <row r="102" spans="124:125" ht="13.5" customHeight="1" x14ac:dyDescent="0.15"/>
    <row r="103" spans="124:125" ht="13.5" customHeight="1" x14ac:dyDescent="0.15"/>
    <row r="104" spans="124:125" ht="13.5" customHeight="1" x14ac:dyDescent="0.15">
      <c r="DT104" s="292"/>
      <c r="DU104" s="292"/>
    </row>
    <row r="105" spans="124:125" ht="13.5" customHeight="1" x14ac:dyDescent="0.15"/>
    <row r="106" spans="124:125" ht="13.5" customHeight="1" x14ac:dyDescent="0.15"/>
    <row r="107" spans="124:125" ht="13.5" customHeight="1" x14ac:dyDescent="0.15"/>
    <row r="108" spans="124:125" ht="13.5" customHeight="1" x14ac:dyDescent="0.15"/>
    <row r="109" spans="124:125" ht="13.5" customHeight="1" x14ac:dyDescent="0.15"/>
    <row r="110" spans="124:125" ht="13.5" customHeight="1" x14ac:dyDescent="0.15"/>
    <row r="111" spans="124:125" ht="13.5" customHeight="1" x14ac:dyDescent="0.15"/>
    <row r="112" spans="124:125" ht="13.5" customHeight="1" x14ac:dyDescent="0.15"/>
    <row r="113" spans="125:125" ht="13.5" customHeight="1" x14ac:dyDescent="0.15"/>
    <row r="114" spans="125:125" ht="13.5" customHeight="1" x14ac:dyDescent="0.15"/>
    <row r="115" spans="125:125" ht="13.5" customHeight="1" x14ac:dyDescent="0.15"/>
    <row r="116" spans="125:125" ht="13.5" customHeight="1" x14ac:dyDescent="0.15">
      <c r="DU116" s="292" t="s">
        <v>567</v>
      </c>
    </row>
    <row r="121" spans="125:125" ht="13.5" hidden="1" customHeight="1" x14ac:dyDescent="0.15">
      <c r="DU121" s="292"/>
    </row>
  </sheetData>
  <sheetProtection algorithmName="SHA-512" hashValue="W3w4vf6Tdez+lj8KOCIvg7NZK8lLxsh7WXoHYCbAYQh4as0B7rylpOXndkuTPHkqhIAmtqXv7tF1fFIBj5ZH6g==" saltValue="xgoNNC10WGhWzpNBlbE44A==" spinCount="100000" sheet="1" objects="1" scenarios="1"/>
  <dataConsolidate/>
  <phoneticPr fontId="2"/>
  <printOptions horizontalCentered="1" verticalCentered="1"/>
  <pageMargins left="0" right="0" top="0.19685039370078741" bottom="0" header="0.39370078740157483" footer="0"/>
  <pageSetup paperSize="9" scale="39" orientation="landscape" horizontalDpi="300" verticalDpi="300" r:id="rId1"/>
  <headerFooter alignWithMargins="0">
    <oddFooter>&amp;C&amp;P/&amp;N</oddFoot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pageSetUpPr fitToPage="1"/>
  </sheetPr>
  <dimension ref="A1:EL116"/>
  <sheetViews>
    <sheetView showGridLines="0" zoomScaleNormal="100" zoomScaleSheetLayoutView="55" workbookViewId="0"/>
  </sheetViews>
  <sheetFormatPr defaultColWidth="0" defaultRowHeight="13.5" customHeight="1" zeroHeight="1" x14ac:dyDescent="0.15"/>
  <cols>
    <col min="1" max="125" width="2.5" style="293" customWidth="1"/>
    <col min="126" max="142" width="0" style="292" hidden="1" customWidth="1"/>
    <col min="143" max="16384" width="9" style="292" hidden="1"/>
  </cols>
  <sheetData>
    <row r="1" spans="1:125" ht="13.5" customHeight="1" x14ac:dyDescent="0.15">
      <c r="A1" s="292"/>
      <c r="B1" s="292"/>
      <c r="C1" s="292"/>
      <c r="D1" s="292"/>
      <c r="E1" s="292"/>
      <c r="F1" s="292"/>
      <c r="G1" s="292"/>
      <c r="H1" s="292"/>
      <c r="I1" s="292"/>
      <c r="J1" s="292"/>
      <c r="K1" s="292"/>
      <c r="L1" s="292"/>
      <c r="M1" s="292"/>
      <c r="N1" s="292"/>
      <c r="O1" s="292"/>
      <c r="P1" s="292"/>
      <c r="Q1" s="292"/>
      <c r="R1" s="292"/>
      <c r="S1" s="292"/>
      <c r="T1" s="292"/>
      <c r="U1" s="292"/>
      <c r="V1" s="292"/>
      <c r="W1" s="292"/>
      <c r="X1" s="292"/>
      <c r="Y1" s="292"/>
      <c r="Z1" s="292"/>
      <c r="AA1" s="292"/>
      <c r="AB1" s="292"/>
      <c r="AC1" s="292"/>
      <c r="AD1" s="292"/>
      <c r="AE1" s="292"/>
      <c r="AF1" s="292"/>
      <c r="AG1" s="292"/>
      <c r="AH1" s="292"/>
      <c r="AI1" s="292"/>
      <c r="AJ1" s="292"/>
      <c r="AK1" s="292"/>
      <c r="AL1" s="292"/>
      <c r="AM1" s="292"/>
      <c r="AN1" s="292"/>
      <c r="AO1" s="292"/>
      <c r="AP1" s="292"/>
      <c r="AQ1" s="292"/>
      <c r="AR1" s="292"/>
      <c r="AS1" s="292"/>
      <c r="AT1" s="292"/>
      <c r="AU1" s="292"/>
      <c r="AV1" s="292"/>
      <c r="AW1" s="292"/>
      <c r="AX1" s="292"/>
      <c r="AY1" s="292"/>
      <c r="AZ1" s="292"/>
      <c r="BA1" s="292"/>
      <c r="BB1" s="292"/>
      <c r="BC1" s="292"/>
      <c r="BD1" s="292"/>
      <c r="BE1" s="292"/>
      <c r="BF1" s="292"/>
      <c r="BG1" s="292"/>
      <c r="BH1" s="292"/>
      <c r="BI1" s="292"/>
      <c r="BJ1" s="292"/>
      <c r="BK1" s="292"/>
      <c r="BL1" s="292"/>
      <c r="BM1" s="292"/>
      <c r="BN1" s="292"/>
      <c r="BO1" s="292"/>
      <c r="BP1" s="292"/>
      <c r="BQ1" s="292"/>
      <c r="BR1" s="292"/>
      <c r="BS1" s="292"/>
      <c r="BT1" s="292"/>
      <c r="BU1" s="292"/>
      <c r="BV1" s="292"/>
      <c r="BW1" s="292"/>
      <c r="BX1" s="292"/>
      <c r="BY1" s="292"/>
      <c r="BZ1" s="292"/>
      <c r="CA1" s="292"/>
      <c r="CB1" s="292"/>
      <c r="CC1" s="292"/>
      <c r="CD1" s="292"/>
      <c r="CE1" s="292"/>
      <c r="CF1" s="292"/>
      <c r="CG1" s="292"/>
      <c r="CH1" s="292"/>
      <c r="CI1" s="292"/>
      <c r="CJ1" s="292"/>
      <c r="CK1" s="292"/>
      <c r="CL1" s="292"/>
      <c r="CM1" s="292"/>
      <c r="CN1" s="292"/>
      <c r="CO1" s="292"/>
      <c r="CP1" s="292"/>
      <c r="CQ1" s="292"/>
      <c r="CR1" s="292"/>
      <c r="CS1" s="292"/>
      <c r="CT1" s="292"/>
      <c r="CU1" s="292"/>
      <c r="CV1" s="292"/>
      <c r="CW1" s="292"/>
      <c r="CX1" s="292"/>
      <c r="CY1" s="292"/>
      <c r="CZ1" s="292"/>
      <c r="DA1" s="292"/>
      <c r="DB1" s="292"/>
      <c r="DC1" s="292"/>
      <c r="DD1" s="292"/>
      <c r="DE1" s="292"/>
      <c r="DF1" s="292"/>
      <c r="DG1" s="292"/>
      <c r="DH1" s="292"/>
      <c r="DI1" s="292"/>
      <c r="DJ1" s="292"/>
      <c r="DK1" s="292"/>
      <c r="DL1" s="292"/>
      <c r="DM1" s="292"/>
      <c r="DN1" s="292"/>
      <c r="DO1" s="292"/>
      <c r="DP1" s="292"/>
      <c r="DQ1" s="292"/>
      <c r="DR1" s="292"/>
      <c r="DS1" s="292"/>
      <c r="DT1" s="292"/>
      <c r="DU1" s="292"/>
    </row>
    <row r="2" spans="1:125" x14ac:dyDescent="0.15">
      <c r="B2" s="292"/>
      <c r="T2" s="292"/>
    </row>
    <row r="3" spans="1:125" x14ac:dyDescent="0.15">
      <c r="C3" s="292"/>
      <c r="D3" s="292"/>
      <c r="E3" s="292"/>
      <c r="F3" s="292"/>
      <c r="G3" s="292"/>
      <c r="H3" s="292"/>
      <c r="I3" s="292"/>
      <c r="J3" s="292"/>
      <c r="K3" s="292"/>
      <c r="L3" s="292"/>
      <c r="M3" s="292"/>
      <c r="N3" s="292"/>
      <c r="O3" s="292"/>
      <c r="P3" s="292"/>
      <c r="Q3" s="292"/>
      <c r="R3" s="292"/>
      <c r="S3" s="292"/>
      <c r="U3" s="292"/>
      <c r="V3" s="292"/>
      <c r="W3" s="292"/>
      <c r="X3" s="292"/>
      <c r="Y3" s="292"/>
      <c r="Z3" s="292"/>
      <c r="AA3" s="292"/>
      <c r="AB3" s="292"/>
      <c r="AC3" s="292"/>
      <c r="AD3" s="292"/>
      <c r="AE3" s="292"/>
      <c r="AF3" s="292"/>
      <c r="AG3" s="292"/>
      <c r="AH3" s="292"/>
      <c r="AI3" s="292"/>
      <c r="AJ3" s="292"/>
      <c r="AK3" s="292"/>
      <c r="AL3" s="292"/>
      <c r="AM3" s="292"/>
      <c r="AN3" s="292"/>
      <c r="AO3" s="292"/>
      <c r="AP3" s="292"/>
      <c r="AQ3" s="292"/>
      <c r="AR3" s="292"/>
      <c r="AS3" s="292"/>
      <c r="AT3" s="292"/>
      <c r="AU3" s="292"/>
      <c r="AV3" s="292"/>
      <c r="AW3" s="292"/>
      <c r="AX3" s="292"/>
      <c r="AY3" s="292"/>
      <c r="AZ3" s="292"/>
      <c r="BA3" s="292"/>
      <c r="BB3" s="292"/>
      <c r="BC3" s="292"/>
      <c r="BD3" s="292"/>
      <c r="BE3" s="292"/>
      <c r="BF3" s="292"/>
      <c r="BG3" s="292"/>
      <c r="BH3" s="292"/>
      <c r="BI3" s="292"/>
      <c r="BJ3" s="292"/>
      <c r="BK3" s="292"/>
      <c r="BL3" s="292"/>
      <c r="BM3" s="292"/>
      <c r="BN3" s="292"/>
      <c r="BO3" s="292"/>
      <c r="BP3" s="292"/>
      <c r="BQ3" s="292"/>
      <c r="BR3" s="292"/>
      <c r="BS3" s="292"/>
      <c r="BT3" s="292"/>
      <c r="BU3" s="292"/>
      <c r="BV3" s="292"/>
      <c r="BW3" s="292"/>
      <c r="BX3" s="292"/>
      <c r="BY3" s="292"/>
      <c r="BZ3" s="292"/>
      <c r="CA3" s="292"/>
      <c r="CB3" s="292"/>
      <c r="CC3" s="292"/>
      <c r="CD3" s="292"/>
      <c r="CE3" s="292"/>
      <c r="CF3" s="292"/>
      <c r="CG3" s="292"/>
      <c r="CH3" s="292"/>
      <c r="CI3" s="292"/>
      <c r="CJ3" s="292"/>
      <c r="CK3" s="292"/>
      <c r="CL3" s="292"/>
      <c r="CM3" s="292"/>
      <c r="CN3" s="292"/>
      <c r="CO3" s="292"/>
      <c r="CP3" s="292"/>
      <c r="CQ3" s="292"/>
      <c r="CR3" s="292"/>
      <c r="CS3" s="292"/>
      <c r="CT3" s="292"/>
      <c r="CU3" s="292"/>
      <c r="CV3" s="292"/>
      <c r="CW3" s="292"/>
      <c r="CX3" s="292"/>
      <c r="CY3" s="292"/>
      <c r="CZ3" s="292"/>
      <c r="DA3" s="292"/>
      <c r="DB3" s="292"/>
      <c r="DC3" s="292"/>
      <c r="DD3" s="292"/>
      <c r="DE3" s="292"/>
      <c r="DF3" s="292"/>
      <c r="DG3" s="292"/>
      <c r="DH3" s="292"/>
      <c r="DI3" s="292"/>
      <c r="DJ3" s="292"/>
      <c r="DK3" s="292"/>
      <c r="DL3" s="292"/>
      <c r="DM3" s="292"/>
      <c r="DN3" s="292"/>
      <c r="DO3" s="292"/>
      <c r="DP3" s="292"/>
      <c r="DQ3" s="292"/>
      <c r="DR3" s="292"/>
      <c r="DS3" s="292"/>
      <c r="DT3" s="292"/>
      <c r="DU3" s="292"/>
    </row>
    <row r="4" spans="1:125" x14ac:dyDescent="0.15"/>
    <row r="5" spans="1:125" x14ac:dyDescent="0.15"/>
    <row r="6" spans="1:125" x14ac:dyDescent="0.15"/>
    <row r="7" spans="1:125" x14ac:dyDescent="0.15"/>
    <row r="8" spans="1:125" x14ac:dyDescent="0.15"/>
    <row r="9" spans="1:125" x14ac:dyDescent="0.15"/>
    <row r="10" spans="1:125" x14ac:dyDescent="0.15"/>
    <row r="11" spans="1:125" x14ac:dyDescent="0.15"/>
    <row r="12" spans="1:125" x14ac:dyDescent="0.15"/>
    <row r="13" spans="1:125" x14ac:dyDescent="0.15"/>
    <row r="14" spans="1:125" x14ac:dyDescent="0.15"/>
    <row r="15" spans="1:125" x14ac:dyDescent="0.15"/>
    <row r="16" spans="1:125" x14ac:dyDescent="0.15"/>
    <row r="17" x14ac:dyDescent="0.15"/>
    <row r="18" x14ac:dyDescent="0.15"/>
    <row r="19" x14ac:dyDescent="0.15"/>
    <row r="20" x14ac:dyDescent="0.15"/>
    <row r="21" x14ac:dyDescent="0.15"/>
    <row r="22" x14ac:dyDescent="0.15"/>
    <row r="23" x14ac:dyDescent="0.15"/>
    <row r="24" x14ac:dyDescent="0.15"/>
    <row r="25" x14ac:dyDescent="0.15"/>
    <row r="26" x14ac:dyDescent="0.15"/>
    <row r="27" x14ac:dyDescent="0.15"/>
    <row r="28" x14ac:dyDescent="0.15"/>
    <row r="29" x14ac:dyDescent="0.15"/>
    <row r="30" x14ac:dyDescent="0.15"/>
    <row r="31" x14ac:dyDescent="0.15"/>
    <row r="32" x14ac:dyDescent="0.15"/>
    <row r="33" spans="2:125" x14ac:dyDescent="0.15">
      <c r="B33" s="292"/>
      <c r="G33" s="292"/>
      <c r="I33" s="292"/>
    </row>
    <row r="34" spans="2:125" x14ac:dyDescent="0.15">
      <c r="C34" s="292"/>
      <c r="P34" s="292"/>
      <c r="R34" s="292"/>
      <c r="U34" s="292"/>
    </row>
    <row r="35" spans="2:125" x14ac:dyDescent="0.15">
      <c r="D35" s="292"/>
      <c r="E35" s="292"/>
      <c r="T35" s="292"/>
      <c r="W35" s="292"/>
      <c r="X35" s="292"/>
      <c r="Y35" s="292"/>
      <c r="Z35" s="292"/>
      <c r="AA35" s="292"/>
      <c r="AB35" s="292"/>
      <c r="AC35" s="292"/>
      <c r="AD35" s="292"/>
      <c r="AE35" s="292"/>
      <c r="AF35" s="292"/>
      <c r="AG35" s="292"/>
      <c r="AH35" s="292"/>
      <c r="AI35" s="292"/>
      <c r="AJ35" s="292"/>
      <c r="AK35" s="292"/>
      <c r="AL35" s="292"/>
      <c r="AM35" s="292"/>
      <c r="AN35" s="292"/>
      <c r="AO35" s="292"/>
      <c r="AP35" s="292"/>
      <c r="AQ35" s="292"/>
      <c r="AR35" s="292"/>
      <c r="AS35" s="292"/>
      <c r="AT35" s="292"/>
      <c r="AU35" s="292"/>
      <c r="AV35" s="292"/>
      <c r="AW35" s="292"/>
      <c r="AX35" s="292"/>
      <c r="AY35" s="292"/>
      <c r="AZ35" s="292"/>
      <c r="BA35" s="292"/>
      <c r="BB35" s="292"/>
      <c r="BC35" s="292"/>
      <c r="BD35" s="292"/>
      <c r="BE35" s="292"/>
      <c r="BF35" s="292"/>
      <c r="BG35" s="292"/>
      <c r="BH35" s="292"/>
      <c r="BI35" s="292"/>
      <c r="BJ35" s="292"/>
      <c r="BK35" s="292"/>
      <c r="BL35" s="292"/>
      <c r="BM35" s="292"/>
      <c r="BN35" s="292"/>
      <c r="BO35" s="292"/>
      <c r="BP35" s="292"/>
      <c r="BQ35" s="292"/>
      <c r="BR35" s="292"/>
      <c r="BS35" s="292"/>
      <c r="BT35" s="292"/>
      <c r="BU35" s="292"/>
      <c r="BV35" s="292"/>
      <c r="BW35" s="292"/>
      <c r="BX35" s="292"/>
      <c r="BY35" s="292"/>
      <c r="BZ35" s="292"/>
      <c r="CA35" s="292"/>
      <c r="CB35" s="292"/>
      <c r="CC35" s="292"/>
      <c r="CD35" s="292"/>
      <c r="CE35" s="292"/>
      <c r="CF35" s="292"/>
      <c r="CG35" s="292"/>
      <c r="CH35" s="292"/>
      <c r="CI35" s="292"/>
      <c r="CJ35" s="292"/>
      <c r="CK35" s="292"/>
      <c r="CL35" s="292"/>
      <c r="CM35" s="292"/>
      <c r="CN35" s="292"/>
      <c r="CO35" s="292"/>
      <c r="CP35" s="292"/>
      <c r="CQ35" s="292"/>
      <c r="CR35" s="292"/>
      <c r="CS35" s="292"/>
      <c r="CT35" s="292"/>
      <c r="CU35" s="292"/>
      <c r="CV35" s="292"/>
      <c r="CW35" s="292"/>
      <c r="CX35" s="292"/>
      <c r="CY35" s="292"/>
      <c r="CZ35" s="292"/>
      <c r="DA35" s="292"/>
      <c r="DB35" s="292"/>
      <c r="DC35" s="292"/>
      <c r="DD35" s="292"/>
      <c r="DE35" s="292"/>
      <c r="DF35" s="292"/>
      <c r="DG35" s="292"/>
      <c r="DH35" s="292"/>
      <c r="DI35" s="292"/>
      <c r="DJ35" s="292"/>
      <c r="DK35" s="292"/>
      <c r="DL35" s="292"/>
      <c r="DM35" s="292"/>
      <c r="DN35" s="292"/>
      <c r="DO35" s="292"/>
      <c r="DP35" s="292"/>
      <c r="DQ35" s="292"/>
      <c r="DR35" s="292"/>
      <c r="DS35" s="292"/>
      <c r="DT35" s="292"/>
      <c r="DU35" s="292"/>
    </row>
    <row r="36" spans="2:125" x14ac:dyDescent="0.15">
      <c r="F36" s="292"/>
      <c r="H36" s="292"/>
      <c r="J36" s="292"/>
      <c r="K36" s="292"/>
      <c r="L36" s="292"/>
      <c r="M36" s="292"/>
      <c r="N36" s="292"/>
      <c r="O36" s="292"/>
      <c r="Q36" s="292"/>
      <c r="S36" s="292"/>
      <c r="V36" s="292"/>
    </row>
    <row r="37" spans="2:125" x14ac:dyDescent="0.15"/>
    <row r="38" spans="2:125" x14ac:dyDescent="0.15"/>
    <row r="39" spans="2:125" x14ac:dyDescent="0.15"/>
    <row r="40" spans="2:125" x14ac:dyDescent="0.15">
      <c r="U40" s="292"/>
    </row>
    <row r="41" spans="2:125" x14ac:dyDescent="0.15">
      <c r="R41" s="292"/>
    </row>
    <row r="42" spans="2:125" x14ac:dyDescent="0.15">
      <c r="T42" s="292"/>
      <c r="W42" s="292"/>
      <c r="X42" s="292"/>
      <c r="Y42" s="292"/>
      <c r="Z42" s="292"/>
      <c r="AA42" s="292"/>
      <c r="AB42" s="292"/>
      <c r="AC42" s="292"/>
      <c r="AD42" s="292"/>
      <c r="AE42" s="292"/>
      <c r="AF42" s="292"/>
      <c r="AG42" s="292"/>
      <c r="AH42" s="292"/>
      <c r="AI42" s="292"/>
      <c r="AJ42" s="292"/>
      <c r="AK42" s="292"/>
      <c r="AL42" s="292"/>
      <c r="AM42" s="292"/>
      <c r="AN42" s="292"/>
      <c r="AO42" s="292"/>
      <c r="AP42" s="292"/>
      <c r="AQ42" s="292"/>
      <c r="AR42" s="292"/>
      <c r="AS42" s="292"/>
      <c r="AT42" s="292"/>
      <c r="AU42" s="292"/>
      <c r="AV42" s="292"/>
      <c r="AW42" s="292"/>
      <c r="AX42" s="292"/>
      <c r="AY42" s="292"/>
      <c r="AZ42" s="292"/>
      <c r="BA42" s="292"/>
      <c r="BB42" s="292"/>
      <c r="BC42" s="292"/>
      <c r="BD42" s="292"/>
      <c r="BE42" s="292"/>
      <c r="BF42" s="292"/>
      <c r="BG42" s="292"/>
      <c r="BH42" s="292"/>
      <c r="BI42" s="292"/>
      <c r="BJ42" s="292"/>
      <c r="BK42" s="292"/>
      <c r="BL42" s="292"/>
      <c r="BM42" s="292"/>
      <c r="BN42" s="292"/>
      <c r="BO42" s="292"/>
      <c r="BP42" s="292"/>
      <c r="BQ42" s="292"/>
      <c r="BR42" s="292"/>
      <c r="BS42" s="292"/>
      <c r="BT42" s="292"/>
      <c r="BU42" s="292"/>
      <c r="BV42" s="292"/>
      <c r="BW42" s="292"/>
      <c r="BX42" s="292"/>
      <c r="BY42" s="292"/>
      <c r="BZ42" s="292"/>
      <c r="CA42" s="292"/>
      <c r="CB42" s="292"/>
      <c r="CC42" s="292"/>
      <c r="CD42" s="292"/>
      <c r="CE42" s="292"/>
      <c r="CF42" s="292"/>
      <c r="CG42" s="292"/>
      <c r="CH42" s="292"/>
      <c r="CI42" s="292"/>
      <c r="CJ42" s="292"/>
      <c r="CK42" s="292"/>
      <c r="CL42" s="292"/>
      <c r="CM42" s="292"/>
      <c r="CN42" s="292"/>
      <c r="CO42" s="292"/>
      <c r="CP42" s="292"/>
      <c r="CQ42" s="292"/>
      <c r="CR42" s="292"/>
      <c r="CS42" s="292"/>
      <c r="CT42" s="292"/>
      <c r="CU42" s="292"/>
      <c r="CV42" s="292"/>
      <c r="CW42" s="292"/>
      <c r="CX42" s="292"/>
      <c r="CY42" s="292"/>
      <c r="CZ42" s="292"/>
      <c r="DA42" s="292"/>
      <c r="DB42" s="292"/>
      <c r="DC42" s="292"/>
      <c r="DD42" s="292"/>
      <c r="DE42" s="292"/>
      <c r="DF42" s="292"/>
      <c r="DG42" s="292"/>
      <c r="DH42" s="292"/>
      <c r="DI42" s="292"/>
      <c r="DJ42" s="292"/>
      <c r="DK42" s="292"/>
      <c r="DL42" s="292"/>
      <c r="DM42" s="292"/>
      <c r="DN42" s="292"/>
      <c r="DO42" s="292"/>
      <c r="DP42" s="292"/>
      <c r="DQ42" s="292"/>
      <c r="DR42" s="292"/>
      <c r="DS42" s="292"/>
      <c r="DT42" s="292"/>
      <c r="DU42" s="292"/>
    </row>
    <row r="43" spans="2:125" x14ac:dyDescent="0.15">
      <c r="Q43" s="292"/>
      <c r="S43" s="292"/>
      <c r="V43" s="292"/>
    </row>
    <row r="44" spans="2:125" x14ac:dyDescent="0.15"/>
    <row r="45" spans="2:125" x14ac:dyDescent="0.15"/>
    <row r="46" spans="2:125" x14ac:dyDescent="0.15"/>
    <row r="47" spans="2:125" x14ac:dyDescent="0.15"/>
    <row r="48" spans="2:125" x14ac:dyDescent="0.15"/>
    <row r="49" x14ac:dyDescent="0.15"/>
    <row r="50" x14ac:dyDescent="0.15"/>
    <row r="51" x14ac:dyDescent="0.15"/>
    <row r="52" x14ac:dyDescent="0.15"/>
    <row r="53" x14ac:dyDescent="0.15"/>
    <row r="54" x14ac:dyDescent="0.15"/>
    <row r="55" x14ac:dyDescent="0.15"/>
    <row r="56" x14ac:dyDescent="0.15"/>
    <row r="57" x14ac:dyDescent="0.15"/>
    <row r="58" x14ac:dyDescent="0.15"/>
    <row r="59" x14ac:dyDescent="0.15"/>
    <row r="60" x14ac:dyDescent="0.15"/>
    <row r="61" x14ac:dyDescent="0.15"/>
    <row r="62" x14ac:dyDescent="0.15"/>
    <row r="63" x14ac:dyDescent="0.15"/>
    <row r="64" x14ac:dyDescent="0.15"/>
    <row r="65" x14ac:dyDescent="0.15"/>
    <row r="66" x14ac:dyDescent="0.15"/>
    <row r="67" x14ac:dyDescent="0.15"/>
    <row r="68" x14ac:dyDescent="0.15"/>
    <row r="69" x14ac:dyDescent="0.15"/>
    <row r="70" x14ac:dyDescent="0.15"/>
    <row r="71" x14ac:dyDescent="0.15"/>
    <row r="72" x14ac:dyDescent="0.15"/>
    <row r="73" x14ac:dyDescent="0.15"/>
    <row r="74" x14ac:dyDescent="0.15"/>
    <row r="75" x14ac:dyDescent="0.15"/>
    <row r="76" x14ac:dyDescent="0.15"/>
    <row r="77" x14ac:dyDescent="0.15"/>
    <row r="78" x14ac:dyDescent="0.15"/>
    <row r="79" x14ac:dyDescent="0.15"/>
    <row r="80" x14ac:dyDescent="0.15"/>
    <row r="81" x14ac:dyDescent="0.15"/>
    <row r="82" x14ac:dyDescent="0.15"/>
    <row r="83" x14ac:dyDescent="0.15"/>
    <row r="84" x14ac:dyDescent="0.15"/>
    <row r="85" x14ac:dyDescent="0.15"/>
    <row r="86" x14ac:dyDescent="0.15"/>
    <row r="87" x14ac:dyDescent="0.15"/>
    <row r="88" x14ac:dyDescent="0.15"/>
    <row r="89" x14ac:dyDescent="0.15"/>
    <row r="90" x14ac:dyDescent="0.15"/>
    <row r="91" x14ac:dyDescent="0.15"/>
    <row r="92" ht="13.5" customHeight="1" x14ac:dyDescent="0.15"/>
    <row r="93" ht="13.5" customHeight="1" x14ac:dyDescent="0.15"/>
    <row r="94" ht="13.5" customHeight="1" x14ac:dyDescent="0.15"/>
    <row r="95" ht="13.5" customHeight="1" x14ac:dyDescent="0.15"/>
    <row r="96" ht="13.5" customHeight="1" x14ac:dyDescent="0.15"/>
    <row r="97" ht="13.5" customHeight="1" x14ac:dyDescent="0.15"/>
    <row r="98" ht="13.5" customHeight="1" x14ac:dyDescent="0.15"/>
    <row r="99" ht="13.5" customHeight="1" x14ac:dyDescent="0.15"/>
    <row r="100" ht="13.5" customHeight="1" x14ac:dyDescent="0.15"/>
    <row r="101" ht="13.5" customHeight="1" x14ac:dyDescent="0.15"/>
    <row r="102" ht="13.5" customHeight="1" x14ac:dyDescent="0.15"/>
    <row r="103" ht="13.5" customHeight="1" x14ac:dyDescent="0.15"/>
    <row r="104" ht="13.5" customHeight="1" x14ac:dyDescent="0.15"/>
    <row r="105" ht="13.5" customHeight="1" x14ac:dyDescent="0.15"/>
    <row r="106" ht="13.5" customHeight="1" x14ac:dyDescent="0.15"/>
    <row r="107" ht="13.5" customHeight="1" x14ac:dyDescent="0.15"/>
    <row r="108" ht="13.5" customHeight="1" x14ac:dyDescent="0.15"/>
    <row r="109" ht="13.5" customHeight="1" x14ac:dyDescent="0.15"/>
    <row r="110" ht="13.5" customHeight="1" x14ac:dyDescent="0.15"/>
    <row r="111" ht="13.5" customHeight="1" x14ac:dyDescent="0.15"/>
    <row r="112" ht="13.5" customHeight="1" x14ac:dyDescent="0.15"/>
    <row r="113" spans="125:125" ht="13.5" customHeight="1" x14ac:dyDescent="0.15"/>
    <row r="114" spans="125:125" ht="13.5" customHeight="1" x14ac:dyDescent="0.15"/>
    <row r="115" spans="125:125" ht="13.5" customHeight="1" x14ac:dyDescent="0.15"/>
    <row r="116" spans="125:125" ht="13.5" customHeight="1" x14ac:dyDescent="0.15">
      <c r="DU116" s="293" t="s">
        <v>568</v>
      </c>
    </row>
  </sheetData>
  <sheetProtection algorithmName="SHA-512" hashValue="eNZp9la8O/kgZ8ym8ZP7ps3KiQHrIplZs4g4tJY83IFtLaidFHvHdMHDr/uP5RIQMvHusOOSjYr83g1OLau38w==" saltValue="+ujVbL8IMmnWM0feTq13kQ==" spinCount="100000" sheet="1" objects="1" scenarios="1"/>
  <dataConsolidate/>
  <phoneticPr fontId="2"/>
  <printOptions horizontalCentered="1" verticalCentered="1"/>
  <pageMargins left="0" right="0" top="0.19685039370078741" bottom="0" header="0.39370078740157483" footer="0"/>
  <pageSetup paperSize="9" scale="39" orientation="landscape" horizontalDpi="300" verticalDpi="300" r:id="rId1"/>
  <headerFooter alignWithMargins="0">
    <oddFooter>&amp;C&amp;P/&amp;N</oddFoot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MasterSheet">
    <pageSetUpPr fitToPage="1"/>
  </sheetPr>
  <dimension ref="B1:J50"/>
  <sheetViews>
    <sheetView showGridLines="0" zoomScaleSheetLayoutView="100" workbookViewId="0"/>
  </sheetViews>
  <sheetFormatPr defaultColWidth="0" defaultRowHeight="13.5" customHeight="1" zeroHeight="1" x14ac:dyDescent="0.15"/>
  <cols>
    <col min="1" max="1" width="8.25" style="1" customWidth="1"/>
    <col min="2" max="16" width="14.625" style="1" customWidth="1"/>
    <col min="17" max="16384" width="0" style="1" hidden="1"/>
  </cols>
  <sheetData>
    <row r="1" ht="16.5" customHeight="1" x14ac:dyDescent="0.15"/>
    <row r="2" ht="16.5" customHeight="1" x14ac:dyDescent="0.15"/>
    <row r="3" ht="16.5" customHeight="1" x14ac:dyDescent="0.15"/>
    <row r="4" ht="16.5" customHeight="1" x14ac:dyDescent="0.15"/>
    <row r="5" ht="16.5" customHeight="1" x14ac:dyDescent="0.15"/>
    <row r="6" ht="16.5" customHeight="1" x14ac:dyDescent="0.15"/>
    <row r="7" ht="16.5" customHeight="1" x14ac:dyDescent="0.15"/>
    <row r="8" ht="16.5" customHeight="1" x14ac:dyDescent="0.15"/>
    <row r="9" ht="16.5" customHeight="1" x14ac:dyDescent="0.15"/>
    <row r="10" ht="16.5" customHeight="1" x14ac:dyDescent="0.15"/>
    <row r="11" ht="16.5" customHeight="1" x14ac:dyDescent="0.15"/>
    <row r="12" ht="16.5" customHeight="1" x14ac:dyDescent="0.15"/>
    <row r="13" ht="16.5" customHeight="1" x14ac:dyDescent="0.15"/>
    <row r="14" ht="16.5" customHeight="1" x14ac:dyDescent="0.15"/>
    <row r="15" ht="16.5" customHeight="1" x14ac:dyDescent="0.15"/>
    <row r="16" ht="16.5" customHeight="1" x14ac:dyDescent="0.15"/>
    <row r="17" ht="16.5" customHeight="1" x14ac:dyDescent="0.15"/>
    <row r="18" ht="16.5" customHeight="1" x14ac:dyDescent="0.15"/>
    <row r="19" ht="16.5" customHeight="1" x14ac:dyDescent="0.15"/>
    <row r="20" ht="16.5" customHeight="1" x14ac:dyDescent="0.15"/>
    <row r="21" ht="16.5" customHeight="1" x14ac:dyDescent="0.15"/>
    <row r="22" ht="16.5" customHeight="1" x14ac:dyDescent="0.15"/>
    <row r="23" ht="16.5" customHeight="1" x14ac:dyDescent="0.15"/>
    <row r="24" ht="16.5" customHeight="1" x14ac:dyDescent="0.15"/>
    <row r="25" ht="16.5" customHeight="1" x14ac:dyDescent="0.15"/>
    <row r="26" ht="16.5" customHeight="1" x14ac:dyDescent="0.15"/>
    <row r="27" ht="16.5" customHeight="1" x14ac:dyDescent="0.15"/>
    <row r="28" ht="16.5" customHeight="1" x14ac:dyDescent="0.15"/>
    <row r="29" ht="16.5" customHeight="1" x14ac:dyDescent="0.15"/>
    <row r="30" ht="16.5" customHeight="1" x14ac:dyDescent="0.15"/>
    <row r="31" ht="16.5" customHeight="1" x14ac:dyDescent="0.15"/>
    <row r="32" ht="16.5" customHeight="1" x14ac:dyDescent="0.15"/>
    <row r="33" spans="2:10" ht="16.5" customHeight="1" x14ac:dyDescent="0.15"/>
    <row r="34" spans="2:10" ht="16.5" customHeight="1" x14ac:dyDescent="0.15"/>
    <row r="35" spans="2:10" ht="16.5" customHeight="1" x14ac:dyDescent="0.15"/>
    <row r="36" spans="2:10" ht="16.5" customHeight="1" x14ac:dyDescent="0.15"/>
    <row r="37" spans="2:10" ht="16.5" customHeight="1" x14ac:dyDescent="0.15"/>
    <row r="38" spans="2:10" ht="16.5" customHeight="1" x14ac:dyDescent="0.15"/>
    <row r="39" spans="2:10" ht="16.5" customHeight="1" x14ac:dyDescent="0.15"/>
    <row r="40" spans="2:10" ht="16.5" customHeight="1" x14ac:dyDescent="0.15"/>
    <row r="41" spans="2:10" ht="16.5" customHeight="1" x14ac:dyDescent="0.15"/>
    <row r="42" spans="2:10" ht="16.5" customHeight="1" x14ac:dyDescent="0.15"/>
    <row r="43" spans="2:10" ht="16.5" customHeight="1" x14ac:dyDescent="0.15"/>
    <row r="44" spans="2:10" ht="16.5" customHeight="1" x14ac:dyDescent="0.15"/>
    <row r="45" spans="2:10" ht="29.25" customHeight="1" thickBot="1" x14ac:dyDescent="0.2">
      <c r="B45" s="2"/>
      <c r="C45" s="2"/>
      <c r="D45" s="2"/>
      <c r="E45" s="2"/>
      <c r="F45" s="2"/>
      <c r="G45" s="2"/>
      <c r="H45" s="2"/>
      <c r="I45" s="2"/>
      <c r="J45" s="3" t="s">
        <v>0</v>
      </c>
    </row>
    <row r="46" spans="2:10" ht="29.25" customHeight="1" thickBot="1" x14ac:dyDescent="0.25">
      <c r="B46" s="4" t="s">
        <v>1</v>
      </c>
      <c r="C46" s="5"/>
      <c r="D46" s="5"/>
      <c r="E46" s="6" t="s">
        <v>2</v>
      </c>
      <c r="F46" s="7" t="s">
        <v>569</v>
      </c>
      <c r="G46" s="8" t="s">
        <v>570</v>
      </c>
      <c r="H46" s="8" t="s">
        <v>571</v>
      </c>
      <c r="I46" s="8" t="s">
        <v>572</v>
      </c>
      <c r="J46" s="9" t="s">
        <v>573</v>
      </c>
    </row>
    <row r="47" spans="2:10" ht="57.75" customHeight="1" x14ac:dyDescent="0.15">
      <c r="B47" s="10"/>
      <c r="C47" s="1238" t="s">
        <v>3</v>
      </c>
      <c r="D47" s="1238"/>
      <c r="E47" s="1239"/>
      <c r="F47" s="11">
        <v>74.62</v>
      </c>
      <c r="G47" s="12">
        <v>82.64</v>
      </c>
      <c r="H47" s="12">
        <v>85.91</v>
      </c>
      <c r="I47" s="12">
        <v>73</v>
      </c>
      <c r="J47" s="13">
        <v>64.86</v>
      </c>
    </row>
    <row r="48" spans="2:10" ht="57.75" customHeight="1" x14ac:dyDescent="0.15">
      <c r="B48" s="14"/>
      <c r="C48" s="1240" t="s">
        <v>4</v>
      </c>
      <c r="D48" s="1240"/>
      <c r="E48" s="1241"/>
      <c r="F48" s="15">
        <v>8.14</v>
      </c>
      <c r="G48" s="16">
        <v>8.7200000000000006</v>
      </c>
      <c r="H48" s="16">
        <v>5.66</v>
      </c>
      <c r="I48" s="16">
        <v>6.05</v>
      </c>
      <c r="J48" s="17">
        <v>4.42</v>
      </c>
    </row>
    <row r="49" spans="2:10" ht="57.75" customHeight="1" thickBot="1" x14ac:dyDescent="0.2">
      <c r="B49" s="18"/>
      <c r="C49" s="1242" t="s">
        <v>5</v>
      </c>
      <c r="D49" s="1242"/>
      <c r="E49" s="1243"/>
      <c r="F49" s="19">
        <v>7.34</v>
      </c>
      <c r="G49" s="20">
        <v>6.14</v>
      </c>
      <c r="H49" s="20" t="s">
        <v>574</v>
      </c>
      <c r="I49" s="20" t="s">
        <v>575</v>
      </c>
      <c r="J49" s="21" t="s">
        <v>576</v>
      </c>
    </row>
    <row r="50" spans="2:10" ht="13.5" customHeight="1" x14ac:dyDescent="0.15"/>
  </sheetData>
  <sheetProtection algorithmName="SHA-512" hashValue="gyXUOYdQsCw75ANT0JrkfZpo0MG2DQBCeu93GzrZ2bdb6wqQwDayh+6UWzEL+qmx2qXW83zeKGgZ8/xZrpx5+w==" saltValue="pSGLM3QIpqqBSrQRuwTYKQ==" spinCount="100000" sheet="1" objects="1" scenarios="1"/>
  <mergeCells count="3">
    <mergeCell ref="C47:E47"/>
    <mergeCell ref="C48:E48"/>
    <mergeCell ref="C49:E49"/>
  </mergeCells>
  <phoneticPr fontId="2"/>
  <printOptions horizontalCentered="1"/>
  <pageMargins left="0" right="0" top="0.19685039370078741" bottom="0" header="0" footer="0"/>
  <pageSetup paperSize="9" scale="64" orientation="landscape" horizontalDpi="300" verticalDpi="300" r:id="rId1"/>
  <headerFooter alignWithMargins="0">
    <oddFooter>&amp;C&amp;P/&amp;N</oddFooter>
  </headerFooter>
  <rowBreaks count="1" manualBreakCount="1">
    <brk id="51" max="15" man="1"/>
  </rowBreaks>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MasterSheet5">
    <pageSetUpPr fitToPage="1"/>
  </sheetPr>
  <dimension ref="A1:P45"/>
  <sheetViews>
    <sheetView showGridLines="0" zoomScaleSheetLayoutView="100" workbookViewId="0"/>
  </sheetViews>
  <sheetFormatPr defaultColWidth="0" defaultRowHeight="12.95" customHeight="1" zeroHeight="1" x14ac:dyDescent="0.15"/>
  <cols>
    <col min="1" max="1" width="6.625" style="23" customWidth="1"/>
    <col min="2" max="2" width="11" style="23" customWidth="1"/>
    <col min="3" max="3" width="17" style="23" customWidth="1"/>
    <col min="4" max="5" width="16.625" style="23" customWidth="1"/>
    <col min="6" max="15" width="15" style="23" customWidth="1"/>
    <col min="16" max="16" width="24" style="23" customWidth="1"/>
    <col min="17" max="16384" width="0" style="23" hidden="1"/>
  </cols>
  <sheetData>
    <row r="1" spans="1:16" ht="16.5" customHeight="1" x14ac:dyDescent="0.15">
      <c r="A1" s="22"/>
      <c r="B1" s="22"/>
      <c r="C1" s="22"/>
      <c r="D1" s="22"/>
      <c r="E1" s="22"/>
      <c r="F1" s="22"/>
      <c r="G1" s="22"/>
      <c r="H1" s="22"/>
      <c r="I1" s="22"/>
      <c r="J1" s="22"/>
      <c r="K1" s="22"/>
      <c r="L1" s="22"/>
      <c r="M1" s="22"/>
      <c r="N1" s="22"/>
      <c r="O1" s="22"/>
      <c r="P1" s="22"/>
    </row>
    <row r="2" spans="1:16" ht="16.5" customHeight="1" x14ac:dyDescent="0.15">
      <c r="A2" s="22"/>
      <c r="B2" s="22"/>
      <c r="C2" s="22"/>
      <c r="D2" s="22"/>
      <c r="E2" s="22"/>
      <c r="F2" s="22"/>
      <c r="G2" s="22"/>
      <c r="H2" s="22"/>
      <c r="I2" s="22"/>
      <c r="J2" s="22"/>
      <c r="K2" s="22"/>
      <c r="L2" s="22"/>
      <c r="M2" s="22"/>
      <c r="N2" s="22"/>
      <c r="O2" s="22"/>
      <c r="P2" s="22"/>
    </row>
    <row r="3" spans="1:16" ht="16.5" customHeight="1" x14ac:dyDescent="0.15">
      <c r="A3" s="22"/>
      <c r="B3" s="22"/>
      <c r="C3" s="22"/>
      <c r="D3" s="22"/>
      <c r="E3" s="22"/>
      <c r="F3" s="22"/>
      <c r="G3" s="22"/>
      <c r="H3" s="22"/>
      <c r="I3" s="22"/>
      <c r="J3" s="22"/>
      <c r="K3" s="22"/>
      <c r="L3" s="22"/>
      <c r="M3" s="22"/>
      <c r="N3" s="22"/>
      <c r="O3" s="22"/>
      <c r="P3" s="22"/>
    </row>
    <row r="4" spans="1:16" ht="16.5" customHeight="1" x14ac:dyDescent="0.15">
      <c r="A4" s="22"/>
      <c r="B4" s="22"/>
      <c r="C4" s="22"/>
      <c r="D4" s="22"/>
      <c r="E4" s="22"/>
      <c r="F4" s="22"/>
      <c r="G4" s="22"/>
      <c r="H4" s="22"/>
      <c r="I4" s="22"/>
      <c r="J4" s="22"/>
      <c r="K4" s="22"/>
      <c r="L4" s="22"/>
      <c r="M4" s="22"/>
      <c r="N4" s="22"/>
      <c r="O4" s="22"/>
      <c r="P4" s="22"/>
    </row>
    <row r="5" spans="1:16" ht="16.5" customHeight="1" x14ac:dyDescent="0.15">
      <c r="A5" s="22"/>
      <c r="B5" s="22"/>
      <c r="C5" s="22"/>
      <c r="D5" s="22"/>
      <c r="E5" s="22"/>
      <c r="F5" s="22"/>
      <c r="G5" s="22"/>
      <c r="H5" s="22"/>
      <c r="I5" s="22"/>
      <c r="J5" s="22"/>
      <c r="K5" s="22"/>
      <c r="L5" s="22"/>
      <c r="M5" s="22"/>
      <c r="N5" s="22"/>
      <c r="O5" s="22"/>
      <c r="P5" s="22"/>
    </row>
    <row r="6" spans="1:16" ht="16.5" customHeight="1" x14ac:dyDescent="0.15">
      <c r="A6" s="22"/>
      <c r="B6" s="22"/>
      <c r="C6" s="22"/>
      <c r="D6" s="22"/>
      <c r="E6" s="22"/>
      <c r="F6" s="22"/>
      <c r="G6" s="22"/>
      <c r="H6" s="22"/>
      <c r="I6" s="22"/>
      <c r="J6" s="22"/>
      <c r="K6" s="22"/>
      <c r="L6" s="22"/>
      <c r="M6" s="22"/>
      <c r="N6" s="22"/>
      <c r="O6" s="22"/>
      <c r="P6" s="22"/>
    </row>
    <row r="7" spans="1:16" ht="16.5" customHeight="1" x14ac:dyDescent="0.15">
      <c r="A7" s="22"/>
      <c r="B7" s="22"/>
      <c r="C7" s="22"/>
      <c r="D7" s="22"/>
      <c r="E7" s="22"/>
      <c r="F7" s="22"/>
      <c r="G7" s="22"/>
      <c r="H7" s="22"/>
      <c r="I7" s="22"/>
      <c r="J7" s="22"/>
      <c r="K7" s="22"/>
      <c r="L7" s="22"/>
      <c r="M7" s="22"/>
      <c r="N7" s="22"/>
      <c r="O7" s="22"/>
      <c r="P7" s="22"/>
    </row>
    <row r="8" spans="1:16" ht="16.5" customHeight="1" x14ac:dyDescent="0.15">
      <c r="A8" s="22"/>
      <c r="B8" s="22"/>
      <c r="C8" s="22"/>
      <c r="D8" s="22"/>
      <c r="E8" s="22"/>
      <c r="F8" s="22"/>
      <c r="G8" s="22"/>
      <c r="H8" s="22"/>
      <c r="I8" s="22"/>
      <c r="J8" s="22"/>
      <c r="K8" s="22"/>
      <c r="L8" s="22"/>
      <c r="M8" s="22"/>
      <c r="N8" s="22"/>
      <c r="O8" s="22"/>
      <c r="P8" s="22"/>
    </row>
    <row r="9" spans="1:16" ht="16.5" customHeight="1" x14ac:dyDescent="0.15">
      <c r="A9" s="22"/>
      <c r="B9" s="22"/>
      <c r="C9" s="22"/>
      <c r="D9" s="22"/>
      <c r="E9" s="22"/>
      <c r="F9" s="22"/>
      <c r="G9" s="22"/>
      <c r="H9" s="22"/>
      <c r="I9" s="22"/>
      <c r="J9" s="22"/>
      <c r="K9" s="22"/>
      <c r="L9" s="22"/>
      <c r="M9" s="22"/>
      <c r="N9" s="22"/>
      <c r="O9" s="22"/>
      <c r="P9" s="22"/>
    </row>
    <row r="10" spans="1:16" ht="16.5" customHeight="1" x14ac:dyDescent="0.15">
      <c r="A10" s="22"/>
      <c r="B10" s="22"/>
      <c r="C10" s="22"/>
      <c r="D10" s="22"/>
      <c r="E10" s="22"/>
      <c r="F10" s="22"/>
      <c r="G10" s="22"/>
      <c r="H10" s="22"/>
      <c r="I10" s="22"/>
      <c r="J10" s="22"/>
      <c r="K10" s="22"/>
      <c r="L10" s="22"/>
      <c r="M10" s="22"/>
      <c r="N10" s="22"/>
      <c r="O10" s="22"/>
      <c r="P10" s="22"/>
    </row>
    <row r="11" spans="1:16" ht="16.5" customHeight="1" x14ac:dyDescent="0.15">
      <c r="A11" s="22"/>
      <c r="B11" s="22"/>
      <c r="C11" s="22"/>
      <c r="D11" s="22"/>
      <c r="E11" s="22"/>
      <c r="F11" s="22"/>
      <c r="G11" s="22"/>
      <c r="H11" s="22"/>
      <c r="I11" s="22"/>
      <c r="J11" s="22"/>
      <c r="K11" s="22"/>
      <c r="L11" s="22"/>
      <c r="M11" s="22"/>
      <c r="N11" s="22"/>
      <c r="O11" s="22"/>
      <c r="P11" s="22"/>
    </row>
    <row r="12" spans="1:16" ht="16.5" customHeight="1" x14ac:dyDescent="0.15">
      <c r="A12" s="22"/>
      <c r="B12" s="22"/>
      <c r="C12" s="22"/>
      <c r="D12" s="22"/>
      <c r="E12" s="22"/>
      <c r="F12" s="22"/>
      <c r="G12" s="22"/>
      <c r="H12" s="22"/>
      <c r="I12" s="22"/>
      <c r="J12" s="22"/>
      <c r="K12" s="22"/>
      <c r="L12" s="22"/>
      <c r="M12" s="22"/>
      <c r="N12" s="22"/>
      <c r="O12" s="22"/>
      <c r="P12" s="22"/>
    </row>
    <row r="13" spans="1:16" ht="16.5" customHeight="1" x14ac:dyDescent="0.15">
      <c r="A13" s="22"/>
      <c r="B13" s="22"/>
      <c r="C13" s="22"/>
      <c r="D13" s="22"/>
      <c r="E13" s="22"/>
      <c r="F13" s="22"/>
      <c r="G13" s="22"/>
      <c r="H13" s="22"/>
      <c r="I13" s="22"/>
      <c r="J13" s="22"/>
      <c r="K13" s="22"/>
      <c r="L13" s="22"/>
      <c r="M13" s="22"/>
      <c r="N13" s="22"/>
      <c r="O13" s="22"/>
      <c r="P13" s="22"/>
    </row>
    <row r="14" spans="1:16" ht="16.5" customHeight="1" x14ac:dyDescent="0.15">
      <c r="A14" s="22"/>
      <c r="B14" s="22"/>
      <c r="C14" s="22"/>
      <c r="D14" s="22"/>
      <c r="E14" s="22"/>
      <c r="F14" s="22"/>
      <c r="G14" s="22"/>
      <c r="H14" s="22"/>
      <c r="I14" s="22"/>
      <c r="J14" s="22"/>
      <c r="K14" s="22"/>
      <c r="L14" s="22"/>
      <c r="M14" s="22"/>
      <c r="N14" s="22"/>
      <c r="O14" s="22"/>
      <c r="P14" s="22"/>
    </row>
    <row r="15" spans="1:16" ht="16.5" customHeight="1" x14ac:dyDescent="0.15">
      <c r="A15" s="22"/>
      <c r="B15" s="22"/>
      <c r="C15" s="22"/>
      <c r="D15" s="22"/>
      <c r="E15" s="22"/>
      <c r="F15" s="22"/>
      <c r="G15" s="22"/>
      <c r="H15" s="22"/>
      <c r="I15" s="22"/>
      <c r="J15" s="22"/>
      <c r="K15" s="22"/>
      <c r="L15" s="22"/>
      <c r="M15" s="22"/>
      <c r="N15" s="22"/>
      <c r="O15" s="22"/>
      <c r="P15" s="22"/>
    </row>
    <row r="16" spans="1:16" ht="16.5" customHeight="1" x14ac:dyDescent="0.15">
      <c r="A16" s="22"/>
      <c r="B16" s="22"/>
      <c r="C16" s="22"/>
      <c r="D16" s="22"/>
      <c r="E16" s="22"/>
      <c r="F16" s="22"/>
      <c r="G16" s="22"/>
      <c r="H16" s="22"/>
      <c r="I16" s="22"/>
      <c r="J16" s="22"/>
      <c r="K16" s="22"/>
      <c r="L16" s="22"/>
      <c r="M16" s="22"/>
      <c r="N16" s="22"/>
      <c r="O16" s="22"/>
      <c r="P16" s="22"/>
    </row>
    <row r="17" spans="1:16" ht="16.5" customHeight="1" x14ac:dyDescent="0.15">
      <c r="A17" s="22"/>
      <c r="B17" s="22"/>
      <c r="C17" s="22"/>
      <c r="D17" s="22"/>
      <c r="E17" s="22"/>
      <c r="F17" s="22"/>
      <c r="G17" s="22"/>
      <c r="H17" s="22"/>
      <c r="I17" s="22"/>
      <c r="J17" s="22"/>
      <c r="K17" s="22"/>
      <c r="L17" s="22"/>
      <c r="M17" s="22"/>
      <c r="N17" s="22"/>
      <c r="O17" s="22"/>
      <c r="P17" s="22"/>
    </row>
    <row r="18" spans="1:16" ht="16.5" customHeight="1" x14ac:dyDescent="0.15">
      <c r="A18" s="22"/>
      <c r="B18" s="22"/>
      <c r="C18" s="22"/>
      <c r="D18" s="22"/>
      <c r="E18" s="22"/>
      <c r="F18" s="22"/>
      <c r="G18" s="22"/>
      <c r="H18" s="22"/>
      <c r="I18" s="22"/>
      <c r="J18" s="22"/>
      <c r="K18" s="22"/>
      <c r="L18" s="22"/>
      <c r="M18" s="22"/>
      <c r="N18" s="22"/>
      <c r="O18" s="22"/>
      <c r="P18" s="22"/>
    </row>
    <row r="19" spans="1:16" ht="16.5" customHeight="1" x14ac:dyDescent="0.15">
      <c r="A19" s="22"/>
      <c r="B19" s="22"/>
      <c r="C19" s="22"/>
      <c r="D19" s="22"/>
      <c r="E19" s="22"/>
      <c r="F19" s="22"/>
      <c r="G19" s="22"/>
      <c r="H19" s="22"/>
      <c r="I19" s="22"/>
      <c r="J19" s="22"/>
      <c r="K19" s="22"/>
      <c r="L19" s="22"/>
      <c r="M19" s="22"/>
      <c r="N19" s="22"/>
      <c r="O19" s="22"/>
      <c r="P19" s="22"/>
    </row>
    <row r="20" spans="1:16" ht="16.5" customHeight="1" x14ac:dyDescent="0.15">
      <c r="A20" s="22"/>
      <c r="B20" s="22"/>
      <c r="C20" s="22"/>
      <c r="D20" s="22"/>
      <c r="E20" s="22"/>
      <c r="F20" s="22"/>
      <c r="G20" s="22"/>
      <c r="H20" s="22"/>
      <c r="I20" s="22"/>
      <c r="J20" s="22"/>
      <c r="K20" s="22"/>
      <c r="L20" s="22"/>
      <c r="M20" s="22"/>
      <c r="N20" s="22"/>
      <c r="O20" s="22"/>
      <c r="P20" s="22"/>
    </row>
    <row r="21" spans="1:16" ht="16.5" customHeight="1" x14ac:dyDescent="0.15">
      <c r="A21" s="22"/>
      <c r="B21" s="22"/>
      <c r="C21" s="22"/>
      <c r="D21" s="22"/>
      <c r="E21" s="22"/>
      <c r="F21" s="22"/>
      <c r="G21" s="22"/>
      <c r="H21" s="22"/>
      <c r="I21" s="22"/>
      <c r="J21" s="22"/>
      <c r="K21" s="22"/>
      <c r="L21" s="22"/>
      <c r="M21" s="22"/>
      <c r="N21" s="22"/>
      <c r="O21" s="22"/>
      <c r="P21" s="22"/>
    </row>
    <row r="22" spans="1:16" ht="16.5" customHeight="1" x14ac:dyDescent="0.15">
      <c r="A22" s="22"/>
      <c r="B22" s="22"/>
      <c r="C22" s="22"/>
      <c r="D22" s="22"/>
      <c r="E22" s="22"/>
      <c r="F22" s="22"/>
      <c r="G22" s="22"/>
      <c r="H22" s="22"/>
      <c r="I22" s="22"/>
      <c r="J22" s="22"/>
      <c r="K22" s="22"/>
      <c r="L22" s="22"/>
      <c r="M22" s="22"/>
      <c r="N22" s="22"/>
      <c r="O22" s="22"/>
      <c r="P22" s="22"/>
    </row>
    <row r="23" spans="1:16" ht="16.5" customHeight="1" x14ac:dyDescent="0.15">
      <c r="A23" s="22"/>
      <c r="B23" s="22"/>
      <c r="C23" s="22"/>
      <c r="D23" s="22"/>
      <c r="E23" s="22"/>
      <c r="F23" s="22"/>
      <c r="G23" s="22"/>
      <c r="H23" s="22"/>
      <c r="I23" s="22"/>
      <c r="J23" s="22"/>
      <c r="K23" s="22"/>
      <c r="L23" s="22"/>
      <c r="M23" s="22"/>
      <c r="N23" s="22"/>
      <c r="O23" s="22"/>
      <c r="P23" s="22"/>
    </row>
    <row r="24" spans="1:16" ht="16.5" customHeight="1" x14ac:dyDescent="0.15">
      <c r="A24" s="22"/>
      <c r="B24" s="22"/>
      <c r="C24" s="22"/>
      <c r="D24" s="22"/>
      <c r="E24" s="22"/>
      <c r="F24" s="22"/>
      <c r="G24" s="22"/>
      <c r="H24" s="22"/>
      <c r="I24" s="22"/>
      <c r="J24" s="22"/>
      <c r="K24" s="22"/>
      <c r="L24" s="22"/>
      <c r="M24" s="22"/>
      <c r="N24" s="22"/>
      <c r="O24" s="22"/>
      <c r="P24" s="22"/>
    </row>
    <row r="25" spans="1:16" ht="16.5" customHeight="1" x14ac:dyDescent="0.15">
      <c r="A25" s="22"/>
      <c r="B25" s="22"/>
      <c r="C25" s="22"/>
      <c r="D25" s="22"/>
      <c r="E25" s="22"/>
      <c r="F25" s="22"/>
      <c r="G25" s="22"/>
      <c r="H25" s="22"/>
      <c r="I25" s="22"/>
      <c r="J25" s="22"/>
      <c r="K25" s="22"/>
      <c r="L25" s="22"/>
      <c r="M25" s="22"/>
      <c r="N25" s="22"/>
      <c r="O25" s="22"/>
      <c r="P25" s="22"/>
    </row>
    <row r="26" spans="1:16" ht="16.5" customHeight="1" x14ac:dyDescent="0.15">
      <c r="A26" s="22"/>
      <c r="B26" s="22"/>
      <c r="C26" s="22"/>
      <c r="D26" s="22"/>
      <c r="E26" s="22"/>
      <c r="F26" s="22"/>
      <c r="G26" s="22"/>
      <c r="H26" s="22"/>
      <c r="I26" s="22"/>
      <c r="J26" s="22"/>
      <c r="K26" s="22"/>
      <c r="L26" s="22"/>
      <c r="M26" s="22"/>
      <c r="N26" s="22"/>
      <c r="O26" s="22"/>
      <c r="P26" s="22"/>
    </row>
    <row r="27" spans="1:16" ht="16.5" customHeight="1" x14ac:dyDescent="0.15">
      <c r="A27" s="22"/>
      <c r="B27" s="22"/>
      <c r="C27" s="22"/>
      <c r="D27" s="22"/>
      <c r="E27" s="22"/>
      <c r="F27" s="22"/>
      <c r="G27" s="22"/>
      <c r="H27" s="22"/>
      <c r="I27" s="22"/>
      <c r="J27" s="22"/>
      <c r="K27" s="22"/>
      <c r="L27" s="22"/>
      <c r="M27" s="22"/>
      <c r="N27" s="22"/>
      <c r="O27" s="22"/>
      <c r="P27" s="22"/>
    </row>
    <row r="28" spans="1:16" ht="16.5" customHeight="1" x14ac:dyDescent="0.15">
      <c r="A28" s="22"/>
      <c r="B28" s="22"/>
      <c r="C28" s="22"/>
      <c r="D28" s="22"/>
      <c r="E28" s="22"/>
      <c r="F28" s="22"/>
      <c r="G28" s="22"/>
      <c r="H28" s="22"/>
      <c r="I28" s="22"/>
      <c r="J28" s="22"/>
      <c r="K28" s="22"/>
      <c r="L28" s="22"/>
      <c r="M28" s="22"/>
      <c r="N28" s="22"/>
      <c r="O28" s="22"/>
      <c r="P28" s="22"/>
    </row>
    <row r="29" spans="1:16" ht="16.5" customHeight="1" x14ac:dyDescent="0.15">
      <c r="A29" s="22"/>
      <c r="B29" s="22"/>
      <c r="C29" s="22"/>
      <c r="D29" s="22"/>
      <c r="E29" s="22"/>
      <c r="F29" s="22"/>
      <c r="G29" s="22"/>
      <c r="H29" s="22"/>
      <c r="I29" s="22"/>
      <c r="J29" s="22"/>
      <c r="K29" s="22"/>
      <c r="L29" s="22"/>
      <c r="M29" s="22"/>
      <c r="N29" s="22"/>
      <c r="O29" s="22"/>
      <c r="P29" s="22"/>
    </row>
    <row r="30" spans="1:16" ht="16.5" customHeight="1" x14ac:dyDescent="0.15">
      <c r="A30" s="22"/>
      <c r="B30" s="22"/>
      <c r="C30" s="22"/>
      <c r="D30" s="22"/>
      <c r="E30" s="22"/>
      <c r="F30" s="22"/>
      <c r="G30" s="22"/>
      <c r="H30" s="22"/>
      <c r="I30" s="22"/>
      <c r="J30" s="22"/>
      <c r="K30" s="22"/>
      <c r="L30" s="22"/>
      <c r="M30" s="22"/>
      <c r="N30" s="22"/>
      <c r="O30" s="22"/>
      <c r="P30" s="22"/>
    </row>
    <row r="31" spans="1:16" ht="16.5" customHeight="1" x14ac:dyDescent="0.15">
      <c r="A31" s="22"/>
      <c r="B31" s="22"/>
      <c r="C31" s="22"/>
      <c r="D31" s="22"/>
      <c r="E31" s="22"/>
      <c r="F31" s="22"/>
      <c r="G31" s="22"/>
      <c r="H31" s="22"/>
      <c r="I31" s="22"/>
      <c r="J31" s="22"/>
      <c r="K31" s="22"/>
      <c r="L31" s="22"/>
      <c r="M31" s="22"/>
      <c r="N31" s="22"/>
      <c r="O31" s="22"/>
      <c r="P31" s="22"/>
    </row>
    <row r="32" spans="1:16" ht="31.5" customHeight="1" thickBot="1" x14ac:dyDescent="0.2">
      <c r="A32" s="22"/>
      <c r="B32" s="22"/>
      <c r="C32" s="22"/>
      <c r="D32" s="22"/>
      <c r="E32" s="22"/>
      <c r="F32" s="22"/>
      <c r="G32" s="22"/>
      <c r="H32" s="22"/>
      <c r="I32" s="22"/>
      <c r="J32" s="24" t="s">
        <v>6</v>
      </c>
      <c r="K32" s="22"/>
      <c r="L32" s="22"/>
      <c r="M32" s="22"/>
      <c r="N32" s="22"/>
      <c r="O32" s="22"/>
      <c r="P32" s="22"/>
    </row>
    <row r="33" spans="1:16" ht="39" customHeight="1" thickBot="1" x14ac:dyDescent="0.25">
      <c r="A33" s="22"/>
      <c r="B33" s="25" t="s">
        <v>7</v>
      </c>
      <c r="C33" s="26"/>
      <c r="D33" s="26"/>
      <c r="E33" s="27" t="s">
        <v>2</v>
      </c>
      <c r="F33" s="28" t="s">
        <v>569</v>
      </c>
      <c r="G33" s="29" t="s">
        <v>570</v>
      </c>
      <c r="H33" s="29" t="s">
        <v>571</v>
      </c>
      <c r="I33" s="29" t="s">
        <v>572</v>
      </c>
      <c r="J33" s="30" t="s">
        <v>573</v>
      </c>
      <c r="K33" s="22"/>
      <c r="L33" s="22"/>
      <c r="M33" s="22"/>
      <c r="N33" s="22"/>
      <c r="O33" s="22"/>
      <c r="P33" s="22"/>
    </row>
    <row r="34" spans="1:16" ht="39" customHeight="1" x14ac:dyDescent="0.15">
      <c r="A34" s="22"/>
      <c r="B34" s="31"/>
      <c r="C34" s="1250" t="s">
        <v>577</v>
      </c>
      <c r="D34" s="1250"/>
      <c r="E34" s="1251"/>
      <c r="F34" s="32">
        <v>19.36</v>
      </c>
      <c r="G34" s="33">
        <v>21.15</v>
      </c>
      <c r="H34" s="33">
        <v>22.22</v>
      </c>
      <c r="I34" s="33">
        <v>23.17</v>
      </c>
      <c r="J34" s="34">
        <v>22.79</v>
      </c>
      <c r="K34" s="22"/>
      <c r="L34" s="22"/>
      <c r="M34" s="22"/>
      <c r="N34" s="22"/>
      <c r="O34" s="22"/>
      <c r="P34" s="22"/>
    </row>
    <row r="35" spans="1:16" ht="39" customHeight="1" x14ac:dyDescent="0.15">
      <c r="A35" s="22"/>
      <c r="B35" s="35"/>
      <c r="C35" s="1244" t="s">
        <v>578</v>
      </c>
      <c r="D35" s="1245"/>
      <c r="E35" s="1246"/>
      <c r="F35" s="36">
        <v>14.59</v>
      </c>
      <c r="G35" s="37">
        <v>12.12</v>
      </c>
      <c r="H35" s="37">
        <v>14.4</v>
      </c>
      <c r="I35" s="37">
        <v>14.86</v>
      </c>
      <c r="J35" s="38">
        <v>14.34</v>
      </c>
      <c r="K35" s="22"/>
      <c r="L35" s="22"/>
      <c r="M35" s="22"/>
      <c r="N35" s="22"/>
      <c r="O35" s="22"/>
      <c r="P35" s="22"/>
    </row>
    <row r="36" spans="1:16" ht="39" customHeight="1" x14ac:dyDescent="0.15">
      <c r="A36" s="22"/>
      <c r="B36" s="35"/>
      <c r="C36" s="1244" t="s">
        <v>579</v>
      </c>
      <c r="D36" s="1245"/>
      <c r="E36" s="1246"/>
      <c r="F36" s="36">
        <v>1.44</v>
      </c>
      <c r="G36" s="37">
        <v>2.0499999999999998</v>
      </c>
      <c r="H36" s="37">
        <v>4.2300000000000004</v>
      </c>
      <c r="I36" s="37">
        <v>5.31</v>
      </c>
      <c r="J36" s="38">
        <v>4.9400000000000004</v>
      </c>
      <c r="K36" s="22"/>
      <c r="L36" s="22"/>
      <c r="M36" s="22"/>
      <c r="N36" s="22"/>
      <c r="O36" s="22"/>
      <c r="P36" s="22"/>
    </row>
    <row r="37" spans="1:16" ht="39" customHeight="1" x14ac:dyDescent="0.15">
      <c r="A37" s="22"/>
      <c r="B37" s="35"/>
      <c r="C37" s="1244" t="s">
        <v>580</v>
      </c>
      <c r="D37" s="1245"/>
      <c r="E37" s="1246"/>
      <c r="F37" s="36">
        <v>8.14</v>
      </c>
      <c r="G37" s="37">
        <v>8.76</v>
      </c>
      <c r="H37" s="37">
        <v>6.12</v>
      </c>
      <c r="I37" s="37">
        <v>6.05</v>
      </c>
      <c r="J37" s="38">
        <v>4.41</v>
      </c>
      <c r="K37" s="22"/>
      <c r="L37" s="22"/>
      <c r="M37" s="22"/>
      <c r="N37" s="22"/>
      <c r="O37" s="22"/>
      <c r="P37" s="22"/>
    </row>
    <row r="38" spans="1:16" ht="39" customHeight="1" x14ac:dyDescent="0.15">
      <c r="A38" s="22"/>
      <c r="B38" s="35"/>
      <c r="C38" s="1244" t="s">
        <v>581</v>
      </c>
      <c r="D38" s="1245"/>
      <c r="E38" s="1246"/>
      <c r="F38" s="36">
        <v>3.35</v>
      </c>
      <c r="G38" s="37">
        <v>3.78</v>
      </c>
      <c r="H38" s="37">
        <v>0.73</v>
      </c>
      <c r="I38" s="37">
        <v>0.77</v>
      </c>
      <c r="J38" s="38">
        <v>1.1299999999999999</v>
      </c>
      <c r="K38" s="22"/>
      <c r="L38" s="22"/>
      <c r="M38" s="22"/>
      <c r="N38" s="22"/>
      <c r="O38" s="22"/>
      <c r="P38" s="22"/>
    </row>
    <row r="39" spans="1:16" ht="39" customHeight="1" x14ac:dyDescent="0.15">
      <c r="A39" s="22"/>
      <c r="B39" s="35"/>
      <c r="C39" s="1244" t="s">
        <v>582</v>
      </c>
      <c r="D39" s="1245"/>
      <c r="E39" s="1246"/>
      <c r="F39" s="36">
        <v>0.01</v>
      </c>
      <c r="G39" s="37">
        <v>0.01</v>
      </c>
      <c r="H39" s="37">
        <v>0.02</v>
      </c>
      <c r="I39" s="37">
        <v>0.01</v>
      </c>
      <c r="J39" s="38">
        <v>0.01</v>
      </c>
      <c r="K39" s="22"/>
      <c r="L39" s="22"/>
      <c r="M39" s="22"/>
      <c r="N39" s="22"/>
      <c r="O39" s="22"/>
      <c r="P39" s="22"/>
    </row>
    <row r="40" spans="1:16" ht="39" customHeight="1" x14ac:dyDescent="0.15">
      <c r="A40" s="22"/>
      <c r="B40" s="35"/>
      <c r="C40" s="1244"/>
      <c r="D40" s="1245"/>
      <c r="E40" s="1246"/>
      <c r="F40" s="36"/>
      <c r="G40" s="37"/>
      <c r="H40" s="37"/>
      <c r="I40" s="37"/>
      <c r="J40" s="38"/>
      <c r="K40" s="22"/>
      <c r="L40" s="22"/>
      <c r="M40" s="22"/>
      <c r="N40" s="22"/>
      <c r="O40" s="22"/>
      <c r="P40" s="22"/>
    </row>
    <row r="41" spans="1:16" ht="39" customHeight="1" x14ac:dyDescent="0.15">
      <c r="A41" s="22"/>
      <c r="B41" s="35"/>
      <c r="C41" s="1244"/>
      <c r="D41" s="1245"/>
      <c r="E41" s="1246"/>
      <c r="F41" s="36"/>
      <c r="G41" s="37"/>
      <c r="H41" s="37"/>
      <c r="I41" s="37"/>
      <c r="J41" s="38"/>
      <c r="K41" s="22"/>
      <c r="L41" s="22"/>
      <c r="M41" s="22"/>
      <c r="N41" s="22"/>
      <c r="O41" s="22"/>
      <c r="P41" s="22"/>
    </row>
    <row r="42" spans="1:16" ht="39" customHeight="1" x14ac:dyDescent="0.15">
      <c r="A42" s="22"/>
      <c r="B42" s="39"/>
      <c r="C42" s="1244" t="s">
        <v>583</v>
      </c>
      <c r="D42" s="1245"/>
      <c r="E42" s="1246"/>
      <c r="F42" s="36" t="s">
        <v>527</v>
      </c>
      <c r="G42" s="37" t="s">
        <v>527</v>
      </c>
      <c r="H42" s="37" t="s">
        <v>527</v>
      </c>
      <c r="I42" s="37" t="s">
        <v>527</v>
      </c>
      <c r="J42" s="38" t="s">
        <v>527</v>
      </c>
      <c r="K42" s="22"/>
      <c r="L42" s="22"/>
      <c r="M42" s="22"/>
      <c r="N42" s="22"/>
      <c r="O42" s="22"/>
      <c r="P42" s="22"/>
    </row>
    <row r="43" spans="1:16" ht="39" customHeight="1" thickBot="1" x14ac:dyDescent="0.2">
      <c r="A43" s="22"/>
      <c r="B43" s="40"/>
      <c r="C43" s="1247" t="s">
        <v>584</v>
      </c>
      <c r="D43" s="1248"/>
      <c r="E43" s="1249"/>
      <c r="F43" s="41" t="s">
        <v>527</v>
      </c>
      <c r="G43" s="42" t="s">
        <v>527</v>
      </c>
      <c r="H43" s="42" t="s">
        <v>527</v>
      </c>
      <c r="I43" s="42" t="s">
        <v>527</v>
      </c>
      <c r="J43" s="43" t="s">
        <v>527</v>
      </c>
      <c r="K43" s="22"/>
      <c r="L43" s="22"/>
      <c r="M43" s="22"/>
      <c r="N43" s="22"/>
      <c r="O43" s="22"/>
      <c r="P43" s="22"/>
    </row>
    <row r="44" spans="1:16" ht="39" customHeight="1" x14ac:dyDescent="0.15">
      <c r="A44" s="22"/>
      <c r="B44" s="44" t="s">
        <v>8</v>
      </c>
      <c r="C44" s="45"/>
      <c r="D44" s="46"/>
      <c r="E44" s="46"/>
      <c r="F44" s="47"/>
      <c r="G44" s="47"/>
      <c r="H44" s="47"/>
      <c r="I44" s="47"/>
      <c r="J44" s="47"/>
      <c r="K44" s="22"/>
      <c r="L44" s="22"/>
      <c r="M44" s="22"/>
      <c r="N44" s="22"/>
      <c r="O44" s="22"/>
      <c r="P44" s="22"/>
    </row>
    <row r="45" spans="1:16" ht="18" customHeight="1" x14ac:dyDescent="0.15">
      <c r="A45" s="22"/>
      <c r="B45" s="22"/>
      <c r="C45" s="22"/>
      <c r="D45" s="22"/>
      <c r="E45" s="22"/>
      <c r="F45" s="22"/>
      <c r="G45" s="22"/>
      <c r="H45" s="22"/>
      <c r="I45" s="22"/>
      <c r="J45" s="22"/>
      <c r="K45" s="22"/>
      <c r="L45" s="22"/>
      <c r="M45" s="22"/>
      <c r="N45" s="22"/>
      <c r="O45" s="22"/>
      <c r="P45" s="22"/>
    </row>
  </sheetData>
  <sheetProtection algorithmName="SHA-512" hashValue="RQ7l3+00YSOOoTUWBVhqwUHWYyH8wFKuaeRmMpiRxeGCmH0PUyZ30gIKUlKOCshMda3oLbZ9ahpohNbmjO91/w==" saltValue="tz3TXt5HphE/kyzHp9Z9AA==" spinCount="100000" sheet="1" objects="1" scenarios="1"/>
  <mergeCells count="10">
    <mergeCell ref="C40:E40"/>
    <mergeCell ref="C41:E41"/>
    <mergeCell ref="C42:E42"/>
    <mergeCell ref="C43:E43"/>
    <mergeCell ref="C34:E34"/>
    <mergeCell ref="C35:E35"/>
    <mergeCell ref="C36:E36"/>
    <mergeCell ref="C37:E37"/>
    <mergeCell ref="C38:E38"/>
    <mergeCell ref="C39:E39"/>
  </mergeCells>
  <phoneticPr fontId="2"/>
  <printOptions horizontalCentered="1" verticalCentered="1"/>
  <pageMargins left="0" right="0" top="0.39370078740157483" bottom="0.19685039370078741" header="0.19685039370078741" footer="0.19685039370078741"/>
  <pageSetup paperSize="9" scale="59" orientation="landscape" horizontalDpi="300" verticalDpi="300" r:id="rId1"/>
  <headerFooter alignWithMargins="0">
    <oddFooter>&amp;C&amp;P/&amp;N</oddFooter>
  </headerFooter>
  <rowBreaks count="1" manualBreakCount="1">
    <brk id="47" max="15" man="1"/>
  </rowBreaks>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MasterSheet6">
    <pageSetUpPr fitToPage="1"/>
  </sheetPr>
  <dimension ref="A1:U62"/>
  <sheetViews>
    <sheetView showGridLines="0" zoomScaleSheetLayoutView="55" workbookViewId="0"/>
  </sheetViews>
  <sheetFormatPr defaultColWidth="0" defaultRowHeight="12.6" customHeight="1" zeroHeight="1" x14ac:dyDescent="0.15"/>
  <cols>
    <col min="1" max="1" width="6.625" style="49" customWidth="1"/>
    <col min="2" max="3" width="10.875" style="49" customWidth="1"/>
    <col min="4" max="4" width="10" style="49" customWidth="1"/>
    <col min="5" max="10" width="11" style="49" customWidth="1"/>
    <col min="11" max="15" width="13.125" style="49" customWidth="1"/>
    <col min="16" max="21" width="11.5" style="49" customWidth="1"/>
    <col min="22" max="16384" width="0" style="49" hidden="1"/>
  </cols>
  <sheetData>
    <row r="1" spans="1:21" ht="13.5" customHeight="1" x14ac:dyDescent="0.15">
      <c r="A1" s="48"/>
      <c r="B1" s="48"/>
      <c r="C1" s="48"/>
      <c r="D1" s="48"/>
      <c r="E1" s="48"/>
      <c r="F1" s="48"/>
      <c r="G1" s="48"/>
      <c r="H1" s="48"/>
      <c r="I1" s="48"/>
      <c r="J1" s="48"/>
      <c r="K1" s="48"/>
      <c r="L1" s="48"/>
      <c r="M1" s="48"/>
      <c r="N1" s="48"/>
      <c r="O1" s="48"/>
      <c r="P1" s="48"/>
      <c r="Q1" s="48"/>
      <c r="R1" s="48"/>
      <c r="S1" s="48"/>
      <c r="T1" s="48"/>
      <c r="U1" s="48"/>
    </row>
    <row r="2" spans="1:21" ht="13.5" customHeight="1" x14ac:dyDescent="0.15">
      <c r="A2" s="48"/>
      <c r="B2" s="48"/>
      <c r="C2" s="48"/>
      <c r="D2" s="48"/>
      <c r="E2" s="48"/>
      <c r="F2" s="48"/>
      <c r="G2" s="48"/>
      <c r="H2" s="48"/>
      <c r="I2" s="48"/>
      <c r="J2" s="48"/>
      <c r="K2" s="48"/>
      <c r="L2" s="48"/>
      <c r="M2" s="48"/>
      <c r="N2" s="48"/>
      <c r="O2" s="48"/>
      <c r="P2" s="48"/>
      <c r="Q2" s="48"/>
      <c r="R2" s="48"/>
      <c r="S2" s="48"/>
      <c r="T2" s="48"/>
      <c r="U2" s="48"/>
    </row>
    <row r="3" spans="1:21" ht="13.5" customHeight="1" x14ac:dyDescent="0.15">
      <c r="A3" s="48"/>
      <c r="B3" s="48"/>
      <c r="C3" s="48"/>
      <c r="D3" s="48"/>
      <c r="E3" s="48"/>
      <c r="F3" s="48"/>
      <c r="G3" s="48"/>
      <c r="H3" s="48"/>
      <c r="I3" s="48"/>
      <c r="J3" s="48"/>
      <c r="K3" s="48"/>
      <c r="L3" s="48"/>
      <c r="M3" s="48"/>
      <c r="N3" s="48"/>
      <c r="O3" s="48"/>
      <c r="P3" s="48"/>
      <c r="Q3" s="48"/>
      <c r="R3" s="48"/>
      <c r="S3" s="48"/>
      <c r="T3" s="48"/>
      <c r="U3" s="48"/>
    </row>
    <row r="4" spans="1:21" ht="13.5" customHeight="1" x14ac:dyDescent="0.15">
      <c r="A4" s="48"/>
      <c r="B4" s="48"/>
      <c r="C4" s="48"/>
      <c r="D4" s="48"/>
      <c r="E4" s="48"/>
      <c r="F4" s="48"/>
      <c r="G4" s="48"/>
      <c r="H4" s="48"/>
      <c r="I4" s="48"/>
      <c r="J4" s="48"/>
      <c r="K4" s="48"/>
      <c r="L4" s="48"/>
      <c r="M4" s="48"/>
      <c r="N4" s="48"/>
      <c r="O4" s="48"/>
      <c r="P4" s="48"/>
      <c r="Q4" s="48"/>
      <c r="R4" s="48"/>
      <c r="S4" s="48"/>
      <c r="T4" s="48"/>
      <c r="U4" s="48"/>
    </row>
    <row r="5" spans="1:21" ht="13.5" customHeight="1" x14ac:dyDescent="0.15">
      <c r="A5" s="48"/>
      <c r="B5" s="48"/>
      <c r="C5" s="48"/>
      <c r="D5" s="48"/>
      <c r="E5" s="48"/>
      <c r="F5" s="48"/>
      <c r="G5" s="48"/>
      <c r="H5" s="48"/>
      <c r="I5" s="48"/>
      <c r="J5" s="48"/>
      <c r="K5" s="48"/>
      <c r="L5" s="48"/>
      <c r="M5" s="48"/>
      <c r="N5" s="48"/>
      <c r="O5" s="48"/>
      <c r="P5" s="48"/>
      <c r="Q5" s="48"/>
      <c r="R5" s="48"/>
      <c r="S5" s="48"/>
      <c r="T5" s="48"/>
      <c r="U5" s="48"/>
    </row>
    <row r="6" spans="1:21" ht="13.5" customHeight="1" x14ac:dyDescent="0.15">
      <c r="A6" s="48"/>
      <c r="B6" s="48"/>
      <c r="C6" s="48"/>
      <c r="D6" s="48"/>
      <c r="E6" s="48"/>
      <c r="F6" s="48"/>
      <c r="G6" s="48"/>
      <c r="H6" s="48"/>
      <c r="I6" s="48"/>
      <c r="J6" s="48"/>
      <c r="K6" s="48"/>
      <c r="L6" s="48"/>
      <c r="M6" s="48"/>
      <c r="N6" s="48"/>
      <c r="O6" s="48"/>
      <c r="P6" s="48"/>
      <c r="Q6" s="48"/>
      <c r="R6" s="48"/>
      <c r="S6" s="48"/>
      <c r="T6" s="48"/>
      <c r="U6" s="48"/>
    </row>
    <row r="7" spans="1:21" ht="13.5" customHeight="1" x14ac:dyDescent="0.15">
      <c r="A7" s="48"/>
      <c r="B7" s="48"/>
      <c r="C7" s="48"/>
      <c r="D7" s="48"/>
      <c r="E7" s="48"/>
      <c r="F7" s="48"/>
      <c r="G7" s="48"/>
      <c r="H7" s="48"/>
      <c r="I7" s="48"/>
      <c r="J7" s="48"/>
      <c r="K7" s="48"/>
      <c r="L7" s="48"/>
      <c r="M7" s="48"/>
      <c r="N7" s="48"/>
      <c r="O7" s="48"/>
      <c r="P7" s="48"/>
      <c r="Q7" s="48"/>
      <c r="R7" s="48"/>
      <c r="S7" s="48"/>
      <c r="T7" s="48"/>
      <c r="U7" s="48"/>
    </row>
    <row r="8" spans="1:21" ht="13.5" customHeight="1" x14ac:dyDescent="0.15">
      <c r="A8" s="48"/>
      <c r="B8" s="48"/>
      <c r="C8" s="48"/>
      <c r="D8" s="48"/>
      <c r="E8" s="48"/>
      <c r="F8" s="48"/>
      <c r="G8" s="48"/>
      <c r="H8" s="48"/>
      <c r="I8" s="48"/>
      <c r="J8" s="48"/>
      <c r="K8" s="48"/>
      <c r="L8" s="48"/>
      <c r="M8" s="48"/>
      <c r="N8" s="48"/>
      <c r="O8" s="48"/>
      <c r="P8" s="48"/>
      <c r="Q8" s="48"/>
      <c r="R8" s="48"/>
      <c r="S8" s="48"/>
      <c r="T8" s="48"/>
      <c r="U8" s="48"/>
    </row>
    <row r="9" spans="1:21" ht="13.5" customHeight="1" x14ac:dyDescent="0.15">
      <c r="A9" s="48"/>
      <c r="B9" s="48"/>
      <c r="C9" s="48"/>
      <c r="D9" s="48"/>
      <c r="E9" s="48"/>
      <c r="F9" s="48"/>
      <c r="G9" s="48"/>
      <c r="H9" s="48"/>
      <c r="I9" s="48"/>
      <c r="J9" s="48"/>
      <c r="K9" s="48"/>
      <c r="L9" s="48"/>
      <c r="M9" s="48"/>
      <c r="N9" s="48"/>
      <c r="O9" s="48"/>
      <c r="P9" s="48"/>
      <c r="Q9" s="48"/>
      <c r="R9" s="48"/>
      <c r="S9" s="48"/>
      <c r="T9" s="48"/>
      <c r="U9" s="48"/>
    </row>
    <row r="10" spans="1:21" ht="13.5" customHeight="1" x14ac:dyDescent="0.15">
      <c r="A10" s="48"/>
      <c r="B10" s="48"/>
      <c r="C10" s="48"/>
      <c r="D10" s="48"/>
      <c r="E10" s="48"/>
      <c r="F10" s="48"/>
      <c r="G10" s="48"/>
      <c r="H10" s="48"/>
      <c r="I10" s="48"/>
      <c r="J10" s="48"/>
      <c r="K10" s="48"/>
      <c r="L10" s="48"/>
      <c r="M10" s="48"/>
      <c r="N10" s="48"/>
      <c r="O10" s="48"/>
      <c r="P10" s="48"/>
      <c r="Q10" s="48"/>
      <c r="R10" s="48"/>
      <c r="S10" s="48"/>
      <c r="T10" s="48"/>
      <c r="U10" s="48"/>
    </row>
    <row r="11" spans="1:21" ht="13.5" customHeight="1" x14ac:dyDescent="0.15">
      <c r="A11" s="48"/>
      <c r="B11" s="48"/>
      <c r="C11" s="48"/>
      <c r="D11" s="48"/>
      <c r="E11" s="48"/>
      <c r="F11" s="48"/>
      <c r="G11" s="48"/>
      <c r="H11" s="48"/>
      <c r="I11" s="48"/>
      <c r="J11" s="48"/>
      <c r="K11" s="48"/>
      <c r="L11" s="48"/>
      <c r="M11" s="48"/>
      <c r="N11" s="48"/>
      <c r="O11" s="48"/>
      <c r="P11" s="48"/>
      <c r="Q11" s="48"/>
      <c r="R11" s="48"/>
      <c r="S11" s="48"/>
      <c r="T11" s="48"/>
      <c r="U11" s="48"/>
    </row>
    <row r="12" spans="1:21" ht="13.5" customHeight="1" x14ac:dyDescent="0.15">
      <c r="A12" s="48"/>
      <c r="B12" s="48"/>
      <c r="C12" s="48"/>
      <c r="D12" s="48"/>
      <c r="E12" s="48"/>
      <c r="F12" s="48"/>
      <c r="G12" s="48"/>
      <c r="H12" s="48"/>
      <c r="I12" s="48"/>
      <c r="J12" s="48"/>
      <c r="K12" s="48"/>
      <c r="L12" s="48"/>
      <c r="M12" s="48"/>
      <c r="N12" s="48"/>
      <c r="O12" s="48"/>
      <c r="P12" s="48"/>
      <c r="Q12" s="48"/>
      <c r="R12" s="48"/>
      <c r="S12" s="48"/>
      <c r="T12" s="48"/>
      <c r="U12" s="48"/>
    </row>
    <row r="13" spans="1:21" ht="13.5" customHeight="1" x14ac:dyDescent="0.15">
      <c r="A13" s="48"/>
      <c r="B13" s="48"/>
      <c r="C13" s="48"/>
      <c r="D13" s="48"/>
      <c r="E13" s="48"/>
      <c r="F13" s="48"/>
      <c r="G13" s="48"/>
      <c r="H13" s="48"/>
      <c r="I13" s="48"/>
      <c r="J13" s="48"/>
      <c r="K13" s="48"/>
      <c r="L13" s="48"/>
      <c r="M13" s="48"/>
      <c r="N13" s="48"/>
      <c r="O13" s="48"/>
      <c r="P13" s="48"/>
      <c r="Q13" s="48"/>
      <c r="R13" s="48"/>
      <c r="S13" s="48"/>
      <c r="T13" s="48"/>
      <c r="U13" s="48"/>
    </row>
    <row r="14" spans="1:21" ht="13.5" customHeight="1" x14ac:dyDescent="0.15">
      <c r="A14" s="48"/>
      <c r="B14" s="48"/>
      <c r="C14" s="48"/>
      <c r="D14" s="48"/>
      <c r="E14" s="48"/>
      <c r="F14" s="48"/>
      <c r="G14" s="48"/>
      <c r="H14" s="48"/>
      <c r="I14" s="48"/>
      <c r="J14" s="48"/>
      <c r="K14" s="48"/>
      <c r="L14" s="48"/>
      <c r="M14" s="48"/>
      <c r="N14" s="48"/>
      <c r="O14" s="48"/>
      <c r="P14" s="48"/>
      <c r="Q14" s="48"/>
      <c r="R14" s="48"/>
      <c r="S14" s="48"/>
      <c r="T14" s="48"/>
      <c r="U14" s="48"/>
    </row>
    <row r="15" spans="1:21" ht="13.5" customHeight="1" x14ac:dyDescent="0.15">
      <c r="A15" s="48"/>
      <c r="B15" s="48"/>
      <c r="C15" s="48"/>
      <c r="D15" s="48"/>
      <c r="E15" s="48"/>
      <c r="F15" s="48"/>
      <c r="G15" s="48"/>
      <c r="H15" s="48"/>
      <c r="I15" s="48"/>
      <c r="J15" s="48"/>
      <c r="K15" s="48"/>
      <c r="L15" s="48"/>
      <c r="M15" s="48"/>
      <c r="N15" s="48"/>
      <c r="O15" s="48"/>
      <c r="P15" s="48"/>
      <c r="Q15" s="48"/>
      <c r="R15" s="48"/>
      <c r="S15" s="48"/>
      <c r="T15" s="48"/>
      <c r="U15" s="48"/>
    </row>
    <row r="16" spans="1:21" ht="13.5" customHeight="1" x14ac:dyDescent="0.15">
      <c r="A16" s="48"/>
      <c r="B16" s="48"/>
      <c r="C16" s="48"/>
      <c r="D16" s="48"/>
      <c r="E16" s="48"/>
      <c r="F16" s="48"/>
      <c r="G16" s="48"/>
      <c r="H16" s="48"/>
      <c r="I16" s="48"/>
      <c r="J16" s="48"/>
      <c r="K16" s="48"/>
      <c r="L16" s="48"/>
      <c r="M16" s="48"/>
      <c r="N16" s="48"/>
      <c r="O16" s="48"/>
      <c r="P16" s="48"/>
      <c r="Q16" s="48"/>
      <c r="R16" s="48"/>
      <c r="S16" s="48"/>
      <c r="T16" s="48"/>
      <c r="U16" s="48"/>
    </row>
    <row r="17" spans="1:21" ht="13.5" customHeight="1" x14ac:dyDescent="0.15">
      <c r="A17" s="48"/>
      <c r="B17" s="48"/>
      <c r="C17" s="48"/>
      <c r="D17" s="48"/>
      <c r="E17" s="48"/>
      <c r="F17" s="48"/>
      <c r="G17" s="48"/>
      <c r="H17" s="48"/>
      <c r="I17" s="48"/>
      <c r="J17" s="48"/>
      <c r="K17" s="48"/>
      <c r="L17" s="48"/>
      <c r="M17" s="48"/>
      <c r="N17" s="48"/>
      <c r="O17" s="48"/>
      <c r="P17" s="48"/>
      <c r="Q17" s="48"/>
      <c r="R17" s="48"/>
      <c r="S17" s="48"/>
      <c r="T17" s="48"/>
      <c r="U17" s="48"/>
    </row>
    <row r="18" spans="1:21" ht="13.5" customHeight="1" x14ac:dyDescent="0.15">
      <c r="A18" s="48"/>
      <c r="B18" s="48"/>
      <c r="C18" s="48"/>
      <c r="D18" s="48"/>
      <c r="E18" s="48"/>
      <c r="F18" s="48"/>
      <c r="G18" s="48"/>
      <c r="H18" s="48"/>
      <c r="I18" s="48"/>
      <c r="J18" s="48"/>
      <c r="K18" s="48"/>
      <c r="L18" s="48"/>
      <c r="M18" s="48"/>
      <c r="N18" s="48"/>
      <c r="O18" s="48"/>
      <c r="P18" s="48"/>
      <c r="Q18" s="48"/>
      <c r="R18" s="48"/>
      <c r="S18" s="48"/>
      <c r="T18" s="48"/>
      <c r="U18" s="48"/>
    </row>
    <row r="19" spans="1:21" ht="13.5" customHeight="1" x14ac:dyDescent="0.15">
      <c r="A19" s="48"/>
      <c r="B19" s="48"/>
      <c r="C19" s="48"/>
      <c r="D19" s="48"/>
      <c r="E19" s="48"/>
      <c r="F19" s="48"/>
      <c r="G19" s="48"/>
      <c r="H19" s="48"/>
      <c r="I19" s="48"/>
      <c r="J19" s="48"/>
      <c r="K19" s="48"/>
      <c r="L19" s="48"/>
      <c r="M19" s="48"/>
      <c r="N19" s="48"/>
      <c r="O19" s="48"/>
      <c r="P19" s="48"/>
      <c r="Q19" s="48"/>
      <c r="R19" s="48"/>
      <c r="S19" s="48"/>
      <c r="T19" s="48"/>
      <c r="U19" s="48"/>
    </row>
    <row r="20" spans="1:21" ht="13.5" customHeight="1" x14ac:dyDescent="0.15">
      <c r="A20" s="48"/>
      <c r="B20" s="48"/>
      <c r="C20" s="48"/>
      <c r="D20" s="48"/>
      <c r="E20" s="48"/>
      <c r="F20" s="48"/>
      <c r="G20" s="48"/>
      <c r="H20" s="48"/>
      <c r="I20" s="48"/>
      <c r="J20" s="48"/>
      <c r="K20" s="48"/>
      <c r="L20" s="48"/>
      <c r="M20" s="48"/>
      <c r="N20" s="48"/>
      <c r="O20" s="48"/>
      <c r="P20" s="48"/>
      <c r="Q20" s="48"/>
      <c r="R20" s="48"/>
      <c r="S20" s="48"/>
      <c r="T20" s="48"/>
      <c r="U20" s="48"/>
    </row>
    <row r="21" spans="1:21" ht="13.5" customHeight="1" x14ac:dyDescent="0.15">
      <c r="A21" s="48"/>
      <c r="B21" s="48"/>
      <c r="C21" s="48"/>
      <c r="D21" s="48"/>
      <c r="E21" s="48"/>
      <c r="F21" s="48"/>
      <c r="G21" s="48"/>
      <c r="H21" s="48"/>
      <c r="I21" s="48"/>
      <c r="J21" s="48"/>
      <c r="K21" s="48"/>
      <c r="L21" s="48"/>
      <c r="M21" s="48"/>
      <c r="N21" s="48"/>
      <c r="O21" s="48"/>
      <c r="P21" s="48"/>
      <c r="Q21" s="48"/>
      <c r="R21" s="48"/>
      <c r="S21" s="48"/>
      <c r="T21" s="48"/>
      <c r="U21" s="48"/>
    </row>
    <row r="22" spans="1:21" ht="13.5" customHeight="1" x14ac:dyDescent="0.15">
      <c r="A22" s="48"/>
      <c r="B22" s="48"/>
      <c r="C22" s="48"/>
      <c r="D22" s="48"/>
      <c r="E22" s="48"/>
      <c r="F22" s="48"/>
      <c r="G22" s="48"/>
      <c r="H22" s="48"/>
      <c r="I22" s="48"/>
      <c r="J22" s="48"/>
      <c r="K22" s="48"/>
      <c r="L22" s="48"/>
      <c r="M22" s="48"/>
      <c r="N22" s="48"/>
      <c r="O22" s="48"/>
      <c r="P22" s="48"/>
      <c r="Q22" s="48"/>
      <c r="R22" s="48"/>
      <c r="S22" s="48"/>
      <c r="T22" s="48"/>
      <c r="U22" s="48"/>
    </row>
    <row r="23" spans="1:21" ht="13.5" customHeight="1" x14ac:dyDescent="0.15">
      <c r="A23" s="48"/>
      <c r="B23" s="48"/>
      <c r="C23" s="48"/>
      <c r="D23" s="48"/>
      <c r="E23" s="48"/>
      <c r="F23" s="48"/>
      <c r="G23" s="48"/>
      <c r="H23" s="48"/>
      <c r="I23" s="48"/>
      <c r="J23" s="48"/>
      <c r="K23" s="48"/>
      <c r="L23" s="48"/>
      <c r="M23" s="48"/>
      <c r="N23" s="48"/>
      <c r="O23" s="48"/>
      <c r="P23" s="48"/>
      <c r="Q23" s="48"/>
      <c r="R23" s="48"/>
      <c r="S23" s="48"/>
      <c r="T23" s="48"/>
      <c r="U23" s="48"/>
    </row>
    <row r="24" spans="1:21" ht="13.5" customHeight="1" x14ac:dyDescent="0.15">
      <c r="A24" s="48"/>
      <c r="B24" s="48"/>
      <c r="C24" s="48"/>
      <c r="D24" s="48"/>
      <c r="E24" s="48"/>
      <c r="F24" s="48"/>
      <c r="G24" s="48"/>
      <c r="H24" s="48"/>
      <c r="I24" s="48"/>
      <c r="J24" s="48"/>
      <c r="K24" s="48"/>
      <c r="L24" s="48"/>
      <c r="M24" s="48"/>
      <c r="N24" s="48"/>
      <c r="O24" s="48"/>
      <c r="P24" s="48"/>
      <c r="Q24" s="48"/>
      <c r="R24" s="48"/>
      <c r="S24" s="48"/>
      <c r="T24" s="48"/>
      <c r="U24" s="48"/>
    </row>
    <row r="25" spans="1:21" ht="13.5" customHeight="1" x14ac:dyDescent="0.15">
      <c r="A25" s="48"/>
      <c r="B25" s="48"/>
      <c r="C25" s="48"/>
      <c r="D25" s="48"/>
      <c r="E25" s="48"/>
      <c r="F25" s="48"/>
      <c r="G25" s="48"/>
      <c r="H25" s="48"/>
      <c r="I25" s="48"/>
      <c r="J25" s="48"/>
      <c r="K25" s="48"/>
      <c r="L25" s="48"/>
      <c r="M25" s="48"/>
      <c r="N25" s="48"/>
      <c r="O25" s="48"/>
      <c r="P25" s="48"/>
      <c r="Q25" s="48"/>
      <c r="R25" s="48"/>
      <c r="S25" s="48"/>
      <c r="T25" s="48"/>
      <c r="U25" s="48"/>
    </row>
    <row r="26" spans="1:21" ht="13.5" customHeight="1" x14ac:dyDescent="0.15">
      <c r="A26" s="48"/>
      <c r="B26" s="48"/>
      <c r="C26" s="48"/>
      <c r="D26" s="48"/>
      <c r="E26" s="48"/>
      <c r="F26" s="48"/>
      <c r="G26" s="48"/>
      <c r="H26" s="48"/>
      <c r="I26" s="48"/>
      <c r="J26" s="48"/>
      <c r="K26" s="48"/>
      <c r="L26" s="48"/>
      <c r="M26" s="48"/>
      <c r="N26" s="48"/>
      <c r="O26" s="48"/>
      <c r="P26" s="48"/>
      <c r="Q26" s="48"/>
      <c r="R26" s="48"/>
      <c r="S26" s="48"/>
      <c r="T26" s="48"/>
      <c r="U26" s="48"/>
    </row>
    <row r="27" spans="1:21" ht="13.5" customHeight="1" x14ac:dyDescent="0.15">
      <c r="A27" s="48"/>
      <c r="B27" s="48"/>
      <c r="C27" s="48"/>
      <c r="D27" s="48"/>
      <c r="E27" s="48"/>
      <c r="F27" s="48"/>
      <c r="G27" s="48"/>
      <c r="H27" s="48"/>
      <c r="I27" s="48"/>
      <c r="J27" s="48"/>
      <c r="K27" s="48"/>
      <c r="L27" s="48"/>
      <c r="M27" s="48"/>
      <c r="N27" s="48"/>
      <c r="O27" s="48"/>
      <c r="P27" s="48"/>
      <c r="Q27" s="48"/>
      <c r="R27" s="48"/>
      <c r="S27" s="48"/>
      <c r="T27" s="48"/>
      <c r="U27" s="48"/>
    </row>
    <row r="28" spans="1:21" ht="13.5" customHeight="1" x14ac:dyDescent="0.15">
      <c r="A28" s="48"/>
      <c r="B28" s="48"/>
      <c r="C28" s="48"/>
      <c r="D28" s="48"/>
      <c r="E28" s="48"/>
      <c r="F28" s="48"/>
      <c r="G28" s="48"/>
      <c r="H28" s="48"/>
      <c r="I28" s="48"/>
      <c r="J28" s="48"/>
      <c r="K28" s="48"/>
      <c r="L28" s="48"/>
      <c r="M28" s="48"/>
      <c r="N28" s="48"/>
      <c r="O28" s="48"/>
      <c r="P28" s="48"/>
      <c r="Q28" s="48"/>
      <c r="R28" s="48"/>
      <c r="S28" s="48"/>
      <c r="T28" s="48"/>
      <c r="U28" s="48"/>
    </row>
    <row r="29" spans="1:21" ht="13.5" customHeight="1" x14ac:dyDescent="0.15">
      <c r="A29" s="48"/>
      <c r="B29" s="48"/>
      <c r="C29" s="48"/>
      <c r="D29" s="48"/>
      <c r="E29" s="48"/>
      <c r="F29" s="48"/>
      <c r="G29" s="48"/>
      <c r="H29" s="48"/>
      <c r="I29" s="48"/>
      <c r="J29" s="48"/>
      <c r="K29" s="48"/>
      <c r="L29" s="48"/>
      <c r="M29" s="48"/>
      <c r="N29" s="48"/>
      <c r="O29" s="48"/>
      <c r="P29" s="48"/>
      <c r="Q29" s="48"/>
      <c r="R29" s="48"/>
      <c r="S29" s="48"/>
      <c r="T29" s="48"/>
      <c r="U29" s="48"/>
    </row>
    <row r="30" spans="1:21" ht="13.5" customHeight="1" x14ac:dyDescent="0.15">
      <c r="A30" s="48"/>
      <c r="B30" s="48"/>
      <c r="C30" s="48"/>
      <c r="D30" s="48"/>
      <c r="E30" s="48"/>
      <c r="F30" s="48"/>
      <c r="G30" s="48"/>
      <c r="H30" s="48"/>
      <c r="I30" s="48"/>
      <c r="J30" s="48"/>
      <c r="K30" s="48"/>
      <c r="L30" s="48"/>
      <c r="M30" s="48"/>
      <c r="N30" s="48"/>
      <c r="O30" s="48"/>
      <c r="P30" s="48"/>
      <c r="Q30" s="48"/>
      <c r="R30" s="48"/>
      <c r="S30" s="48"/>
      <c r="T30" s="48"/>
      <c r="U30" s="48"/>
    </row>
    <row r="31" spans="1:21" ht="13.5" customHeight="1" x14ac:dyDescent="0.15">
      <c r="A31" s="48"/>
      <c r="B31" s="48"/>
      <c r="C31" s="48"/>
      <c r="D31" s="48"/>
      <c r="E31" s="48"/>
      <c r="F31" s="48"/>
      <c r="G31" s="48"/>
      <c r="H31" s="48"/>
      <c r="I31" s="48"/>
      <c r="J31" s="48"/>
      <c r="K31" s="48"/>
      <c r="L31" s="48"/>
      <c r="M31" s="48"/>
      <c r="N31" s="48"/>
      <c r="O31" s="48"/>
      <c r="P31" s="48"/>
      <c r="Q31" s="48"/>
      <c r="R31" s="48"/>
      <c r="S31" s="48"/>
      <c r="T31" s="48"/>
      <c r="U31" s="48"/>
    </row>
    <row r="32" spans="1:21" ht="13.5" customHeight="1" x14ac:dyDescent="0.15">
      <c r="A32" s="48"/>
      <c r="B32" s="48"/>
      <c r="C32" s="48"/>
      <c r="D32" s="48"/>
      <c r="E32" s="48"/>
      <c r="F32" s="48"/>
      <c r="G32" s="48"/>
      <c r="H32" s="48"/>
      <c r="I32" s="48"/>
      <c r="J32" s="48"/>
      <c r="K32" s="48"/>
      <c r="L32" s="48"/>
      <c r="M32" s="48"/>
      <c r="N32" s="48"/>
      <c r="O32" s="48"/>
      <c r="P32" s="48"/>
      <c r="Q32" s="48"/>
      <c r="R32" s="48"/>
      <c r="S32" s="48"/>
      <c r="T32" s="48"/>
      <c r="U32" s="48"/>
    </row>
    <row r="33" spans="1:21" ht="13.5" customHeight="1" x14ac:dyDescent="0.15">
      <c r="A33" s="48"/>
      <c r="B33" s="48"/>
      <c r="C33" s="48"/>
      <c r="D33" s="48"/>
      <c r="E33" s="48"/>
      <c r="F33" s="48"/>
      <c r="G33" s="48"/>
      <c r="H33" s="48"/>
      <c r="I33" s="48"/>
      <c r="J33" s="48"/>
      <c r="K33" s="48"/>
      <c r="L33" s="48"/>
      <c r="M33" s="48"/>
      <c r="N33" s="48"/>
      <c r="O33" s="48"/>
      <c r="P33" s="48"/>
      <c r="Q33" s="48"/>
      <c r="R33" s="48"/>
      <c r="S33" s="48"/>
      <c r="T33" s="48"/>
      <c r="U33" s="48"/>
    </row>
    <row r="34" spans="1:21" ht="13.5" customHeight="1" x14ac:dyDescent="0.15">
      <c r="A34" s="48"/>
      <c r="B34" s="48"/>
      <c r="C34" s="48"/>
      <c r="D34" s="48"/>
      <c r="E34" s="48"/>
      <c r="F34" s="48"/>
      <c r="G34" s="48"/>
      <c r="H34" s="48"/>
      <c r="I34" s="48"/>
      <c r="J34" s="48"/>
      <c r="K34" s="48"/>
      <c r="L34" s="48"/>
      <c r="M34" s="48"/>
      <c r="N34" s="48"/>
      <c r="O34" s="48"/>
      <c r="P34" s="48"/>
      <c r="Q34" s="48"/>
      <c r="R34" s="48"/>
      <c r="S34" s="48"/>
      <c r="T34" s="48"/>
      <c r="U34" s="48"/>
    </row>
    <row r="35" spans="1:21" ht="13.5" customHeight="1" x14ac:dyDescent="0.15">
      <c r="A35" s="48"/>
      <c r="B35" s="48"/>
      <c r="C35" s="48"/>
      <c r="D35" s="48"/>
      <c r="E35" s="48"/>
      <c r="F35" s="48"/>
      <c r="G35" s="48"/>
      <c r="H35" s="48"/>
      <c r="I35" s="48"/>
      <c r="J35" s="48"/>
      <c r="K35" s="48"/>
      <c r="L35" s="48"/>
      <c r="M35" s="48"/>
      <c r="N35" s="48"/>
      <c r="O35" s="48"/>
      <c r="P35" s="48"/>
      <c r="Q35" s="48"/>
      <c r="R35" s="48"/>
      <c r="S35" s="48"/>
      <c r="T35" s="48"/>
      <c r="U35" s="48"/>
    </row>
    <row r="36" spans="1:21" ht="13.5" customHeight="1" x14ac:dyDescent="0.15">
      <c r="A36" s="48"/>
      <c r="B36" s="48"/>
      <c r="C36" s="48"/>
      <c r="D36" s="48"/>
      <c r="E36" s="48"/>
      <c r="F36" s="48"/>
      <c r="G36" s="48"/>
      <c r="H36" s="48"/>
      <c r="I36" s="48"/>
      <c r="J36" s="48"/>
      <c r="K36" s="48"/>
      <c r="L36" s="48"/>
      <c r="M36" s="48"/>
      <c r="N36" s="48"/>
      <c r="O36" s="48"/>
      <c r="P36" s="48"/>
      <c r="Q36" s="48"/>
      <c r="R36" s="48"/>
      <c r="S36" s="48"/>
      <c r="T36" s="48"/>
      <c r="U36" s="48"/>
    </row>
    <row r="37" spans="1:21" ht="13.5" customHeight="1" x14ac:dyDescent="0.15">
      <c r="A37" s="48"/>
      <c r="B37" s="48"/>
      <c r="C37" s="48"/>
      <c r="D37" s="48"/>
      <c r="E37" s="48"/>
      <c r="F37" s="48"/>
      <c r="G37" s="48"/>
      <c r="H37" s="48"/>
      <c r="I37" s="48"/>
      <c r="J37" s="48"/>
      <c r="K37" s="48"/>
      <c r="L37" s="48"/>
      <c r="M37" s="48"/>
      <c r="N37" s="48"/>
      <c r="O37" s="48"/>
      <c r="P37" s="48"/>
      <c r="Q37" s="48"/>
      <c r="R37" s="48"/>
      <c r="S37" s="48"/>
      <c r="T37" s="48"/>
      <c r="U37" s="48"/>
    </row>
    <row r="38" spans="1:21" ht="13.5" customHeight="1" x14ac:dyDescent="0.15">
      <c r="A38" s="48"/>
      <c r="B38" s="48"/>
      <c r="C38" s="48"/>
      <c r="D38" s="48"/>
      <c r="E38" s="48"/>
      <c r="F38" s="48"/>
      <c r="G38" s="48"/>
      <c r="H38" s="48"/>
      <c r="I38" s="48"/>
      <c r="J38" s="48"/>
      <c r="K38" s="48"/>
      <c r="L38" s="48"/>
      <c r="M38" s="48"/>
      <c r="N38" s="48"/>
      <c r="O38" s="48"/>
      <c r="P38" s="48"/>
      <c r="Q38" s="48"/>
      <c r="R38" s="48"/>
      <c r="S38" s="48"/>
      <c r="T38" s="48"/>
      <c r="U38" s="48"/>
    </row>
    <row r="39" spans="1:21" ht="13.5" customHeight="1" x14ac:dyDescent="0.15">
      <c r="A39" s="48"/>
      <c r="B39" s="48"/>
      <c r="C39" s="48"/>
      <c r="D39" s="48"/>
      <c r="E39" s="48"/>
      <c r="F39" s="48"/>
      <c r="G39" s="48"/>
      <c r="H39" s="48"/>
      <c r="I39" s="48"/>
      <c r="J39" s="48"/>
      <c r="K39" s="48"/>
      <c r="L39" s="48"/>
      <c r="M39" s="48"/>
      <c r="N39" s="48"/>
      <c r="O39" s="48"/>
      <c r="P39" s="48"/>
      <c r="Q39" s="48"/>
      <c r="R39" s="48"/>
      <c r="S39" s="48"/>
      <c r="T39" s="48"/>
      <c r="U39" s="48"/>
    </row>
    <row r="40" spans="1:21" ht="13.5" customHeight="1" x14ac:dyDescent="0.15">
      <c r="A40" s="48"/>
      <c r="B40" s="48"/>
      <c r="C40" s="48"/>
      <c r="D40" s="48"/>
      <c r="E40" s="48"/>
      <c r="F40" s="48"/>
      <c r="G40" s="48"/>
      <c r="H40" s="48"/>
      <c r="I40" s="48"/>
      <c r="J40" s="48"/>
      <c r="K40" s="48"/>
      <c r="L40" s="48"/>
      <c r="M40" s="48"/>
      <c r="N40" s="48"/>
      <c r="O40" s="48"/>
      <c r="P40" s="48"/>
      <c r="Q40" s="48"/>
      <c r="R40" s="48"/>
      <c r="S40" s="48"/>
      <c r="T40" s="48"/>
      <c r="U40" s="48"/>
    </row>
    <row r="41" spans="1:21" ht="13.5" customHeight="1" x14ac:dyDescent="0.15">
      <c r="A41" s="48"/>
      <c r="B41" s="48"/>
      <c r="C41" s="48"/>
      <c r="D41" s="48"/>
      <c r="E41" s="48"/>
      <c r="F41" s="48"/>
      <c r="G41" s="48"/>
      <c r="H41" s="48"/>
      <c r="I41" s="48"/>
      <c r="J41" s="48"/>
      <c r="K41" s="48"/>
      <c r="L41" s="48"/>
      <c r="M41" s="48"/>
      <c r="N41" s="48"/>
      <c r="O41" s="48"/>
      <c r="P41" s="48"/>
      <c r="Q41" s="48"/>
      <c r="R41" s="48"/>
      <c r="S41" s="48"/>
      <c r="T41" s="48"/>
      <c r="U41" s="48"/>
    </row>
    <row r="42" spans="1:21" ht="13.5" customHeight="1" x14ac:dyDescent="0.15">
      <c r="A42" s="48"/>
      <c r="B42" s="48"/>
      <c r="C42" s="48"/>
      <c r="D42" s="48"/>
      <c r="E42" s="48"/>
      <c r="F42" s="48"/>
      <c r="G42" s="48"/>
      <c r="H42" s="48"/>
      <c r="I42" s="48"/>
      <c r="J42" s="48"/>
      <c r="K42" s="48"/>
      <c r="L42" s="48"/>
      <c r="M42" s="48"/>
      <c r="N42" s="48"/>
      <c r="O42" s="48"/>
      <c r="P42" s="48"/>
      <c r="Q42" s="48"/>
      <c r="R42" s="48"/>
      <c r="S42" s="48"/>
      <c r="T42" s="48"/>
      <c r="U42" s="48"/>
    </row>
    <row r="43" spans="1:21" ht="30.75" customHeight="1" thickBot="1" x14ac:dyDescent="0.2">
      <c r="A43" s="48"/>
      <c r="B43" s="48"/>
      <c r="C43" s="48"/>
      <c r="D43" s="48"/>
      <c r="E43" s="48"/>
      <c r="F43" s="48"/>
      <c r="G43" s="48"/>
      <c r="H43" s="48"/>
      <c r="I43" s="48"/>
      <c r="J43" s="48"/>
      <c r="K43" s="48"/>
      <c r="L43" s="48"/>
      <c r="M43" s="48"/>
      <c r="N43" s="48"/>
      <c r="O43" s="50" t="s">
        <v>9</v>
      </c>
      <c r="P43" s="48"/>
      <c r="Q43" s="48"/>
      <c r="R43" s="48"/>
      <c r="S43" s="48"/>
      <c r="T43" s="48"/>
      <c r="U43" s="48"/>
    </row>
    <row r="44" spans="1:21" ht="30.75" customHeight="1" thickBot="1" x14ac:dyDescent="0.2">
      <c r="A44" s="48"/>
      <c r="B44" s="51" t="s">
        <v>10</v>
      </c>
      <c r="C44" s="52"/>
      <c r="D44" s="52"/>
      <c r="E44" s="53"/>
      <c r="F44" s="53"/>
      <c r="G44" s="53"/>
      <c r="H44" s="53"/>
      <c r="I44" s="53"/>
      <c r="J44" s="54" t="s">
        <v>2</v>
      </c>
      <c r="K44" s="55" t="s">
        <v>569</v>
      </c>
      <c r="L44" s="56" t="s">
        <v>570</v>
      </c>
      <c r="M44" s="56" t="s">
        <v>571</v>
      </c>
      <c r="N44" s="56" t="s">
        <v>572</v>
      </c>
      <c r="O44" s="57" t="s">
        <v>573</v>
      </c>
      <c r="P44" s="48"/>
      <c r="Q44" s="48"/>
      <c r="R44" s="48"/>
      <c r="S44" s="48"/>
      <c r="T44" s="48"/>
      <c r="U44" s="48"/>
    </row>
    <row r="45" spans="1:21" ht="30.75" customHeight="1" x14ac:dyDescent="0.15">
      <c r="A45" s="48"/>
      <c r="B45" s="1252" t="s">
        <v>11</v>
      </c>
      <c r="C45" s="1253"/>
      <c r="D45" s="58"/>
      <c r="E45" s="1258" t="s">
        <v>12</v>
      </c>
      <c r="F45" s="1258"/>
      <c r="G45" s="1258"/>
      <c r="H45" s="1258"/>
      <c r="I45" s="1258"/>
      <c r="J45" s="1259"/>
      <c r="K45" s="59">
        <v>525</v>
      </c>
      <c r="L45" s="60">
        <v>547</v>
      </c>
      <c r="M45" s="60">
        <v>541</v>
      </c>
      <c r="N45" s="60">
        <v>614</v>
      </c>
      <c r="O45" s="61">
        <v>600</v>
      </c>
      <c r="P45" s="48"/>
      <c r="Q45" s="48"/>
      <c r="R45" s="48"/>
      <c r="S45" s="48"/>
      <c r="T45" s="48"/>
      <c r="U45" s="48"/>
    </row>
    <row r="46" spans="1:21" ht="30.75" customHeight="1" x14ac:dyDescent="0.15">
      <c r="A46" s="48"/>
      <c r="B46" s="1254"/>
      <c r="C46" s="1255"/>
      <c r="D46" s="62"/>
      <c r="E46" s="1260" t="s">
        <v>13</v>
      </c>
      <c r="F46" s="1260"/>
      <c r="G46" s="1260"/>
      <c r="H46" s="1260"/>
      <c r="I46" s="1260"/>
      <c r="J46" s="1261"/>
      <c r="K46" s="63" t="s">
        <v>527</v>
      </c>
      <c r="L46" s="64" t="s">
        <v>527</v>
      </c>
      <c r="M46" s="64" t="s">
        <v>527</v>
      </c>
      <c r="N46" s="64" t="s">
        <v>527</v>
      </c>
      <c r="O46" s="65" t="s">
        <v>527</v>
      </c>
      <c r="P46" s="48"/>
      <c r="Q46" s="48"/>
      <c r="R46" s="48"/>
      <c r="S46" s="48"/>
      <c r="T46" s="48"/>
      <c r="U46" s="48"/>
    </row>
    <row r="47" spans="1:21" ht="30.75" customHeight="1" x14ac:dyDescent="0.15">
      <c r="A47" s="48"/>
      <c r="B47" s="1254"/>
      <c r="C47" s="1255"/>
      <c r="D47" s="62"/>
      <c r="E47" s="1260" t="s">
        <v>14</v>
      </c>
      <c r="F47" s="1260"/>
      <c r="G47" s="1260"/>
      <c r="H47" s="1260"/>
      <c r="I47" s="1260"/>
      <c r="J47" s="1261"/>
      <c r="K47" s="63" t="s">
        <v>527</v>
      </c>
      <c r="L47" s="64" t="s">
        <v>527</v>
      </c>
      <c r="M47" s="64" t="s">
        <v>527</v>
      </c>
      <c r="N47" s="64" t="s">
        <v>527</v>
      </c>
      <c r="O47" s="65" t="s">
        <v>527</v>
      </c>
      <c r="P47" s="48"/>
      <c r="Q47" s="48"/>
      <c r="R47" s="48"/>
      <c r="S47" s="48"/>
      <c r="T47" s="48"/>
      <c r="U47" s="48"/>
    </row>
    <row r="48" spans="1:21" ht="30.75" customHeight="1" x14ac:dyDescent="0.15">
      <c r="A48" s="48"/>
      <c r="B48" s="1254"/>
      <c r="C48" s="1255"/>
      <c r="D48" s="62"/>
      <c r="E48" s="1260" t="s">
        <v>15</v>
      </c>
      <c r="F48" s="1260"/>
      <c r="G48" s="1260"/>
      <c r="H48" s="1260"/>
      <c r="I48" s="1260"/>
      <c r="J48" s="1261"/>
      <c r="K48" s="63" t="s">
        <v>527</v>
      </c>
      <c r="L48" s="64">
        <v>0</v>
      </c>
      <c r="M48" s="64">
        <v>0</v>
      </c>
      <c r="N48" s="64">
        <v>0</v>
      </c>
      <c r="O48" s="65">
        <v>0</v>
      </c>
      <c r="P48" s="48"/>
      <c r="Q48" s="48"/>
      <c r="R48" s="48"/>
      <c r="S48" s="48"/>
      <c r="T48" s="48"/>
      <c r="U48" s="48"/>
    </row>
    <row r="49" spans="1:21" ht="30.75" customHeight="1" x14ac:dyDescent="0.15">
      <c r="A49" s="48"/>
      <c r="B49" s="1254"/>
      <c r="C49" s="1255"/>
      <c r="D49" s="62"/>
      <c r="E49" s="1260" t="s">
        <v>16</v>
      </c>
      <c r="F49" s="1260"/>
      <c r="G49" s="1260"/>
      <c r="H49" s="1260"/>
      <c r="I49" s="1260"/>
      <c r="J49" s="1261"/>
      <c r="K49" s="63">
        <v>67</v>
      </c>
      <c r="L49" s="64">
        <v>66</v>
      </c>
      <c r="M49" s="64">
        <v>73</v>
      </c>
      <c r="N49" s="64">
        <v>71</v>
      </c>
      <c r="O49" s="65">
        <v>67</v>
      </c>
      <c r="P49" s="48"/>
      <c r="Q49" s="48"/>
      <c r="R49" s="48"/>
      <c r="S49" s="48"/>
      <c r="T49" s="48"/>
      <c r="U49" s="48"/>
    </row>
    <row r="50" spans="1:21" ht="30.75" customHeight="1" x14ac:dyDescent="0.15">
      <c r="A50" s="48"/>
      <c r="B50" s="1254"/>
      <c r="C50" s="1255"/>
      <c r="D50" s="62"/>
      <c r="E50" s="1260" t="s">
        <v>17</v>
      </c>
      <c r="F50" s="1260"/>
      <c r="G50" s="1260"/>
      <c r="H50" s="1260"/>
      <c r="I50" s="1260"/>
      <c r="J50" s="1261"/>
      <c r="K50" s="63" t="s">
        <v>527</v>
      </c>
      <c r="L50" s="64" t="s">
        <v>527</v>
      </c>
      <c r="M50" s="64" t="s">
        <v>527</v>
      </c>
      <c r="N50" s="64" t="s">
        <v>527</v>
      </c>
      <c r="O50" s="65" t="s">
        <v>527</v>
      </c>
      <c r="P50" s="48"/>
      <c r="Q50" s="48"/>
      <c r="R50" s="48"/>
      <c r="S50" s="48"/>
      <c r="T50" s="48"/>
      <c r="U50" s="48"/>
    </row>
    <row r="51" spans="1:21" ht="30.75" customHeight="1" x14ac:dyDescent="0.15">
      <c r="A51" s="48"/>
      <c r="B51" s="1256"/>
      <c r="C51" s="1257"/>
      <c r="D51" s="66"/>
      <c r="E51" s="1260" t="s">
        <v>18</v>
      </c>
      <c r="F51" s="1260"/>
      <c r="G51" s="1260"/>
      <c r="H51" s="1260"/>
      <c r="I51" s="1260"/>
      <c r="J51" s="1261"/>
      <c r="K51" s="63" t="s">
        <v>527</v>
      </c>
      <c r="L51" s="64" t="s">
        <v>527</v>
      </c>
      <c r="M51" s="64" t="s">
        <v>527</v>
      </c>
      <c r="N51" s="64" t="s">
        <v>527</v>
      </c>
      <c r="O51" s="65" t="s">
        <v>527</v>
      </c>
      <c r="P51" s="48"/>
      <c r="Q51" s="48"/>
      <c r="R51" s="48"/>
      <c r="S51" s="48"/>
      <c r="T51" s="48"/>
      <c r="U51" s="48"/>
    </row>
    <row r="52" spans="1:21" ht="30.75" customHeight="1" x14ac:dyDescent="0.15">
      <c r="A52" s="48"/>
      <c r="B52" s="1262" t="s">
        <v>19</v>
      </c>
      <c r="C52" s="1263"/>
      <c r="D52" s="66"/>
      <c r="E52" s="1260" t="s">
        <v>20</v>
      </c>
      <c r="F52" s="1260"/>
      <c r="G52" s="1260"/>
      <c r="H52" s="1260"/>
      <c r="I52" s="1260"/>
      <c r="J52" s="1261"/>
      <c r="K52" s="63">
        <v>538</v>
      </c>
      <c r="L52" s="64">
        <v>511</v>
      </c>
      <c r="M52" s="64">
        <v>531</v>
      </c>
      <c r="N52" s="64">
        <v>531</v>
      </c>
      <c r="O52" s="65">
        <v>531</v>
      </c>
      <c r="P52" s="48"/>
      <c r="Q52" s="48"/>
      <c r="R52" s="48"/>
      <c r="S52" s="48"/>
      <c r="T52" s="48"/>
      <c r="U52" s="48"/>
    </row>
    <row r="53" spans="1:21" ht="30.75" customHeight="1" thickBot="1" x14ac:dyDescent="0.2">
      <c r="A53" s="48"/>
      <c r="B53" s="1264" t="s">
        <v>21</v>
      </c>
      <c r="C53" s="1265"/>
      <c r="D53" s="67"/>
      <c r="E53" s="1266" t="s">
        <v>22</v>
      </c>
      <c r="F53" s="1266"/>
      <c r="G53" s="1266"/>
      <c r="H53" s="1266"/>
      <c r="I53" s="1266"/>
      <c r="J53" s="1267"/>
      <c r="K53" s="68">
        <v>54</v>
      </c>
      <c r="L53" s="69">
        <v>102</v>
      </c>
      <c r="M53" s="69">
        <v>83</v>
      </c>
      <c r="N53" s="69">
        <v>154</v>
      </c>
      <c r="O53" s="70">
        <v>136</v>
      </c>
      <c r="P53" s="48"/>
      <c r="Q53" s="48"/>
      <c r="R53" s="48"/>
      <c r="S53" s="48"/>
      <c r="T53" s="48"/>
      <c r="U53" s="48"/>
    </row>
    <row r="54" spans="1:21" ht="24" customHeight="1" x14ac:dyDescent="0.15">
      <c r="A54" s="48"/>
      <c r="B54" s="71" t="s">
        <v>23</v>
      </c>
      <c r="C54" s="48"/>
      <c r="D54" s="48"/>
      <c r="E54" s="48"/>
      <c r="F54" s="48"/>
      <c r="G54" s="48"/>
      <c r="H54" s="48"/>
      <c r="I54" s="48"/>
      <c r="J54" s="48"/>
      <c r="K54" s="48"/>
      <c r="L54" s="48"/>
      <c r="M54" s="48"/>
      <c r="N54" s="48"/>
      <c r="O54" s="48"/>
      <c r="P54" s="48"/>
      <c r="Q54" s="48"/>
      <c r="R54" s="48"/>
      <c r="S54" s="48"/>
      <c r="T54" s="48"/>
      <c r="U54" s="48"/>
    </row>
    <row r="55" spans="1:21" ht="24" customHeight="1" thickBot="1" x14ac:dyDescent="0.2">
      <c r="A55" s="48"/>
      <c r="B55" s="72" t="s">
        <v>24</v>
      </c>
      <c r="C55" s="73"/>
      <c r="D55" s="73"/>
      <c r="E55" s="73"/>
      <c r="F55" s="73"/>
      <c r="G55" s="73"/>
      <c r="H55" s="73"/>
      <c r="I55" s="73"/>
      <c r="J55" s="73"/>
      <c r="K55" s="74"/>
      <c r="L55" s="74"/>
      <c r="M55" s="74"/>
      <c r="N55" s="74"/>
      <c r="O55" s="75" t="s">
        <v>585</v>
      </c>
      <c r="P55" s="48"/>
      <c r="Q55" s="48"/>
      <c r="R55" s="48"/>
      <c r="S55" s="48"/>
      <c r="T55" s="48"/>
      <c r="U55" s="48"/>
    </row>
    <row r="56" spans="1:21" ht="31.5" customHeight="1" thickBot="1" x14ac:dyDescent="0.2">
      <c r="A56" s="48"/>
      <c r="B56" s="76"/>
      <c r="C56" s="77"/>
      <c r="D56" s="77"/>
      <c r="E56" s="78"/>
      <c r="F56" s="78"/>
      <c r="G56" s="78"/>
      <c r="H56" s="78"/>
      <c r="I56" s="78"/>
      <c r="J56" s="79" t="s">
        <v>2</v>
      </c>
      <c r="K56" s="80" t="s">
        <v>586</v>
      </c>
      <c r="L56" s="81" t="s">
        <v>587</v>
      </c>
      <c r="M56" s="81" t="s">
        <v>588</v>
      </c>
      <c r="N56" s="81" t="s">
        <v>589</v>
      </c>
      <c r="O56" s="82" t="s">
        <v>590</v>
      </c>
      <c r="P56" s="48"/>
      <c r="Q56" s="48"/>
      <c r="R56" s="48"/>
      <c r="S56" s="48"/>
      <c r="T56" s="48"/>
      <c r="U56" s="48"/>
    </row>
    <row r="57" spans="1:21" ht="31.5" customHeight="1" x14ac:dyDescent="0.15">
      <c r="B57" s="1268" t="s">
        <v>25</v>
      </c>
      <c r="C57" s="1269"/>
      <c r="D57" s="1272" t="s">
        <v>26</v>
      </c>
      <c r="E57" s="1273"/>
      <c r="F57" s="1273"/>
      <c r="G57" s="1273"/>
      <c r="H57" s="1273"/>
      <c r="I57" s="1273"/>
      <c r="J57" s="1274"/>
      <c r="K57" s="83" t="s">
        <v>527</v>
      </c>
      <c r="L57" s="84" t="s">
        <v>527</v>
      </c>
      <c r="M57" s="84" t="s">
        <v>527</v>
      </c>
      <c r="N57" s="84" t="s">
        <v>527</v>
      </c>
      <c r="O57" s="85" t="s">
        <v>527</v>
      </c>
    </row>
    <row r="58" spans="1:21" ht="31.5" customHeight="1" thickBot="1" x14ac:dyDescent="0.2">
      <c r="B58" s="1270"/>
      <c r="C58" s="1271"/>
      <c r="D58" s="1275" t="s">
        <v>27</v>
      </c>
      <c r="E58" s="1276"/>
      <c r="F58" s="1276"/>
      <c r="G58" s="1276"/>
      <c r="H58" s="1276"/>
      <c r="I58" s="1276"/>
      <c r="J58" s="1277"/>
      <c r="K58" s="86" t="s">
        <v>527</v>
      </c>
      <c r="L58" s="87" t="s">
        <v>527</v>
      </c>
      <c r="M58" s="87" t="s">
        <v>527</v>
      </c>
      <c r="N58" s="87" t="s">
        <v>527</v>
      </c>
      <c r="O58" s="88" t="s">
        <v>527</v>
      </c>
    </row>
    <row r="59" spans="1:21" ht="24" customHeight="1" x14ac:dyDescent="0.15">
      <c r="B59" s="89"/>
      <c r="C59" s="89"/>
      <c r="D59" s="90" t="s">
        <v>28</v>
      </c>
      <c r="E59" s="91"/>
      <c r="F59" s="91"/>
      <c r="G59" s="91"/>
      <c r="H59" s="91"/>
      <c r="I59" s="91"/>
      <c r="J59" s="91"/>
      <c r="K59" s="91"/>
      <c r="L59" s="91"/>
      <c r="M59" s="91"/>
      <c r="N59" s="91"/>
      <c r="O59" s="91"/>
    </row>
    <row r="60" spans="1:21" ht="24" customHeight="1" x14ac:dyDescent="0.15">
      <c r="B60" s="92"/>
      <c r="C60" s="92"/>
      <c r="D60" s="90" t="s">
        <v>29</v>
      </c>
      <c r="E60" s="91"/>
      <c r="F60" s="91"/>
      <c r="G60" s="91"/>
      <c r="H60" s="91"/>
      <c r="I60" s="91"/>
      <c r="J60" s="91"/>
      <c r="K60" s="91"/>
      <c r="L60" s="91"/>
      <c r="M60" s="91"/>
      <c r="N60" s="91"/>
      <c r="O60" s="91"/>
    </row>
    <row r="61" spans="1:21" ht="24" customHeight="1" x14ac:dyDescent="0.15">
      <c r="A61" s="48"/>
      <c r="B61" s="71"/>
      <c r="C61" s="48"/>
      <c r="D61" s="48"/>
      <c r="E61" s="48"/>
      <c r="F61" s="48"/>
      <c r="G61" s="48"/>
      <c r="H61" s="48"/>
      <c r="I61" s="48"/>
      <c r="J61" s="48"/>
      <c r="K61" s="48"/>
      <c r="L61" s="48"/>
      <c r="M61" s="48"/>
      <c r="N61" s="48"/>
      <c r="O61" s="48"/>
      <c r="P61" s="48"/>
      <c r="Q61" s="48"/>
      <c r="R61" s="48"/>
      <c r="S61" s="48"/>
      <c r="T61" s="48"/>
      <c r="U61" s="48"/>
    </row>
    <row r="62" spans="1:21" ht="24" customHeight="1" x14ac:dyDescent="0.15">
      <c r="A62" s="48"/>
      <c r="B62" s="71"/>
      <c r="C62" s="48"/>
      <c r="D62" s="48"/>
      <c r="E62" s="48"/>
      <c r="F62" s="48"/>
      <c r="G62" s="48"/>
      <c r="H62" s="48"/>
      <c r="I62" s="48"/>
      <c r="J62" s="48"/>
      <c r="K62" s="48"/>
      <c r="L62" s="48"/>
      <c r="M62" s="48"/>
      <c r="N62" s="48"/>
      <c r="O62" s="48"/>
      <c r="P62" s="48"/>
      <c r="Q62" s="48"/>
      <c r="R62" s="48"/>
      <c r="S62" s="48"/>
      <c r="T62" s="48"/>
      <c r="U62" s="48"/>
    </row>
  </sheetData>
  <sheetProtection algorithmName="SHA-512" hashValue="WGtKNerD8d9GZ5vLNsTTufDy7oxlM86n/GlrDrfn1ao/410TVkkL/NeuT4oOYKyMig9Uz1lDpxq9bDt8b4HxNw==" saltValue="8OlJCqaeKJ4leWi/gZBRDQ==" spinCount="100000" sheet="1" objects="1" scenarios="1"/>
  <mergeCells count="15">
    <mergeCell ref="B52:C52"/>
    <mergeCell ref="E52:J52"/>
    <mergeCell ref="B53:C53"/>
    <mergeCell ref="E53:J53"/>
    <mergeCell ref="B57:C58"/>
    <mergeCell ref="D57:J57"/>
    <mergeCell ref="D58:J58"/>
    <mergeCell ref="B45:C51"/>
    <mergeCell ref="E45:J45"/>
    <mergeCell ref="E46:J46"/>
    <mergeCell ref="E47:J47"/>
    <mergeCell ref="E48:J48"/>
    <mergeCell ref="E49:J49"/>
    <mergeCell ref="E50:J50"/>
    <mergeCell ref="E51:J51"/>
  </mergeCells>
  <phoneticPr fontId="2"/>
  <printOptions horizontalCentered="1"/>
  <pageMargins left="0" right="0" top="0.19685039370078741" bottom="0.23622047244094491" header="0" footer="0"/>
  <pageSetup paperSize="9" scale="55" orientation="landscape" horizontalDpi="300" verticalDpi="300" r:id="rId1"/>
  <headerFooter alignWithMargins="0">
    <oddFooter>&amp;C&amp;P/&amp;N</oddFooter>
  </headerFooter>
  <rowBreaks count="1" manualBreakCount="1">
    <brk id="62" max="15" man="1"/>
  </rowBreaks>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MasterSheet7">
    <pageSetUpPr fitToPage="1"/>
  </sheetPr>
  <dimension ref="B1:M58"/>
  <sheetViews>
    <sheetView showGridLines="0" zoomScaleSheetLayoutView="100" workbookViewId="0"/>
  </sheetViews>
  <sheetFormatPr defaultColWidth="0" defaultRowHeight="13.5" customHeight="1" zeroHeight="1" x14ac:dyDescent="0.15"/>
  <cols>
    <col min="1" max="1" width="6.625" style="93" customWidth="1"/>
    <col min="2" max="3" width="12.625" style="93" customWidth="1"/>
    <col min="4" max="4" width="11.625" style="93" customWidth="1"/>
    <col min="5" max="8" width="10.375" style="93" customWidth="1"/>
    <col min="9" max="13" width="16.375" style="93" customWidth="1"/>
    <col min="14" max="19" width="12.625" style="93" customWidth="1"/>
    <col min="20" max="16384" width="0" style="93" hidden="1"/>
  </cols>
  <sheetData>
    <row r="1" ht="15" customHeight="1" x14ac:dyDescent="0.15"/>
    <row r="2" ht="15" customHeight="1" x14ac:dyDescent="0.15"/>
    <row r="3" ht="15" customHeight="1" x14ac:dyDescent="0.15"/>
    <row r="4" ht="15" customHeight="1" x14ac:dyDescent="0.15"/>
    <row r="5" ht="15" customHeight="1" x14ac:dyDescent="0.15"/>
    <row r="6" ht="15" customHeight="1" x14ac:dyDescent="0.15"/>
    <row r="7" ht="15" customHeight="1" x14ac:dyDescent="0.15"/>
    <row r="8" ht="15" customHeight="1" x14ac:dyDescent="0.15"/>
    <row r="9" ht="15" customHeight="1" x14ac:dyDescent="0.15"/>
    <row r="10" ht="15" customHeight="1" x14ac:dyDescent="0.15"/>
    <row r="11" ht="15" customHeight="1" x14ac:dyDescent="0.15"/>
    <row r="12" ht="15" customHeight="1" x14ac:dyDescent="0.15"/>
    <row r="13" ht="15" customHeight="1" x14ac:dyDescent="0.15"/>
    <row r="14" ht="15" customHeight="1" x14ac:dyDescent="0.15"/>
    <row r="15" ht="15" customHeight="1" x14ac:dyDescent="0.15"/>
    <row r="16" ht="15" customHeight="1" x14ac:dyDescent="0.15"/>
    <row r="17" ht="15" customHeight="1" x14ac:dyDescent="0.15"/>
    <row r="18" ht="15" customHeight="1" x14ac:dyDescent="0.15"/>
    <row r="19" ht="15" customHeight="1" x14ac:dyDescent="0.15"/>
    <row r="20" ht="15" customHeight="1" x14ac:dyDescent="0.15"/>
    <row r="21" ht="15" customHeight="1" x14ac:dyDescent="0.15"/>
    <row r="22" ht="15" customHeight="1" x14ac:dyDescent="0.15"/>
    <row r="23" ht="15" customHeight="1" x14ac:dyDescent="0.15"/>
    <row r="24" ht="15" customHeight="1" x14ac:dyDescent="0.15"/>
    <row r="25" ht="15" customHeight="1" x14ac:dyDescent="0.15"/>
    <row r="26" ht="15" customHeight="1" x14ac:dyDescent="0.15"/>
    <row r="27" ht="15" customHeight="1" x14ac:dyDescent="0.15"/>
    <row r="28" ht="15" customHeight="1" x14ac:dyDescent="0.15"/>
    <row r="29" ht="15" customHeight="1" x14ac:dyDescent="0.15"/>
    <row r="30" ht="15" customHeight="1" x14ac:dyDescent="0.15"/>
    <row r="31" ht="15" customHeight="1" x14ac:dyDescent="0.15"/>
    <row r="32" ht="15" customHeight="1" x14ac:dyDescent="0.15"/>
    <row r="33" spans="2:13" ht="15" customHeight="1" x14ac:dyDescent="0.15"/>
    <row r="34" spans="2:13" ht="15" customHeight="1" x14ac:dyDescent="0.15"/>
    <row r="35" spans="2:13" ht="15" customHeight="1" x14ac:dyDescent="0.15"/>
    <row r="36" spans="2:13" ht="15" customHeight="1" x14ac:dyDescent="0.15"/>
    <row r="37" spans="2:13" ht="15" customHeight="1" x14ac:dyDescent="0.15"/>
    <row r="38" spans="2:13" ht="15" customHeight="1" x14ac:dyDescent="0.15"/>
    <row r="39" spans="2:13" ht="27.75" customHeight="1" thickBot="1" x14ac:dyDescent="0.2">
      <c r="M39" s="94" t="s">
        <v>9</v>
      </c>
    </row>
    <row r="40" spans="2:13" ht="27.75" customHeight="1" thickBot="1" x14ac:dyDescent="0.2">
      <c r="B40" s="95" t="s">
        <v>10</v>
      </c>
      <c r="C40" s="96"/>
      <c r="D40" s="96"/>
      <c r="E40" s="97"/>
      <c r="F40" s="97"/>
      <c r="G40" s="97"/>
      <c r="H40" s="98" t="s">
        <v>2</v>
      </c>
      <c r="I40" s="99" t="s">
        <v>569</v>
      </c>
      <c r="J40" s="100" t="s">
        <v>570</v>
      </c>
      <c r="K40" s="100" t="s">
        <v>571</v>
      </c>
      <c r="L40" s="100" t="s">
        <v>572</v>
      </c>
      <c r="M40" s="101" t="s">
        <v>573</v>
      </c>
    </row>
    <row r="41" spans="2:13" ht="27.75" customHeight="1" x14ac:dyDescent="0.15">
      <c r="B41" s="1278" t="s">
        <v>30</v>
      </c>
      <c r="C41" s="1279"/>
      <c r="D41" s="102"/>
      <c r="E41" s="1284" t="s">
        <v>31</v>
      </c>
      <c r="F41" s="1284"/>
      <c r="G41" s="1284"/>
      <c r="H41" s="1285"/>
      <c r="I41" s="103">
        <v>5658</v>
      </c>
      <c r="J41" s="104">
        <v>5404</v>
      </c>
      <c r="K41" s="104">
        <v>5139</v>
      </c>
      <c r="L41" s="104">
        <v>4709</v>
      </c>
      <c r="M41" s="105">
        <v>4357</v>
      </c>
    </row>
    <row r="42" spans="2:13" ht="27.75" customHeight="1" x14ac:dyDescent="0.15">
      <c r="B42" s="1280"/>
      <c r="C42" s="1281"/>
      <c r="D42" s="106"/>
      <c r="E42" s="1286" t="s">
        <v>32</v>
      </c>
      <c r="F42" s="1286"/>
      <c r="G42" s="1286"/>
      <c r="H42" s="1287"/>
      <c r="I42" s="107">
        <v>134</v>
      </c>
      <c r="J42" s="108">
        <v>100</v>
      </c>
      <c r="K42" s="108">
        <v>48</v>
      </c>
      <c r="L42" s="108">
        <v>183</v>
      </c>
      <c r="M42" s="109">
        <v>121</v>
      </c>
    </row>
    <row r="43" spans="2:13" ht="27.75" customHeight="1" x14ac:dyDescent="0.15">
      <c r="B43" s="1280"/>
      <c r="C43" s="1281"/>
      <c r="D43" s="106"/>
      <c r="E43" s="1286" t="s">
        <v>33</v>
      </c>
      <c r="F43" s="1286"/>
      <c r="G43" s="1286"/>
      <c r="H43" s="1287"/>
      <c r="I43" s="107" t="s">
        <v>527</v>
      </c>
      <c r="J43" s="108" t="s">
        <v>527</v>
      </c>
      <c r="K43" s="108" t="s">
        <v>527</v>
      </c>
      <c r="L43" s="108" t="s">
        <v>527</v>
      </c>
      <c r="M43" s="109" t="s">
        <v>527</v>
      </c>
    </row>
    <row r="44" spans="2:13" ht="27.75" customHeight="1" x14ac:dyDescent="0.15">
      <c r="B44" s="1280"/>
      <c r="C44" s="1281"/>
      <c r="D44" s="106"/>
      <c r="E44" s="1286" t="s">
        <v>34</v>
      </c>
      <c r="F44" s="1286"/>
      <c r="G44" s="1286"/>
      <c r="H44" s="1287"/>
      <c r="I44" s="107">
        <v>432</v>
      </c>
      <c r="J44" s="108">
        <v>417</v>
      </c>
      <c r="K44" s="108">
        <v>356</v>
      </c>
      <c r="L44" s="108">
        <v>306</v>
      </c>
      <c r="M44" s="109">
        <v>251</v>
      </c>
    </row>
    <row r="45" spans="2:13" ht="27.75" customHeight="1" x14ac:dyDescent="0.15">
      <c r="B45" s="1280"/>
      <c r="C45" s="1281"/>
      <c r="D45" s="106"/>
      <c r="E45" s="1286" t="s">
        <v>35</v>
      </c>
      <c r="F45" s="1286"/>
      <c r="G45" s="1286"/>
      <c r="H45" s="1287"/>
      <c r="I45" s="107">
        <v>814</v>
      </c>
      <c r="J45" s="108">
        <v>845</v>
      </c>
      <c r="K45" s="108">
        <v>886</v>
      </c>
      <c r="L45" s="108">
        <v>812</v>
      </c>
      <c r="M45" s="109">
        <v>1544</v>
      </c>
    </row>
    <row r="46" spans="2:13" ht="27.75" customHeight="1" x14ac:dyDescent="0.15">
      <c r="B46" s="1280"/>
      <c r="C46" s="1281"/>
      <c r="D46" s="110"/>
      <c r="E46" s="1286" t="s">
        <v>36</v>
      </c>
      <c r="F46" s="1286"/>
      <c r="G46" s="1286"/>
      <c r="H46" s="1287"/>
      <c r="I46" s="107" t="s">
        <v>527</v>
      </c>
      <c r="J46" s="108" t="s">
        <v>527</v>
      </c>
      <c r="K46" s="108" t="s">
        <v>527</v>
      </c>
      <c r="L46" s="108" t="s">
        <v>527</v>
      </c>
      <c r="M46" s="109" t="s">
        <v>527</v>
      </c>
    </row>
    <row r="47" spans="2:13" ht="27.75" customHeight="1" x14ac:dyDescent="0.15">
      <c r="B47" s="1280"/>
      <c r="C47" s="1281"/>
      <c r="D47" s="111"/>
      <c r="E47" s="1288" t="s">
        <v>37</v>
      </c>
      <c r="F47" s="1289"/>
      <c r="G47" s="1289"/>
      <c r="H47" s="1290"/>
      <c r="I47" s="107" t="s">
        <v>527</v>
      </c>
      <c r="J47" s="108" t="s">
        <v>527</v>
      </c>
      <c r="K47" s="108" t="s">
        <v>527</v>
      </c>
      <c r="L47" s="108" t="s">
        <v>527</v>
      </c>
      <c r="M47" s="109" t="s">
        <v>527</v>
      </c>
    </row>
    <row r="48" spans="2:13" ht="27.75" customHeight="1" x14ac:dyDescent="0.15">
      <c r="B48" s="1280"/>
      <c r="C48" s="1281"/>
      <c r="D48" s="106"/>
      <c r="E48" s="1286" t="s">
        <v>38</v>
      </c>
      <c r="F48" s="1286"/>
      <c r="G48" s="1286"/>
      <c r="H48" s="1287"/>
      <c r="I48" s="107" t="s">
        <v>527</v>
      </c>
      <c r="J48" s="108" t="s">
        <v>527</v>
      </c>
      <c r="K48" s="108" t="s">
        <v>527</v>
      </c>
      <c r="L48" s="108" t="s">
        <v>527</v>
      </c>
      <c r="M48" s="109" t="s">
        <v>527</v>
      </c>
    </row>
    <row r="49" spans="2:13" ht="27.75" customHeight="1" x14ac:dyDescent="0.15">
      <c r="B49" s="1282"/>
      <c r="C49" s="1283"/>
      <c r="D49" s="106"/>
      <c r="E49" s="1286" t="s">
        <v>39</v>
      </c>
      <c r="F49" s="1286"/>
      <c r="G49" s="1286"/>
      <c r="H49" s="1287"/>
      <c r="I49" s="107" t="s">
        <v>527</v>
      </c>
      <c r="J49" s="108" t="s">
        <v>527</v>
      </c>
      <c r="K49" s="108" t="s">
        <v>527</v>
      </c>
      <c r="L49" s="108" t="s">
        <v>527</v>
      </c>
      <c r="M49" s="109" t="s">
        <v>527</v>
      </c>
    </row>
    <row r="50" spans="2:13" ht="27.75" customHeight="1" x14ac:dyDescent="0.15">
      <c r="B50" s="1291" t="s">
        <v>40</v>
      </c>
      <c r="C50" s="1292"/>
      <c r="D50" s="112"/>
      <c r="E50" s="1286" t="s">
        <v>41</v>
      </c>
      <c r="F50" s="1286"/>
      <c r="G50" s="1286"/>
      <c r="H50" s="1287"/>
      <c r="I50" s="107">
        <v>5359</v>
      </c>
      <c r="J50" s="108">
        <v>6061</v>
      </c>
      <c r="K50" s="108">
        <v>6399</v>
      </c>
      <c r="L50" s="108">
        <v>5449</v>
      </c>
      <c r="M50" s="109">
        <v>5802</v>
      </c>
    </row>
    <row r="51" spans="2:13" ht="27.75" customHeight="1" x14ac:dyDescent="0.15">
      <c r="B51" s="1280"/>
      <c r="C51" s="1281"/>
      <c r="D51" s="106"/>
      <c r="E51" s="1286" t="s">
        <v>42</v>
      </c>
      <c r="F51" s="1286"/>
      <c r="G51" s="1286"/>
      <c r="H51" s="1287"/>
      <c r="I51" s="107" t="s">
        <v>527</v>
      </c>
      <c r="J51" s="108" t="s">
        <v>527</v>
      </c>
      <c r="K51" s="108" t="s">
        <v>527</v>
      </c>
      <c r="L51" s="108" t="s">
        <v>527</v>
      </c>
      <c r="M51" s="109" t="s">
        <v>527</v>
      </c>
    </row>
    <row r="52" spans="2:13" ht="27.75" customHeight="1" x14ac:dyDescent="0.15">
      <c r="B52" s="1282"/>
      <c r="C52" s="1283"/>
      <c r="D52" s="106"/>
      <c r="E52" s="1286" t="s">
        <v>43</v>
      </c>
      <c r="F52" s="1286"/>
      <c r="G52" s="1286"/>
      <c r="H52" s="1287"/>
      <c r="I52" s="107">
        <v>5159</v>
      </c>
      <c r="J52" s="108">
        <v>4810</v>
      </c>
      <c r="K52" s="108">
        <v>4598</v>
      </c>
      <c r="L52" s="108">
        <v>4346</v>
      </c>
      <c r="M52" s="109">
        <v>3971</v>
      </c>
    </row>
    <row r="53" spans="2:13" ht="27.75" customHeight="1" thickBot="1" x14ac:dyDescent="0.2">
      <c r="B53" s="1293" t="s">
        <v>44</v>
      </c>
      <c r="C53" s="1294"/>
      <c r="D53" s="113"/>
      <c r="E53" s="1295" t="s">
        <v>45</v>
      </c>
      <c r="F53" s="1295"/>
      <c r="G53" s="1295"/>
      <c r="H53" s="1296"/>
      <c r="I53" s="114">
        <v>-3479</v>
      </c>
      <c r="J53" s="115">
        <v>-4104</v>
      </c>
      <c r="K53" s="115">
        <v>-4569</v>
      </c>
      <c r="L53" s="115">
        <v>-3784</v>
      </c>
      <c r="M53" s="116">
        <v>-3500</v>
      </c>
    </row>
    <row r="54" spans="2:13" ht="27.75" customHeight="1" x14ac:dyDescent="0.15">
      <c r="B54" s="117" t="s">
        <v>46</v>
      </c>
      <c r="C54" s="118"/>
      <c r="D54" s="118"/>
      <c r="E54" s="119"/>
      <c r="F54" s="119"/>
      <c r="G54" s="119"/>
      <c r="H54" s="119"/>
      <c r="I54" s="120"/>
      <c r="J54" s="120"/>
      <c r="K54" s="120"/>
      <c r="L54" s="120"/>
      <c r="M54" s="120"/>
    </row>
    <row r="55" spans="2:13" ht="12.75" customHeight="1" x14ac:dyDescent="0.15"/>
    <row r="56" spans="2:13" ht="12.75" hidden="1" customHeight="1" x14ac:dyDescent="0.15"/>
    <row r="57" spans="2:13" ht="12.75" hidden="1" customHeight="1" x14ac:dyDescent="0.15"/>
    <row r="58" spans="2:13" ht="12.75" hidden="1" customHeight="1" x14ac:dyDescent="0.15"/>
  </sheetData>
  <sheetProtection algorithmName="SHA-512" hashValue="beR3npsMeAU21jYkp/vwO+noJEa9Ejwg+hn1tC1jLReqfuTTUzy8GxBNLjSAEbnnjfJ4+P7aF9Z745VwIyiIXQ==" saltValue="KU8izF3ebOa/Pt3Hd5NyTQ==" spinCount="100000" sheet="1" objects="1" scenarios="1"/>
  <mergeCells count="16">
    <mergeCell ref="B50:C52"/>
    <mergeCell ref="E50:H50"/>
    <mergeCell ref="E51:H51"/>
    <mergeCell ref="E52:H52"/>
    <mergeCell ref="B53:C53"/>
    <mergeCell ref="E53:H53"/>
    <mergeCell ref="B41:C49"/>
    <mergeCell ref="E41:H41"/>
    <mergeCell ref="E42:H42"/>
    <mergeCell ref="E43:H43"/>
    <mergeCell ref="E44:H44"/>
    <mergeCell ref="E45:H45"/>
    <mergeCell ref="E46:H46"/>
    <mergeCell ref="E47:H47"/>
    <mergeCell ref="E48:H48"/>
    <mergeCell ref="E49:H49"/>
  </mergeCells>
  <phoneticPr fontId="2"/>
  <printOptions horizontalCentered="1"/>
  <pageMargins left="0" right="0" top="0.39370078740157483" bottom="0.19685039370078741" header="0.19685039370078741" footer="0.19685039370078741"/>
  <pageSetup paperSize="9" scale="58" orientation="landscape" horizontalDpi="300" verticalDpi="300" r:id="rId1"/>
  <headerFooter alignWithMargins="0">
    <oddFooter>&amp;C&amp;P/&amp;N</oddFooter>
  </headerFooter>
  <rowBreaks count="1" manualBreakCount="1">
    <brk id="58" max="15" man="1"/>
  </rowBreaks>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pageSetUpPr fitToPage="1"/>
  </sheetPr>
  <dimension ref="B1:W64"/>
  <sheetViews>
    <sheetView showGridLines="0" zoomScale="70" zoomScaleNormal="70" zoomScaleSheetLayoutView="100" workbookViewId="0"/>
  </sheetViews>
  <sheetFormatPr defaultColWidth="0" defaultRowHeight="0" customHeight="1" zeroHeight="1" x14ac:dyDescent="0.15"/>
  <cols>
    <col min="1" max="1" width="8.25" style="1" customWidth="1"/>
    <col min="2" max="2" width="16.375" style="1" customWidth="1"/>
    <col min="3" max="5" width="26.25" style="1" customWidth="1"/>
    <col min="6" max="8" width="24.25" style="1" customWidth="1"/>
    <col min="9" max="14" width="26" style="1" customWidth="1"/>
    <col min="15" max="15" width="6.125" style="1" customWidth="1"/>
    <col min="16" max="16" width="9" style="1" hidden="1" customWidth="1"/>
    <col min="17" max="20" width="0" style="1" hidden="1" customWidth="1"/>
    <col min="21" max="21" width="9" style="1" hidden="1" customWidth="1"/>
    <col min="22" max="22" width="0" style="1" hidden="1" customWidth="1"/>
    <col min="23" max="23" width="9" style="1" hidden="1" customWidth="1"/>
    <col min="24" max="16384" width="0" style="1" hidden="1"/>
  </cols>
  <sheetData>
    <row r="1" ht="16.5" customHeight="1" x14ac:dyDescent="0.15"/>
    <row r="2" ht="16.5" customHeight="1" x14ac:dyDescent="0.15"/>
    <row r="3" ht="16.5" customHeight="1" x14ac:dyDescent="0.15"/>
    <row r="4" ht="16.5" customHeight="1" x14ac:dyDescent="0.15"/>
    <row r="5" ht="16.5" customHeight="1" x14ac:dyDescent="0.15"/>
    <row r="6" ht="16.5" customHeight="1" x14ac:dyDescent="0.15"/>
    <row r="7" ht="16.5" customHeight="1" x14ac:dyDescent="0.15"/>
    <row r="8" ht="16.5" customHeight="1" x14ac:dyDescent="0.15"/>
    <row r="9" ht="16.5" customHeight="1" x14ac:dyDescent="0.15"/>
    <row r="10" ht="16.5" customHeight="1" x14ac:dyDescent="0.15"/>
    <row r="11" ht="16.5" customHeight="1" x14ac:dyDescent="0.15"/>
    <row r="12" ht="16.5" customHeight="1" x14ac:dyDescent="0.15"/>
    <row r="13" ht="16.5" customHeight="1" x14ac:dyDescent="0.15"/>
    <row r="14" ht="16.5" customHeight="1" x14ac:dyDescent="0.15"/>
    <row r="15" ht="16.5" customHeight="1" x14ac:dyDescent="0.15"/>
    <row r="16" ht="16.5" customHeight="1" x14ac:dyDescent="0.15"/>
    <row r="17" ht="16.5" customHeight="1" x14ac:dyDescent="0.15"/>
    <row r="18" ht="16.5" customHeight="1" x14ac:dyDescent="0.15"/>
    <row r="19" ht="16.5" customHeight="1" x14ac:dyDescent="0.15"/>
    <row r="20" ht="16.5" customHeight="1" x14ac:dyDescent="0.15"/>
    <row r="21" ht="16.5" customHeight="1" x14ac:dyDescent="0.15"/>
    <row r="22" ht="16.5" customHeight="1" x14ac:dyDescent="0.15"/>
    <row r="23" ht="16.5" customHeight="1" x14ac:dyDescent="0.15"/>
    <row r="24" ht="16.5" customHeight="1" x14ac:dyDescent="0.15"/>
    <row r="25" ht="16.5" customHeight="1" x14ac:dyDescent="0.15"/>
    <row r="26" ht="16.5" customHeight="1" x14ac:dyDescent="0.15"/>
    <row r="27" ht="16.5" customHeight="1" x14ac:dyDescent="0.15"/>
    <row r="28" ht="16.5" customHeight="1" x14ac:dyDescent="0.15"/>
    <row r="29" ht="16.5" customHeight="1" x14ac:dyDescent="0.15"/>
    <row r="30" ht="16.5" customHeight="1" x14ac:dyDescent="0.15"/>
    <row r="31" ht="16.5" customHeight="1" x14ac:dyDescent="0.15"/>
    <row r="32" ht="16.5" customHeight="1" x14ac:dyDescent="0.15"/>
    <row r="33" ht="16.5" customHeight="1" x14ac:dyDescent="0.15"/>
    <row r="34" ht="16.5" customHeight="1" x14ac:dyDescent="0.15"/>
    <row r="35" ht="16.5" customHeight="1" x14ac:dyDescent="0.15"/>
    <row r="36" ht="16.5" customHeight="1" x14ac:dyDescent="0.15"/>
    <row r="37" ht="16.5" customHeight="1" x14ac:dyDescent="0.15"/>
    <row r="38" ht="16.5" customHeight="1" x14ac:dyDescent="0.15"/>
    <row r="39" ht="16.5" customHeight="1" x14ac:dyDescent="0.15"/>
    <row r="40" ht="16.5" customHeight="1" x14ac:dyDescent="0.15"/>
    <row r="41" ht="16.5" customHeight="1" x14ac:dyDescent="0.15"/>
    <row r="42" ht="16.5" customHeight="1" x14ac:dyDescent="0.15"/>
    <row r="43" ht="16.5" customHeight="1" x14ac:dyDescent="0.15"/>
    <row r="44" ht="16.5" customHeight="1" x14ac:dyDescent="0.15"/>
    <row r="45" ht="16.5" customHeight="1" x14ac:dyDescent="0.15"/>
    <row r="46" ht="16.5" customHeight="1" x14ac:dyDescent="0.15"/>
    <row r="47" ht="16.5" customHeight="1" x14ac:dyDescent="0.15"/>
    <row r="48" ht="16.5" customHeight="1" x14ac:dyDescent="0.15"/>
    <row r="49" spans="2:8" ht="20.25" customHeight="1" x14ac:dyDescent="0.15"/>
    <row r="50" spans="2:8" ht="16.5" customHeight="1" x14ac:dyDescent="0.15"/>
    <row r="51" spans="2:8" ht="29.25" customHeight="1" x14ac:dyDescent="0.15"/>
    <row r="52" spans="2:8" ht="29.25" customHeight="1" x14ac:dyDescent="0.15"/>
    <row r="53" spans="2:8" ht="52.5" customHeight="1" thickBot="1" x14ac:dyDescent="0.25">
      <c r="B53" s="2"/>
      <c r="C53" s="2"/>
      <c r="D53" s="2"/>
      <c r="E53" s="2"/>
      <c r="F53" s="2"/>
      <c r="G53" s="2"/>
      <c r="H53" s="121" t="s">
        <v>47</v>
      </c>
    </row>
    <row r="54" spans="2:8" ht="29.25" customHeight="1" thickBot="1" x14ac:dyDescent="0.25">
      <c r="B54" s="122" t="s">
        <v>1</v>
      </c>
      <c r="C54" s="123"/>
      <c r="D54" s="123"/>
      <c r="E54" s="124" t="s">
        <v>2</v>
      </c>
      <c r="F54" s="125" t="s">
        <v>571</v>
      </c>
      <c r="G54" s="125" t="s">
        <v>572</v>
      </c>
      <c r="H54" s="126" t="s">
        <v>573</v>
      </c>
    </row>
    <row r="55" spans="2:8" ht="52.5" customHeight="1" x14ac:dyDescent="0.15">
      <c r="B55" s="127"/>
      <c r="C55" s="1305" t="s">
        <v>48</v>
      </c>
      <c r="D55" s="1305"/>
      <c r="E55" s="1306"/>
      <c r="F55" s="128">
        <v>2968</v>
      </c>
      <c r="G55" s="128">
        <v>2441</v>
      </c>
      <c r="H55" s="129">
        <v>2251</v>
      </c>
    </row>
    <row r="56" spans="2:8" ht="52.5" customHeight="1" x14ac:dyDescent="0.15">
      <c r="B56" s="130"/>
      <c r="C56" s="1307" t="s">
        <v>49</v>
      </c>
      <c r="D56" s="1307"/>
      <c r="E56" s="1308"/>
      <c r="F56" s="131">
        <v>2</v>
      </c>
      <c r="G56" s="131">
        <v>2</v>
      </c>
      <c r="H56" s="132">
        <v>2</v>
      </c>
    </row>
    <row r="57" spans="2:8" ht="53.25" customHeight="1" x14ac:dyDescent="0.15">
      <c r="B57" s="130"/>
      <c r="C57" s="1309" t="s">
        <v>50</v>
      </c>
      <c r="D57" s="1309"/>
      <c r="E57" s="1310"/>
      <c r="F57" s="133">
        <v>3428</v>
      </c>
      <c r="G57" s="133">
        <v>4006</v>
      </c>
      <c r="H57" s="134">
        <v>4550</v>
      </c>
    </row>
    <row r="58" spans="2:8" ht="45.75" customHeight="1" x14ac:dyDescent="0.15">
      <c r="B58" s="135"/>
      <c r="C58" s="1297" t="s">
        <v>600</v>
      </c>
      <c r="D58" s="1298"/>
      <c r="E58" s="1299"/>
      <c r="F58" s="136">
        <v>1259</v>
      </c>
      <c r="G58" s="136">
        <v>1518</v>
      </c>
      <c r="H58" s="137">
        <v>1837</v>
      </c>
    </row>
    <row r="59" spans="2:8" ht="45.75" customHeight="1" x14ac:dyDescent="0.15">
      <c r="B59" s="135"/>
      <c r="C59" s="1297" t="s">
        <v>601</v>
      </c>
      <c r="D59" s="1298"/>
      <c r="E59" s="1299"/>
      <c r="F59" s="136">
        <v>831</v>
      </c>
      <c r="G59" s="136">
        <v>1055</v>
      </c>
      <c r="H59" s="137">
        <v>1298</v>
      </c>
    </row>
    <row r="60" spans="2:8" ht="45.75" customHeight="1" x14ac:dyDescent="0.15">
      <c r="B60" s="135"/>
      <c r="C60" s="1297" t="s">
        <v>602</v>
      </c>
      <c r="D60" s="1298"/>
      <c r="E60" s="1299"/>
      <c r="F60" s="136">
        <v>1000</v>
      </c>
      <c r="G60" s="136">
        <v>1001</v>
      </c>
      <c r="H60" s="137">
        <v>1001</v>
      </c>
    </row>
    <row r="61" spans="2:8" ht="45.75" customHeight="1" x14ac:dyDescent="0.15">
      <c r="B61" s="135"/>
      <c r="C61" s="1297" t="s">
        <v>603</v>
      </c>
      <c r="D61" s="1298"/>
      <c r="E61" s="1299"/>
      <c r="F61" s="136">
        <v>97</v>
      </c>
      <c r="G61" s="136">
        <v>97</v>
      </c>
      <c r="H61" s="137">
        <v>97</v>
      </c>
    </row>
    <row r="62" spans="2:8" ht="45.75" customHeight="1" thickBot="1" x14ac:dyDescent="0.2">
      <c r="B62" s="138"/>
      <c r="C62" s="1300" t="s">
        <v>604</v>
      </c>
      <c r="D62" s="1301"/>
      <c r="E62" s="1302"/>
      <c r="F62" s="139">
        <v>93</v>
      </c>
      <c r="G62" s="139">
        <v>93</v>
      </c>
      <c r="H62" s="140">
        <v>93</v>
      </c>
    </row>
    <row r="63" spans="2:8" ht="52.5" customHeight="1" thickBot="1" x14ac:dyDescent="0.2">
      <c r="B63" s="141"/>
      <c r="C63" s="1303" t="s">
        <v>51</v>
      </c>
      <c r="D63" s="1303"/>
      <c r="E63" s="1304"/>
      <c r="F63" s="142">
        <v>6399</v>
      </c>
      <c r="G63" s="142">
        <v>6450</v>
      </c>
      <c r="H63" s="143">
        <v>6803</v>
      </c>
    </row>
    <row r="64" spans="2:8" ht="15" customHeight="1" x14ac:dyDescent="0.15"/>
  </sheetData>
  <sheetProtection algorithmName="SHA-512" hashValue="U75K70ieutnbiN6ee4/4z1vwMeyMe4vTsyxQSBG8RzWySuAej5XOBL/baRWtyGf4AW71JF3QUbN5uwCxqIzPpg==" saltValue="nMCYizX6vXyHnuIxbfleJw==" spinCount="100000" sheet="1" objects="1" scenarios="1"/>
  <mergeCells count="9">
    <mergeCell ref="C61:E61"/>
    <mergeCell ref="C62:E62"/>
    <mergeCell ref="C63:E63"/>
    <mergeCell ref="C55:E55"/>
    <mergeCell ref="C56:E56"/>
    <mergeCell ref="C57:E57"/>
    <mergeCell ref="C58:E58"/>
    <mergeCell ref="C59:E59"/>
    <mergeCell ref="C60:E60"/>
  </mergeCells>
  <phoneticPr fontId="2"/>
  <printOptions horizontalCentered="1"/>
  <pageMargins left="0" right="0" top="0.19685039370078741" bottom="0" header="0" footer="0"/>
  <pageSetup paperSize="9" scale="43" orientation="landscape" verticalDpi="300" r:id="rId1"/>
  <headerFooter alignWithMargins="0">
    <oddFooter>&amp;C&amp;P/&amp;N</oddFooter>
  </headerFooter>
  <rowBreaks count="1" manualBreakCount="1">
    <brk id="65" max="15" man="1"/>
  </rowBreaks>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8A98D72-9062-4370-85DE-399E751E67CF}">
  <sheetPr>
    <pageSetUpPr fitToPage="1"/>
  </sheetPr>
  <dimension ref="A1:WZM160"/>
  <sheetViews>
    <sheetView showGridLines="0" topLeftCell="A22" zoomScale="80" zoomScaleNormal="80" zoomScaleSheetLayoutView="55" workbookViewId="0">
      <selection activeCell="BK15" sqref="BK15"/>
    </sheetView>
  </sheetViews>
  <sheetFormatPr defaultColWidth="0" defaultRowHeight="13.5" customHeight="1" zeroHeight="1" x14ac:dyDescent="0.15"/>
  <cols>
    <col min="1" max="1" width="6.375" style="390" customWidth="1"/>
    <col min="2" max="107" width="2.5" style="390" customWidth="1"/>
    <col min="108" max="108" width="6.125" style="398" customWidth="1"/>
    <col min="109" max="109" width="5.875" style="397" customWidth="1"/>
    <col min="110" max="110" width="19.125" style="390" hidden="1"/>
    <col min="111" max="115" width="12.625" style="390" hidden="1"/>
    <col min="116" max="349" width="8.625" style="390" hidden="1"/>
    <col min="350" max="355" width="14.875" style="390" hidden="1"/>
    <col min="356" max="357" width="15.875" style="390" hidden="1"/>
    <col min="358" max="363" width="16.125" style="390" hidden="1"/>
    <col min="364" max="364" width="6.125" style="390" hidden="1"/>
    <col min="365" max="365" width="3" style="390" hidden="1"/>
    <col min="366" max="605" width="8.625" style="390" hidden="1"/>
    <col min="606" max="611" width="14.875" style="390" hidden="1"/>
    <col min="612" max="613" width="15.875" style="390" hidden="1"/>
    <col min="614" max="619" width="16.125" style="390" hidden="1"/>
    <col min="620" max="620" width="6.125" style="390" hidden="1"/>
    <col min="621" max="621" width="3" style="390" hidden="1"/>
    <col min="622" max="861" width="8.625" style="390" hidden="1"/>
    <col min="862" max="867" width="14.875" style="390" hidden="1"/>
    <col min="868" max="869" width="15.875" style="390" hidden="1"/>
    <col min="870" max="875" width="16.125" style="390" hidden="1"/>
    <col min="876" max="876" width="6.125" style="390" hidden="1"/>
    <col min="877" max="877" width="3" style="390" hidden="1"/>
    <col min="878" max="1117" width="8.625" style="390" hidden="1"/>
    <col min="1118" max="1123" width="14.875" style="390" hidden="1"/>
    <col min="1124" max="1125" width="15.875" style="390" hidden="1"/>
    <col min="1126" max="1131" width="16.125" style="390" hidden="1"/>
    <col min="1132" max="1132" width="6.125" style="390" hidden="1"/>
    <col min="1133" max="1133" width="3" style="390" hidden="1"/>
    <col min="1134" max="1373" width="8.625" style="390" hidden="1"/>
    <col min="1374" max="1379" width="14.875" style="390" hidden="1"/>
    <col min="1380" max="1381" width="15.875" style="390" hidden="1"/>
    <col min="1382" max="1387" width="16.125" style="390" hidden="1"/>
    <col min="1388" max="1388" width="6.125" style="390" hidden="1"/>
    <col min="1389" max="1389" width="3" style="390" hidden="1"/>
    <col min="1390" max="1629" width="8.625" style="390" hidden="1"/>
    <col min="1630" max="1635" width="14.875" style="390" hidden="1"/>
    <col min="1636" max="1637" width="15.875" style="390" hidden="1"/>
    <col min="1638" max="1643" width="16.125" style="390" hidden="1"/>
    <col min="1644" max="1644" width="6.125" style="390" hidden="1"/>
    <col min="1645" max="1645" width="3" style="390" hidden="1"/>
    <col min="1646" max="1885" width="8.625" style="390" hidden="1"/>
    <col min="1886" max="1891" width="14.875" style="390" hidden="1"/>
    <col min="1892" max="1893" width="15.875" style="390" hidden="1"/>
    <col min="1894" max="1899" width="16.125" style="390" hidden="1"/>
    <col min="1900" max="1900" width="6.125" style="390" hidden="1"/>
    <col min="1901" max="1901" width="3" style="390" hidden="1"/>
    <col min="1902" max="2141" width="8.625" style="390" hidden="1"/>
    <col min="2142" max="2147" width="14.875" style="390" hidden="1"/>
    <col min="2148" max="2149" width="15.875" style="390" hidden="1"/>
    <col min="2150" max="2155" width="16.125" style="390" hidden="1"/>
    <col min="2156" max="2156" width="6.125" style="390" hidden="1"/>
    <col min="2157" max="2157" width="3" style="390" hidden="1"/>
    <col min="2158" max="2397" width="8.625" style="390" hidden="1"/>
    <col min="2398" max="2403" width="14.875" style="390" hidden="1"/>
    <col min="2404" max="2405" width="15.875" style="390" hidden="1"/>
    <col min="2406" max="2411" width="16.125" style="390" hidden="1"/>
    <col min="2412" max="2412" width="6.125" style="390" hidden="1"/>
    <col min="2413" max="2413" width="3" style="390" hidden="1"/>
    <col min="2414" max="2653" width="8.625" style="390" hidden="1"/>
    <col min="2654" max="2659" width="14.875" style="390" hidden="1"/>
    <col min="2660" max="2661" width="15.875" style="390" hidden="1"/>
    <col min="2662" max="2667" width="16.125" style="390" hidden="1"/>
    <col min="2668" max="2668" width="6.125" style="390" hidden="1"/>
    <col min="2669" max="2669" width="3" style="390" hidden="1"/>
    <col min="2670" max="2909" width="8.625" style="390" hidden="1"/>
    <col min="2910" max="2915" width="14.875" style="390" hidden="1"/>
    <col min="2916" max="2917" width="15.875" style="390" hidden="1"/>
    <col min="2918" max="2923" width="16.125" style="390" hidden="1"/>
    <col min="2924" max="2924" width="6.125" style="390" hidden="1"/>
    <col min="2925" max="2925" width="3" style="390" hidden="1"/>
    <col min="2926" max="3165" width="8.625" style="390" hidden="1"/>
    <col min="3166" max="3171" width="14.875" style="390" hidden="1"/>
    <col min="3172" max="3173" width="15.875" style="390" hidden="1"/>
    <col min="3174" max="3179" width="16.125" style="390" hidden="1"/>
    <col min="3180" max="3180" width="6.125" style="390" hidden="1"/>
    <col min="3181" max="3181" width="3" style="390" hidden="1"/>
    <col min="3182" max="3421" width="8.625" style="390" hidden="1"/>
    <col min="3422" max="3427" width="14.875" style="390" hidden="1"/>
    <col min="3428" max="3429" width="15.875" style="390" hidden="1"/>
    <col min="3430" max="3435" width="16.125" style="390" hidden="1"/>
    <col min="3436" max="3436" width="6.125" style="390" hidden="1"/>
    <col min="3437" max="3437" width="3" style="390" hidden="1"/>
    <col min="3438" max="3677" width="8.625" style="390" hidden="1"/>
    <col min="3678" max="3683" width="14.875" style="390" hidden="1"/>
    <col min="3684" max="3685" width="15.875" style="390" hidden="1"/>
    <col min="3686" max="3691" width="16.125" style="390" hidden="1"/>
    <col min="3692" max="3692" width="6.125" style="390" hidden="1"/>
    <col min="3693" max="3693" width="3" style="390" hidden="1"/>
    <col min="3694" max="3933" width="8.625" style="390" hidden="1"/>
    <col min="3934" max="3939" width="14.875" style="390" hidden="1"/>
    <col min="3940" max="3941" width="15.875" style="390" hidden="1"/>
    <col min="3942" max="3947" width="16.125" style="390" hidden="1"/>
    <col min="3948" max="3948" width="6.125" style="390" hidden="1"/>
    <col min="3949" max="3949" width="3" style="390" hidden="1"/>
    <col min="3950" max="4189" width="8.625" style="390" hidden="1"/>
    <col min="4190" max="4195" width="14.875" style="390" hidden="1"/>
    <col min="4196" max="4197" width="15.875" style="390" hidden="1"/>
    <col min="4198" max="4203" width="16.125" style="390" hidden="1"/>
    <col min="4204" max="4204" width="6.125" style="390" hidden="1"/>
    <col min="4205" max="4205" width="3" style="390" hidden="1"/>
    <col min="4206" max="4445" width="8.625" style="390" hidden="1"/>
    <col min="4446" max="4451" width="14.875" style="390" hidden="1"/>
    <col min="4452" max="4453" width="15.875" style="390" hidden="1"/>
    <col min="4454" max="4459" width="16.125" style="390" hidden="1"/>
    <col min="4460" max="4460" width="6.125" style="390" hidden="1"/>
    <col min="4461" max="4461" width="3" style="390" hidden="1"/>
    <col min="4462" max="4701" width="8.625" style="390" hidden="1"/>
    <col min="4702" max="4707" width="14.875" style="390" hidden="1"/>
    <col min="4708" max="4709" width="15.875" style="390" hidden="1"/>
    <col min="4710" max="4715" width="16.125" style="390" hidden="1"/>
    <col min="4716" max="4716" width="6.125" style="390" hidden="1"/>
    <col min="4717" max="4717" width="3" style="390" hidden="1"/>
    <col min="4718" max="4957" width="8.625" style="390" hidden="1"/>
    <col min="4958" max="4963" width="14.875" style="390" hidden="1"/>
    <col min="4964" max="4965" width="15.875" style="390" hidden="1"/>
    <col min="4966" max="4971" width="16.125" style="390" hidden="1"/>
    <col min="4972" max="4972" width="6.125" style="390" hidden="1"/>
    <col min="4973" max="4973" width="3" style="390" hidden="1"/>
    <col min="4974" max="5213" width="8.625" style="390" hidden="1"/>
    <col min="5214" max="5219" width="14.875" style="390" hidden="1"/>
    <col min="5220" max="5221" width="15.875" style="390" hidden="1"/>
    <col min="5222" max="5227" width="16.125" style="390" hidden="1"/>
    <col min="5228" max="5228" width="6.125" style="390" hidden="1"/>
    <col min="5229" max="5229" width="3" style="390" hidden="1"/>
    <col min="5230" max="5469" width="8.625" style="390" hidden="1"/>
    <col min="5470" max="5475" width="14.875" style="390" hidden="1"/>
    <col min="5476" max="5477" width="15.875" style="390" hidden="1"/>
    <col min="5478" max="5483" width="16.125" style="390" hidden="1"/>
    <col min="5484" max="5484" width="6.125" style="390" hidden="1"/>
    <col min="5485" max="5485" width="3" style="390" hidden="1"/>
    <col min="5486" max="5725" width="8.625" style="390" hidden="1"/>
    <col min="5726" max="5731" width="14.875" style="390" hidden="1"/>
    <col min="5732" max="5733" width="15.875" style="390" hidden="1"/>
    <col min="5734" max="5739" width="16.125" style="390" hidden="1"/>
    <col min="5740" max="5740" width="6.125" style="390" hidden="1"/>
    <col min="5741" max="5741" width="3" style="390" hidden="1"/>
    <col min="5742" max="5981" width="8.625" style="390" hidden="1"/>
    <col min="5982" max="5987" width="14.875" style="390" hidden="1"/>
    <col min="5988" max="5989" width="15.875" style="390" hidden="1"/>
    <col min="5990" max="5995" width="16.125" style="390" hidden="1"/>
    <col min="5996" max="5996" width="6.125" style="390" hidden="1"/>
    <col min="5997" max="5997" width="3" style="390" hidden="1"/>
    <col min="5998" max="6237" width="8.625" style="390" hidden="1"/>
    <col min="6238" max="6243" width="14.875" style="390" hidden="1"/>
    <col min="6244" max="6245" width="15.875" style="390" hidden="1"/>
    <col min="6246" max="6251" width="16.125" style="390" hidden="1"/>
    <col min="6252" max="6252" width="6.125" style="390" hidden="1"/>
    <col min="6253" max="6253" width="3" style="390" hidden="1"/>
    <col min="6254" max="6493" width="8.625" style="390" hidden="1"/>
    <col min="6494" max="6499" width="14.875" style="390" hidden="1"/>
    <col min="6500" max="6501" width="15.875" style="390" hidden="1"/>
    <col min="6502" max="6507" width="16.125" style="390" hidden="1"/>
    <col min="6508" max="6508" width="6.125" style="390" hidden="1"/>
    <col min="6509" max="6509" width="3" style="390" hidden="1"/>
    <col min="6510" max="6749" width="8.625" style="390" hidden="1"/>
    <col min="6750" max="6755" width="14.875" style="390" hidden="1"/>
    <col min="6756" max="6757" width="15.875" style="390" hidden="1"/>
    <col min="6758" max="6763" width="16.125" style="390" hidden="1"/>
    <col min="6764" max="6764" width="6.125" style="390" hidden="1"/>
    <col min="6765" max="6765" width="3" style="390" hidden="1"/>
    <col min="6766" max="7005" width="8.625" style="390" hidden="1"/>
    <col min="7006" max="7011" width="14.875" style="390" hidden="1"/>
    <col min="7012" max="7013" width="15.875" style="390" hidden="1"/>
    <col min="7014" max="7019" width="16.125" style="390" hidden="1"/>
    <col min="7020" max="7020" width="6.125" style="390" hidden="1"/>
    <col min="7021" max="7021" width="3" style="390" hidden="1"/>
    <col min="7022" max="7261" width="8.625" style="390" hidden="1"/>
    <col min="7262" max="7267" width="14.875" style="390" hidden="1"/>
    <col min="7268" max="7269" width="15.875" style="390" hidden="1"/>
    <col min="7270" max="7275" width="16.125" style="390" hidden="1"/>
    <col min="7276" max="7276" width="6.125" style="390" hidden="1"/>
    <col min="7277" max="7277" width="3" style="390" hidden="1"/>
    <col min="7278" max="7517" width="8.625" style="390" hidden="1"/>
    <col min="7518" max="7523" width="14.875" style="390" hidden="1"/>
    <col min="7524" max="7525" width="15.875" style="390" hidden="1"/>
    <col min="7526" max="7531" width="16.125" style="390" hidden="1"/>
    <col min="7532" max="7532" width="6.125" style="390" hidden="1"/>
    <col min="7533" max="7533" width="3" style="390" hidden="1"/>
    <col min="7534" max="7773" width="8.625" style="390" hidden="1"/>
    <col min="7774" max="7779" width="14.875" style="390" hidden="1"/>
    <col min="7780" max="7781" width="15.875" style="390" hidden="1"/>
    <col min="7782" max="7787" width="16.125" style="390" hidden="1"/>
    <col min="7788" max="7788" width="6.125" style="390" hidden="1"/>
    <col min="7789" max="7789" width="3" style="390" hidden="1"/>
    <col min="7790" max="8029" width="8.625" style="390" hidden="1"/>
    <col min="8030" max="8035" width="14.875" style="390" hidden="1"/>
    <col min="8036" max="8037" width="15.875" style="390" hidden="1"/>
    <col min="8038" max="8043" width="16.125" style="390" hidden="1"/>
    <col min="8044" max="8044" width="6.125" style="390" hidden="1"/>
    <col min="8045" max="8045" width="3" style="390" hidden="1"/>
    <col min="8046" max="8285" width="8.625" style="390" hidden="1"/>
    <col min="8286" max="8291" width="14.875" style="390" hidden="1"/>
    <col min="8292" max="8293" width="15.875" style="390" hidden="1"/>
    <col min="8294" max="8299" width="16.125" style="390" hidden="1"/>
    <col min="8300" max="8300" width="6.125" style="390" hidden="1"/>
    <col min="8301" max="8301" width="3" style="390" hidden="1"/>
    <col min="8302" max="8541" width="8.625" style="390" hidden="1"/>
    <col min="8542" max="8547" width="14.875" style="390" hidden="1"/>
    <col min="8548" max="8549" width="15.875" style="390" hidden="1"/>
    <col min="8550" max="8555" width="16.125" style="390" hidden="1"/>
    <col min="8556" max="8556" width="6.125" style="390" hidden="1"/>
    <col min="8557" max="8557" width="3" style="390" hidden="1"/>
    <col min="8558" max="8797" width="8.625" style="390" hidden="1"/>
    <col min="8798" max="8803" width="14.875" style="390" hidden="1"/>
    <col min="8804" max="8805" width="15.875" style="390" hidden="1"/>
    <col min="8806" max="8811" width="16.125" style="390" hidden="1"/>
    <col min="8812" max="8812" width="6.125" style="390" hidden="1"/>
    <col min="8813" max="8813" width="3" style="390" hidden="1"/>
    <col min="8814" max="9053" width="8.625" style="390" hidden="1"/>
    <col min="9054" max="9059" width="14.875" style="390" hidden="1"/>
    <col min="9060" max="9061" width="15.875" style="390" hidden="1"/>
    <col min="9062" max="9067" width="16.125" style="390" hidden="1"/>
    <col min="9068" max="9068" width="6.125" style="390" hidden="1"/>
    <col min="9069" max="9069" width="3" style="390" hidden="1"/>
    <col min="9070" max="9309" width="8.625" style="390" hidden="1"/>
    <col min="9310" max="9315" width="14.875" style="390" hidden="1"/>
    <col min="9316" max="9317" width="15.875" style="390" hidden="1"/>
    <col min="9318" max="9323" width="16.125" style="390" hidden="1"/>
    <col min="9324" max="9324" width="6.125" style="390" hidden="1"/>
    <col min="9325" max="9325" width="3" style="390" hidden="1"/>
    <col min="9326" max="9565" width="8.625" style="390" hidden="1"/>
    <col min="9566" max="9571" width="14.875" style="390" hidden="1"/>
    <col min="9572" max="9573" width="15.875" style="390" hidden="1"/>
    <col min="9574" max="9579" width="16.125" style="390" hidden="1"/>
    <col min="9580" max="9580" width="6.125" style="390" hidden="1"/>
    <col min="9581" max="9581" width="3" style="390" hidden="1"/>
    <col min="9582" max="9821" width="8.625" style="390" hidden="1"/>
    <col min="9822" max="9827" width="14.875" style="390" hidden="1"/>
    <col min="9828" max="9829" width="15.875" style="390" hidden="1"/>
    <col min="9830" max="9835" width="16.125" style="390" hidden="1"/>
    <col min="9836" max="9836" width="6.125" style="390" hidden="1"/>
    <col min="9837" max="9837" width="3" style="390" hidden="1"/>
    <col min="9838" max="10077" width="8.625" style="390" hidden="1"/>
    <col min="10078" max="10083" width="14.875" style="390" hidden="1"/>
    <col min="10084" max="10085" width="15.875" style="390" hidden="1"/>
    <col min="10086" max="10091" width="16.125" style="390" hidden="1"/>
    <col min="10092" max="10092" width="6.125" style="390" hidden="1"/>
    <col min="10093" max="10093" width="3" style="390" hidden="1"/>
    <col min="10094" max="10333" width="8.625" style="390" hidden="1"/>
    <col min="10334" max="10339" width="14.875" style="390" hidden="1"/>
    <col min="10340" max="10341" width="15.875" style="390" hidden="1"/>
    <col min="10342" max="10347" width="16.125" style="390" hidden="1"/>
    <col min="10348" max="10348" width="6.125" style="390" hidden="1"/>
    <col min="10349" max="10349" width="3" style="390" hidden="1"/>
    <col min="10350" max="10589" width="8.625" style="390" hidden="1"/>
    <col min="10590" max="10595" width="14.875" style="390" hidden="1"/>
    <col min="10596" max="10597" width="15.875" style="390" hidden="1"/>
    <col min="10598" max="10603" width="16.125" style="390" hidden="1"/>
    <col min="10604" max="10604" width="6.125" style="390" hidden="1"/>
    <col min="10605" max="10605" width="3" style="390" hidden="1"/>
    <col min="10606" max="10845" width="8.625" style="390" hidden="1"/>
    <col min="10846" max="10851" width="14.875" style="390" hidden="1"/>
    <col min="10852" max="10853" width="15.875" style="390" hidden="1"/>
    <col min="10854" max="10859" width="16.125" style="390" hidden="1"/>
    <col min="10860" max="10860" width="6.125" style="390" hidden="1"/>
    <col min="10861" max="10861" width="3" style="390" hidden="1"/>
    <col min="10862" max="11101" width="8.625" style="390" hidden="1"/>
    <col min="11102" max="11107" width="14.875" style="390" hidden="1"/>
    <col min="11108" max="11109" width="15.875" style="390" hidden="1"/>
    <col min="11110" max="11115" width="16.125" style="390" hidden="1"/>
    <col min="11116" max="11116" width="6.125" style="390" hidden="1"/>
    <col min="11117" max="11117" width="3" style="390" hidden="1"/>
    <col min="11118" max="11357" width="8.625" style="390" hidden="1"/>
    <col min="11358" max="11363" width="14.875" style="390" hidden="1"/>
    <col min="11364" max="11365" width="15.875" style="390" hidden="1"/>
    <col min="11366" max="11371" width="16.125" style="390" hidden="1"/>
    <col min="11372" max="11372" width="6.125" style="390" hidden="1"/>
    <col min="11373" max="11373" width="3" style="390" hidden="1"/>
    <col min="11374" max="11613" width="8.625" style="390" hidden="1"/>
    <col min="11614" max="11619" width="14.875" style="390" hidden="1"/>
    <col min="11620" max="11621" width="15.875" style="390" hidden="1"/>
    <col min="11622" max="11627" width="16.125" style="390" hidden="1"/>
    <col min="11628" max="11628" width="6.125" style="390" hidden="1"/>
    <col min="11629" max="11629" width="3" style="390" hidden="1"/>
    <col min="11630" max="11869" width="8.625" style="390" hidden="1"/>
    <col min="11870" max="11875" width="14.875" style="390" hidden="1"/>
    <col min="11876" max="11877" width="15.875" style="390" hidden="1"/>
    <col min="11878" max="11883" width="16.125" style="390" hidden="1"/>
    <col min="11884" max="11884" width="6.125" style="390" hidden="1"/>
    <col min="11885" max="11885" width="3" style="390" hidden="1"/>
    <col min="11886" max="12125" width="8.625" style="390" hidden="1"/>
    <col min="12126" max="12131" width="14.875" style="390" hidden="1"/>
    <col min="12132" max="12133" width="15.875" style="390" hidden="1"/>
    <col min="12134" max="12139" width="16.125" style="390" hidden="1"/>
    <col min="12140" max="12140" width="6.125" style="390" hidden="1"/>
    <col min="12141" max="12141" width="3" style="390" hidden="1"/>
    <col min="12142" max="12381" width="8.625" style="390" hidden="1"/>
    <col min="12382" max="12387" width="14.875" style="390" hidden="1"/>
    <col min="12388" max="12389" width="15.875" style="390" hidden="1"/>
    <col min="12390" max="12395" width="16.125" style="390" hidden="1"/>
    <col min="12396" max="12396" width="6.125" style="390" hidden="1"/>
    <col min="12397" max="12397" width="3" style="390" hidden="1"/>
    <col min="12398" max="12637" width="8.625" style="390" hidden="1"/>
    <col min="12638" max="12643" width="14.875" style="390" hidden="1"/>
    <col min="12644" max="12645" width="15.875" style="390" hidden="1"/>
    <col min="12646" max="12651" width="16.125" style="390" hidden="1"/>
    <col min="12652" max="12652" width="6.125" style="390" hidden="1"/>
    <col min="12653" max="12653" width="3" style="390" hidden="1"/>
    <col min="12654" max="12893" width="8.625" style="390" hidden="1"/>
    <col min="12894" max="12899" width="14.875" style="390" hidden="1"/>
    <col min="12900" max="12901" width="15.875" style="390" hidden="1"/>
    <col min="12902" max="12907" width="16.125" style="390" hidden="1"/>
    <col min="12908" max="12908" width="6.125" style="390" hidden="1"/>
    <col min="12909" max="12909" width="3" style="390" hidden="1"/>
    <col min="12910" max="13149" width="8.625" style="390" hidden="1"/>
    <col min="13150" max="13155" width="14.875" style="390" hidden="1"/>
    <col min="13156" max="13157" width="15.875" style="390" hidden="1"/>
    <col min="13158" max="13163" width="16.125" style="390" hidden="1"/>
    <col min="13164" max="13164" width="6.125" style="390" hidden="1"/>
    <col min="13165" max="13165" width="3" style="390" hidden="1"/>
    <col min="13166" max="13405" width="8.625" style="390" hidden="1"/>
    <col min="13406" max="13411" width="14.875" style="390" hidden="1"/>
    <col min="13412" max="13413" width="15.875" style="390" hidden="1"/>
    <col min="13414" max="13419" width="16.125" style="390" hidden="1"/>
    <col min="13420" max="13420" width="6.125" style="390" hidden="1"/>
    <col min="13421" max="13421" width="3" style="390" hidden="1"/>
    <col min="13422" max="13661" width="8.625" style="390" hidden="1"/>
    <col min="13662" max="13667" width="14.875" style="390" hidden="1"/>
    <col min="13668" max="13669" width="15.875" style="390" hidden="1"/>
    <col min="13670" max="13675" width="16.125" style="390" hidden="1"/>
    <col min="13676" max="13676" width="6.125" style="390" hidden="1"/>
    <col min="13677" max="13677" width="3" style="390" hidden="1"/>
    <col min="13678" max="13917" width="8.625" style="390" hidden="1"/>
    <col min="13918" max="13923" width="14.875" style="390" hidden="1"/>
    <col min="13924" max="13925" width="15.875" style="390" hidden="1"/>
    <col min="13926" max="13931" width="16.125" style="390" hidden="1"/>
    <col min="13932" max="13932" width="6.125" style="390" hidden="1"/>
    <col min="13933" max="13933" width="3" style="390" hidden="1"/>
    <col min="13934" max="14173" width="8.625" style="390" hidden="1"/>
    <col min="14174" max="14179" width="14.875" style="390" hidden="1"/>
    <col min="14180" max="14181" width="15.875" style="390" hidden="1"/>
    <col min="14182" max="14187" width="16.125" style="390" hidden="1"/>
    <col min="14188" max="14188" width="6.125" style="390" hidden="1"/>
    <col min="14189" max="14189" width="3" style="390" hidden="1"/>
    <col min="14190" max="14429" width="8.625" style="390" hidden="1"/>
    <col min="14430" max="14435" width="14.875" style="390" hidden="1"/>
    <col min="14436" max="14437" width="15.875" style="390" hidden="1"/>
    <col min="14438" max="14443" width="16.125" style="390" hidden="1"/>
    <col min="14444" max="14444" width="6.125" style="390" hidden="1"/>
    <col min="14445" max="14445" width="3" style="390" hidden="1"/>
    <col min="14446" max="14685" width="8.625" style="390" hidden="1"/>
    <col min="14686" max="14691" width="14.875" style="390" hidden="1"/>
    <col min="14692" max="14693" width="15.875" style="390" hidden="1"/>
    <col min="14694" max="14699" width="16.125" style="390" hidden="1"/>
    <col min="14700" max="14700" width="6.125" style="390" hidden="1"/>
    <col min="14701" max="14701" width="3" style="390" hidden="1"/>
    <col min="14702" max="14941" width="8.625" style="390" hidden="1"/>
    <col min="14942" max="14947" width="14.875" style="390" hidden="1"/>
    <col min="14948" max="14949" width="15.875" style="390" hidden="1"/>
    <col min="14950" max="14955" width="16.125" style="390" hidden="1"/>
    <col min="14956" max="14956" width="6.125" style="390" hidden="1"/>
    <col min="14957" max="14957" width="3" style="390" hidden="1"/>
    <col min="14958" max="15197" width="8.625" style="390" hidden="1"/>
    <col min="15198" max="15203" width="14.875" style="390" hidden="1"/>
    <col min="15204" max="15205" width="15.875" style="390" hidden="1"/>
    <col min="15206" max="15211" width="16.125" style="390" hidden="1"/>
    <col min="15212" max="15212" width="6.125" style="390" hidden="1"/>
    <col min="15213" max="15213" width="3" style="390" hidden="1"/>
    <col min="15214" max="15453" width="8.625" style="390" hidden="1"/>
    <col min="15454" max="15459" width="14.875" style="390" hidden="1"/>
    <col min="15460" max="15461" width="15.875" style="390" hidden="1"/>
    <col min="15462" max="15467" width="16.125" style="390" hidden="1"/>
    <col min="15468" max="15468" width="6.125" style="390" hidden="1"/>
    <col min="15469" max="15469" width="3" style="390" hidden="1"/>
    <col min="15470" max="15709" width="8.625" style="390" hidden="1"/>
    <col min="15710" max="15715" width="14.875" style="390" hidden="1"/>
    <col min="15716" max="15717" width="15.875" style="390" hidden="1"/>
    <col min="15718" max="15723" width="16.125" style="390" hidden="1"/>
    <col min="15724" max="15724" width="6.125" style="390" hidden="1"/>
    <col min="15725" max="15725" width="3" style="390" hidden="1"/>
    <col min="15726" max="15965" width="8.625" style="390" hidden="1"/>
    <col min="15966" max="15971" width="14.875" style="390" hidden="1"/>
    <col min="15972" max="15973" width="15.875" style="390" hidden="1"/>
    <col min="15974" max="15979" width="16.125" style="390" hidden="1"/>
    <col min="15980" max="15980" width="6.125" style="390" hidden="1"/>
    <col min="15981" max="15981" width="3" style="390" hidden="1"/>
    <col min="15982" max="16221" width="8.625" style="390" hidden="1"/>
    <col min="16222" max="16227" width="14.875" style="390" hidden="1"/>
    <col min="16228" max="16229" width="15.875" style="390" hidden="1"/>
    <col min="16230" max="16235" width="16.125" style="390" hidden="1"/>
    <col min="16236" max="16236" width="6.125" style="390" hidden="1"/>
    <col min="16237" max="16237" width="3" style="390" hidden="1"/>
    <col min="16238" max="16384" width="8.625" style="390" hidden="1"/>
  </cols>
  <sheetData>
    <row r="1" spans="1:143" ht="42.75" customHeight="1" x14ac:dyDescent="0.15">
      <c r="A1" s="388"/>
      <c r="B1" s="389"/>
      <c r="DD1" s="390"/>
      <c r="DE1" s="390"/>
    </row>
    <row r="2" spans="1:143" ht="25.5" customHeight="1" x14ac:dyDescent="0.15">
      <c r="A2" s="391"/>
      <c r="C2" s="391"/>
      <c r="O2" s="391"/>
      <c r="P2" s="391"/>
      <c r="Q2" s="391"/>
      <c r="R2" s="391"/>
      <c r="S2" s="391"/>
      <c r="T2" s="391"/>
      <c r="U2" s="391"/>
      <c r="V2" s="391"/>
      <c r="W2" s="391"/>
      <c r="X2" s="391"/>
      <c r="Y2" s="391"/>
      <c r="Z2" s="391"/>
      <c r="AA2" s="391"/>
      <c r="AB2" s="391"/>
      <c r="AC2" s="391"/>
      <c r="AD2" s="391"/>
      <c r="AE2" s="391"/>
      <c r="AF2" s="391"/>
      <c r="AG2" s="391"/>
      <c r="AH2" s="391"/>
      <c r="AI2" s="391"/>
      <c r="AU2" s="391"/>
      <c r="BG2" s="391"/>
      <c r="BS2" s="391"/>
      <c r="CE2" s="391"/>
      <c r="CQ2" s="391"/>
      <c r="DD2" s="390"/>
      <c r="DE2" s="390"/>
    </row>
    <row r="3" spans="1:143" ht="25.5" customHeight="1" x14ac:dyDescent="0.15">
      <c r="A3" s="391"/>
      <c r="C3" s="391"/>
      <c r="O3" s="391"/>
      <c r="P3" s="391"/>
      <c r="Q3" s="391"/>
      <c r="R3" s="391"/>
      <c r="S3" s="391"/>
      <c r="T3" s="391"/>
      <c r="U3" s="391"/>
      <c r="V3" s="391"/>
      <c r="W3" s="391"/>
      <c r="X3" s="391"/>
      <c r="Y3" s="391"/>
      <c r="Z3" s="391"/>
      <c r="AA3" s="391"/>
      <c r="AB3" s="391"/>
      <c r="AC3" s="391"/>
      <c r="AD3" s="391"/>
      <c r="AE3" s="391"/>
      <c r="AF3" s="391"/>
      <c r="AG3" s="391"/>
      <c r="AH3" s="391"/>
      <c r="AI3" s="391"/>
      <c r="AU3" s="391"/>
      <c r="BG3" s="391"/>
      <c r="BS3" s="391"/>
      <c r="CE3" s="391"/>
      <c r="CQ3" s="391"/>
      <c r="DD3" s="390"/>
      <c r="DE3" s="390"/>
    </row>
    <row r="4" spans="1:143" s="292" customFormat="1" x14ac:dyDescent="0.15">
      <c r="A4" s="391"/>
      <c r="B4" s="391"/>
      <c r="C4" s="391"/>
      <c r="D4" s="391"/>
      <c r="E4" s="391"/>
      <c r="F4" s="391"/>
      <c r="G4" s="391"/>
      <c r="H4" s="391"/>
      <c r="I4" s="391"/>
      <c r="J4" s="391"/>
      <c r="K4" s="391"/>
      <c r="L4" s="391"/>
      <c r="M4" s="391"/>
      <c r="N4" s="391"/>
      <c r="O4" s="391"/>
      <c r="P4" s="391"/>
      <c r="Q4" s="391"/>
      <c r="R4" s="391"/>
      <c r="S4" s="391"/>
      <c r="T4" s="391"/>
      <c r="U4" s="391"/>
      <c r="V4" s="391"/>
      <c r="W4" s="391"/>
      <c r="X4" s="391"/>
      <c r="Y4" s="391"/>
      <c r="Z4" s="391"/>
      <c r="AA4" s="391"/>
      <c r="AB4" s="391"/>
      <c r="AC4" s="391"/>
      <c r="AD4" s="391"/>
      <c r="AE4" s="391"/>
      <c r="AF4" s="391"/>
      <c r="AG4" s="391"/>
      <c r="AH4" s="391"/>
      <c r="AI4" s="391"/>
      <c r="AJ4" s="391"/>
      <c r="AK4" s="391"/>
      <c r="AL4" s="391"/>
      <c r="AM4" s="391"/>
      <c r="AN4" s="391"/>
      <c r="AO4" s="391"/>
      <c r="AP4" s="391"/>
      <c r="AQ4" s="391"/>
      <c r="AR4" s="391"/>
      <c r="AS4" s="391"/>
      <c r="AT4" s="391"/>
      <c r="AU4" s="391"/>
      <c r="AV4" s="391"/>
      <c r="AW4" s="391"/>
      <c r="AX4" s="391"/>
      <c r="AY4" s="391"/>
      <c r="AZ4" s="391"/>
      <c r="BA4" s="391"/>
      <c r="BB4" s="391"/>
      <c r="BC4" s="391"/>
      <c r="BD4" s="391"/>
      <c r="BE4" s="391"/>
      <c r="BF4" s="391"/>
      <c r="BG4" s="391"/>
      <c r="BH4" s="391"/>
      <c r="BI4" s="391"/>
      <c r="BJ4" s="391"/>
      <c r="BK4" s="391"/>
      <c r="BL4" s="391"/>
      <c r="BM4" s="391"/>
      <c r="BN4" s="391"/>
      <c r="BO4" s="391"/>
      <c r="BP4" s="391"/>
      <c r="BQ4" s="391"/>
      <c r="BR4" s="391"/>
      <c r="BS4" s="391"/>
      <c r="BT4" s="391"/>
      <c r="BU4" s="391"/>
      <c r="BV4" s="391"/>
      <c r="BW4" s="391"/>
      <c r="BX4" s="391"/>
      <c r="BY4" s="391"/>
      <c r="BZ4" s="391"/>
      <c r="CA4" s="391"/>
      <c r="CB4" s="391"/>
      <c r="CC4" s="391"/>
      <c r="CD4" s="391"/>
      <c r="CE4" s="391"/>
      <c r="CF4" s="391"/>
      <c r="CG4" s="391"/>
      <c r="CH4" s="391"/>
      <c r="CI4" s="391"/>
      <c r="CJ4" s="391"/>
      <c r="CK4" s="391"/>
      <c r="CL4" s="391"/>
      <c r="CM4" s="391"/>
      <c r="CN4" s="391"/>
      <c r="CO4" s="391"/>
      <c r="CP4" s="391"/>
      <c r="CQ4" s="391"/>
      <c r="CR4" s="391"/>
      <c r="CS4" s="391"/>
      <c r="CT4" s="391"/>
      <c r="CU4" s="391"/>
      <c r="CV4" s="391"/>
      <c r="CW4" s="391"/>
      <c r="CX4" s="391"/>
      <c r="CY4" s="391"/>
      <c r="CZ4" s="391"/>
      <c r="DA4" s="391"/>
      <c r="DB4" s="391"/>
      <c r="DC4" s="391"/>
      <c r="DD4" s="391"/>
      <c r="DE4" s="391"/>
      <c r="DF4" s="293"/>
      <c r="DG4" s="293"/>
      <c r="DH4" s="293"/>
      <c r="DI4" s="293"/>
      <c r="DJ4" s="293"/>
      <c r="DK4" s="293"/>
      <c r="DL4" s="293"/>
      <c r="DM4" s="293"/>
      <c r="DN4" s="293"/>
      <c r="DO4" s="293"/>
      <c r="DP4" s="293"/>
      <c r="DQ4" s="293"/>
      <c r="DR4" s="293"/>
      <c r="DS4" s="293"/>
      <c r="DT4" s="293"/>
      <c r="DU4" s="293"/>
      <c r="DV4" s="293"/>
      <c r="DW4" s="293"/>
    </row>
    <row r="5" spans="1:143" s="292" customFormat="1" x14ac:dyDescent="0.15">
      <c r="A5" s="391"/>
      <c r="B5" s="391"/>
      <c r="C5" s="391"/>
      <c r="D5" s="391"/>
      <c r="E5" s="391"/>
      <c r="F5" s="391"/>
      <c r="G5" s="391"/>
      <c r="H5" s="391"/>
      <c r="I5" s="391"/>
      <c r="J5" s="391"/>
      <c r="K5" s="391"/>
      <c r="L5" s="391"/>
      <c r="M5" s="391"/>
      <c r="N5" s="391"/>
      <c r="O5" s="391"/>
      <c r="P5" s="391"/>
      <c r="Q5" s="391"/>
      <c r="R5" s="391"/>
      <c r="S5" s="391"/>
      <c r="T5" s="391"/>
      <c r="U5" s="391"/>
      <c r="V5" s="391"/>
      <c r="W5" s="391"/>
      <c r="X5" s="391"/>
      <c r="Y5" s="391"/>
      <c r="Z5" s="391"/>
      <c r="AA5" s="391"/>
      <c r="AB5" s="391"/>
      <c r="AC5" s="391"/>
      <c r="AD5" s="391"/>
      <c r="AE5" s="391"/>
      <c r="AF5" s="391"/>
      <c r="AG5" s="391"/>
      <c r="AH5" s="391"/>
      <c r="AI5" s="391"/>
      <c r="AJ5" s="391"/>
      <c r="AK5" s="391"/>
      <c r="AL5" s="391"/>
      <c r="AM5" s="391"/>
      <c r="AN5" s="391"/>
      <c r="AO5" s="391"/>
      <c r="AP5" s="391"/>
      <c r="AQ5" s="391"/>
      <c r="AR5" s="391"/>
      <c r="AS5" s="391"/>
      <c r="AT5" s="391"/>
      <c r="AU5" s="391"/>
      <c r="AV5" s="391"/>
      <c r="AW5" s="391"/>
      <c r="AX5" s="391"/>
      <c r="AY5" s="391"/>
      <c r="AZ5" s="391"/>
      <c r="BA5" s="391"/>
      <c r="BB5" s="391"/>
      <c r="BC5" s="391"/>
      <c r="BD5" s="391"/>
      <c r="BE5" s="391"/>
      <c r="BF5" s="391"/>
      <c r="BG5" s="391"/>
      <c r="BH5" s="391"/>
      <c r="BI5" s="391"/>
      <c r="BJ5" s="391"/>
      <c r="BK5" s="391"/>
      <c r="BL5" s="391"/>
      <c r="BM5" s="391"/>
      <c r="BN5" s="391"/>
      <c r="BO5" s="391"/>
      <c r="BP5" s="391"/>
      <c r="BQ5" s="391"/>
      <c r="BR5" s="391"/>
      <c r="BS5" s="391"/>
      <c r="BT5" s="391"/>
      <c r="BU5" s="391"/>
      <c r="BV5" s="391"/>
      <c r="BW5" s="391"/>
      <c r="BX5" s="391"/>
      <c r="BY5" s="391"/>
      <c r="BZ5" s="391"/>
      <c r="CA5" s="391"/>
      <c r="CB5" s="391"/>
      <c r="CC5" s="391"/>
      <c r="CD5" s="391"/>
      <c r="CE5" s="391"/>
      <c r="CF5" s="391"/>
      <c r="CG5" s="391"/>
      <c r="CH5" s="391"/>
      <c r="CI5" s="391"/>
      <c r="CJ5" s="391"/>
      <c r="CK5" s="391"/>
      <c r="CL5" s="391"/>
      <c r="CM5" s="391"/>
      <c r="CN5" s="391"/>
      <c r="CO5" s="391"/>
      <c r="CP5" s="391"/>
      <c r="CQ5" s="391"/>
      <c r="CR5" s="391"/>
      <c r="CS5" s="391"/>
      <c r="CT5" s="391"/>
      <c r="CU5" s="391"/>
      <c r="CV5" s="391"/>
      <c r="CW5" s="391"/>
      <c r="CX5" s="391"/>
      <c r="CY5" s="391"/>
      <c r="CZ5" s="391"/>
      <c r="DA5" s="391"/>
      <c r="DB5" s="391"/>
      <c r="DC5" s="391"/>
      <c r="DD5" s="391"/>
      <c r="DE5" s="391"/>
      <c r="DF5" s="293"/>
      <c r="DG5" s="293"/>
      <c r="DH5" s="293"/>
      <c r="DI5" s="293"/>
      <c r="DJ5" s="293"/>
      <c r="DK5" s="293"/>
      <c r="DL5" s="293"/>
      <c r="DM5" s="293"/>
      <c r="DN5" s="293"/>
      <c r="DO5" s="293"/>
      <c r="DP5" s="293"/>
      <c r="DQ5" s="293"/>
      <c r="DR5" s="293"/>
      <c r="DS5" s="293"/>
      <c r="DT5" s="293"/>
      <c r="DU5" s="293"/>
      <c r="DV5" s="293"/>
      <c r="DW5" s="293"/>
    </row>
    <row r="6" spans="1:143" s="292" customFormat="1" x14ac:dyDescent="0.15">
      <c r="A6" s="391"/>
      <c r="B6" s="391"/>
      <c r="C6" s="391"/>
      <c r="D6" s="391"/>
      <c r="E6" s="391"/>
      <c r="F6" s="391"/>
      <c r="G6" s="391"/>
      <c r="H6" s="391"/>
      <c r="I6" s="391"/>
      <c r="J6" s="391"/>
      <c r="K6" s="391"/>
      <c r="L6" s="391"/>
      <c r="M6" s="391"/>
      <c r="N6" s="391"/>
      <c r="O6" s="391"/>
      <c r="P6" s="391"/>
      <c r="Q6" s="391"/>
      <c r="R6" s="391"/>
      <c r="S6" s="391"/>
      <c r="T6" s="391"/>
      <c r="U6" s="391"/>
      <c r="V6" s="391"/>
      <c r="W6" s="391"/>
      <c r="X6" s="391"/>
      <c r="Y6" s="391"/>
      <c r="Z6" s="391"/>
      <c r="AA6" s="391"/>
      <c r="AB6" s="391"/>
      <c r="AC6" s="391"/>
      <c r="AD6" s="391"/>
      <c r="AE6" s="391"/>
      <c r="AF6" s="391"/>
      <c r="AG6" s="391"/>
      <c r="AH6" s="391"/>
      <c r="AI6" s="391"/>
      <c r="AJ6" s="391"/>
      <c r="AK6" s="391"/>
      <c r="AL6" s="391"/>
      <c r="AM6" s="391"/>
      <c r="AN6" s="391"/>
      <c r="AO6" s="391"/>
      <c r="AP6" s="391"/>
      <c r="AQ6" s="391"/>
      <c r="AR6" s="391"/>
      <c r="AS6" s="391"/>
      <c r="AT6" s="391"/>
      <c r="AU6" s="391"/>
      <c r="AV6" s="391"/>
      <c r="AW6" s="391"/>
      <c r="AX6" s="391"/>
      <c r="AY6" s="391"/>
      <c r="AZ6" s="391"/>
      <c r="BA6" s="391"/>
      <c r="BB6" s="391"/>
      <c r="BC6" s="391"/>
      <c r="BD6" s="391"/>
      <c r="BE6" s="391"/>
      <c r="BF6" s="391"/>
      <c r="BG6" s="391"/>
      <c r="BH6" s="391"/>
      <c r="BI6" s="391"/>
      <c r="BJ6" s="391"/>
      <c r="BK6" s="391"/>
      <c r="BL6" s="391"/>
      <c r="BM6" s="391"/>
      <c r="BN6" s="391"/>
      <c r="BO6" s="391"/>
      <c r="BP6" s="391"/>
      <c r="BQ6" s="391"/>
      <c r="BR6" s="391"/>
      <c r="BS6" s="391"/>
      <c r="BT6" s="391"/>
      <c r="BU6" s="391"/>
      <c r="BV6" s="391"/>
      <c r="BW6" s="391"/>
      <c r="BX6" s="391"/>
      <c r="BY6" s="391"/>
      <c r="BZ6" s="391"/>
      <c r="CA6" s="391"/>
      <c r="CB6" s="391"/>
      <c r="CC6" s="391"/>
      <c r="CD6" s="391"/>
      <c r="CE6" s="391"/>
      <c r="CF6" s="391"/>
      <c r="CG6" s="391"/>
      <c r="CH6" s="391"/>
      <c r="CI6" s="391"/>
      <c r="CJ6" s="391"/>
      <c r="CK6" s="391"/>
      <c r="CL6" s="391"/>
      <c r="CM6" s="391"/>
      <c r="CN6" s="391"/>
      <c r="CO6" s="391"/>
      <c r="CP6" s="391"/>
      <c r="CQ6" s="391"/>
      <c r="CR6" s="391"/>
      <c r="CS6" s="391"/>
      <c r="CT6" s="391"/>
      <c r="CU6" s="391"/>
      <c r="CV6" s="391"/>
      <c r="CW6" s="391"/>
      <c r="CX6" s="391"/>
      <c r="CY6" s="391"/>
      <c r="CZ6" s="391"/>
      <c r="DA6" s="391"/>
      <c r="DB6" s="391"/>
      <c r="DC6" s="391"/>
      <c r="DD6" s="391"/>
      <c r="DE6" s="391"/>
      <c r="DF6" s="293"/>
      <c r="DG6" s="293"/>
      <c r="DH6" s="293"/>
      <c r="DI6" s="293"/>
      <c r="DJ6" s="293"/>
      <c r="DK6" s="293"/>
      <c r="DL6" s="293"/>
      <c r="DM6" s="293"/>
      <c r="DN6" s="293"/>
      <c r="DO6" s="293"/>
      <c r="DP6" s="293"/>
      <c r="DQ6" s="293"/>
      <c r="DR6" s="293"/>
      <c r="DS6" s="293"/>
      <c r="DT6" s="293"/>
      <c r="DU6" s="293"/>
      <c r="DV6" s="293"/>
      <c r="DW6" s="293"/>
    </row>
    <row r="7" spans="1:143" s="292" customFormat="1" x14ac:dyDescent="0.15">
      <c r="A7" s="391"/>
      <c r="B7" s="391"/>
      <c r="C7" s="391"/>
      <c r="D7" s="391"/>
      <c r="E7" s="391"/>
      <c r="F7" s="391"/>
      <c r="G7" s="391"/>
      <c r="H7" s="391"/>
      <c r="I7" s="391"/>
      <c r="J7" s="391"/>
      <c r="K7" s="391"/>
      <c r="L7" s="391"/>
      <c r="M7" s="391"/>
      <c r="N7" s="391"/>
      <c r="O7" s="391"/>
      <c r="P7" s="391"/>
      <c r="Q7" s="391"/>
      <c r="R7" s="391"/>
      <c r="S7" s="391"/>
      <c r="T7" s="391"/>
      <c r="U7" s="391"/>
      <c r="V7" s="391"/>
      <c r="W7" s="391"/>
      <c r="X7" s="391"/>
      <c r="Y7" s="391"/>
      <c r="Z7" s="391"/>
      <c r="AA7" s="391"/>
      <c r="AB7" s="391"/>
      <c r="AC7" s="391"/>
      <c r="AD7" s="391"/>
      <c r="AE7" s="391"/>
      <c r="AF7" s="391"/>
      <c r="AG7" s="391"/>
      <c r="AH7" s="391"/>
      <c r="AI7" s="391"/>
      <c r="AJ7" s="391"/>
      <c r="AK7" s="391"/>
      <c r="AL7" s="391"/>
      <c r="AM7" s="391"/>
      <c r="AN7" s="391"/>
      <c r="AO7" s="391"/>
      <c r="AP7" s="391"/>
      <c r="AQ7" s="391"/>
      <c r="AR7" s="391"/>
      <c r="AS7" s="391"/>
      <c r="AT7" s="391"/>
      <c r="AU7" s="391"/>
      <c r="AV7" s="391"/>
      <c r="AW7" s="391"/>
      <c r="AX7" s="391"/>
      <c r="AY7" s="391"/>
      <c r="AZ7" s="391"/>
      <c r="BA7" s="391"/>
      <c r="BB7" s="391"/>
      <c r="BC7" s="391"/>
      <c r="BD7" s="391"/>
      <c r="BE7" s="391"/>
      <c r="BF7" s="391"/>
      <c r="BG7" s="391"/>
      <c r="BH7" s="391"/>
      <c r="BI7" s="391"/>
      <c r="BJ7" s="391"/>
      <c r="BK7" s="391"/>
      <c r="BL7" s="391"/>
      <c r="BM7" s="391"/>
      <c r="BN7" s="391"/>
      <c r="BO7" s="391"/>
      <c r="BP7" s="391"/>
      <c r="BQ7" s="391"/>
      <c r="BR7" s="391"/>
      <c r="BS7" s="391"/>
      <c r="BT7" s="391"/>
      <c r="BU7" s="391"/>
      <c r="BV7" s="391"/>
      <c r="BW7" s="391"/>
      <c r="BX7" s="391"/>
      <c r="BY7" s="391"/>
      <c r="BZ7" s="391"/>
      <c r="CA7" s="391"/>
      <c r="CB7" s="391"/>
      <c r="CC7" s="391"/>
      <c r="CD7" s="391"/>
      <c r="CE7" s="391"/>
      <c r="CF7" s="391"/>
      <c r="CG7" s="391"/>
      <c r="CH7" s="391"/>
      <c r="CI7" s="391"/>
      <c r="CJ7" s="391"/>
      <c r="CK7" s="391"/>
      <c r="CL7" s="391"/>
      <c r="CM7" s="391"/>
      <c r="CN7" s="391"/>
      <c r="CO7" s="391"/>
      <c r="CP7" s="391"/>
      <c r="CQ7" s="391"/>
      <c r="CR7" s="391"/>
      <c r="CS7" s="391"/>
      <c r="CT7" s="391"/>
      <c r="CU7" s="391"/>
      <c r="CV7" s="391"/>
      <c r="CW7" s="391"/>
      <c r="CX7" s="391"/>
      <c r="CY7" s="391"/>
      <c r="CZ7" s="391"/>
      <c r="DA7" s="391"/>
      <c r="DB7" s="391"/>
      <c r="DC7" s="391"/>
      <c r="DD7" s="391"/>
      <c r="DE7" s="391"/>
      <c r="DF7" s="293"/>
      <c r="DG7" s="293"/>
      <c r="DH7" s="293"/>
      <c r="DI7" s="293"/>
      <c r="DJ7" s="293"/>
      <c r="DK7" s="293"/>
      <c r="DL7" s="293"/>
      <c r="DM7" s="293"/>
      <c r="DN7" s="293"/>
      <c r="DO7" s="293"/>
      <c r="DP7" s="293"/>
      <c r="DQ7" s="293"/>
      <c r="DR7" s="293"/>
      <c r="DS7" s="293"/>
      <c r="DT7" s="293"/>
      <c r="DU7" s="293"/>
      <c r="DV7" s="293"/>
      <c r="DW7" s="293"/>
    </row>
    <row r="8" spans="1:143" s="292" customFormat="1" x14ac:dyDescent="0.15">
      <c r="A8" s="391"/>
      <c r="B8" s="391"/>
      <c r="C8" s="391"/>
      <c r="D8" s="391"/>
      <c r="E8" s="391"/>
      <c r="F8" s="391"/>
      <c r="G8" s="391"/>
      <c r="H8" s="391"/>
      <c r="I8" s="391"/>
      <c r="J8" s="391"/>
      <c r="K8" s="391"/>
      <c r="L8" s="391"/>
      <c r="M8" s="391"/>
      <c r="N8" s="391"/>
      <c r="O8" s="391"/>
      <c r="P8" s="391"/>
      <c r="Q8" s="391"/>
      <c r="R8" s="391"/>
      <c r="S8" s="391"/>
      <c r="T8" s="391"/>
      <c r="U8" s="391"/>
      <c r="V8" s="391"/>
      <c r="W8" s="391"/>
      <c r="X8" s="391"/>
      <c r="Y8" s="391"/>
      <c r="Z8" s="391"/>
      <c r="AA8" s="391"/>
      <c r="AB8" s="391"/>
      <c r="AC8" s="391"/>
      <c r="AD8" s="391"/>
      <c r="AE8" s="391"/>
      <c r="AF8" s="391"/>
      <c r="AG8" s="391"/>
      <c r="AH8" s="391"/>
      <c r="AI8" s="391"/>
      <c r="AJ8" s="391"/>
      <c r="AK8" s="391"/>
      <c r="AL8" s="391"/>
      <c r="AM8" s="391"/>
      <c r="AN8" s="391"/>
      <c r="AO8" s="391"/>
      <c r="AP8" s="391"/>
      <c r="AQ8" s="391"/>
      <c r="AR8" s="391"/>
      <c r="AS8" s="391"/>
      <c r="AT8" s="391"/>
      <c r="AU8" s="391"/>
      <c r="AV8" s="391"/>
      <c r="AW8" s="391"/>
      <c r="AX8" s="391"/>
      <c r="AY8" s="391"/>
      <c r="AZ8" s="391"/>
      <c r="BA8" s="391"/>
      <c r="BB8" s="391"/>
      <c r="BC8" s="391"/>
      <c r="BD8" s="391"/>
      <c r="BE8" s="391"/>
      <c r="BF8" s="391"/>
      <c r="BG8" s="391"/>
      <c r="BH8" s="391"/>
      <c r="BI8" s="391"/>
      <c r="BJ8" s="391"/>
      <c r="BK8" s="391"/>
      <c r="BL8" s="391"/>
      <c r="BM8" s="391"/>
      <c r="BN8" s="391"/>
      <c r="BO8" s="391"/>
      <c r="BP8" s="391"/>
      <c r="BQ8" s="391"/>
      <c r="BR8" s="391"/>
      <c r="BS8" s="391"/>
      <c r="BT8" s="391"/>
      <c r="BU8" s="391"/>
      <c r="BV8" s="391"/>
      <c r="BW8" s="391"/>
      <c r="BX8" s="391"/>
      <c r="BY8" s="391"/>
      <c r="BZ8" s="391"/>
      <c r="CA8" s="391"/>
      <c r="CB8" s="391"/>
      <c r="CC8" s="391"/>
      <c r="CD8" s="391"/>
      <c r="CE8" s="391"/>
      <c r="CF8" s="391"/>
      <c r="CG8" s="391"/>
      <c r="CH8" s="391"/>
      <c r="CI8" s="391"/>
      <c r="CJ8" s="391"/>
      <c r="CK8" s="391"/>
      <c r="CL8" s="391"/>
      <c r="CM8" s="391"/>
      <c r="CN8" s="391"/>
      <c r="CO8" s="391"/>
      <c r="CP8" s="391"/>
      <c r="CQ8" s="391"/>
      <c r="CR8" s="391"/>
      <c r="CS8" s="391"/>
      <c r="CT8" s="391"/>
      <c r="CU8" s="391"/>
      <c r="CV8" s="391"/>
      <c r="CW8" s="391"/>
      <c r="CX8" s="391"/>
      <c r="CY8" s="391"/>
      <c r="CZ8" s="391"/>
      <c r="DA8" s="391"/>
      <c r="DB8" s="391"/>
      <c r="DC8" s="391"/>
      <c r="DD8" s="391"/>
      <c r="DE8" s="391"/>
      <c r="DF8" s="293"/>
      <c r="DG8" s="293"/>
      <c r="DH8" s="293"/>
      <c r="DI8" s="293"/>
      <c r="DJ8" s="293"/>
      <c r="DK8" s="293"/>
      <c r="DL8" s="293"/>
      <c r="DM8" s="293"/>
      <c r="DN8" s="293"/>
      <c r="DO8" s="293"/>
      <c r="DP8" s="293"/>
      <c r="DQ8" s="293"/>
      <c r="DR8" s="293"/>
      <c r="DS8" s="293"/>
      <c r="DT8" s="293"/>
      <c r="DU8" s="293"/>
      <c r="DV8" s="293"/>
      <c r="DW8" s="293"/>
    </row>
    <row r="9" spans="1:143" s="292" customFormat="1" x14ac:dyDescent="0.15">
      <c r="A9" s="391"/>
      <c r="B9" s="391"/>
      <c r="C9" s="391"/>
      <c r="D9" s="391"/>
      <c r="E9" s="391"/>
      <c r="F9" s="391"/>
      <c r="G9" s="391"/>
      <c r="H9" s="391"/>
      <c r="I9" s="391"/>
      <c r="J9" s="391"/>
      <c r="K9" s="391"/>
      <c r="L9" s="391"/>
      <c r="M9" s="391"/>
      <c r="N9" s="391"/>
      <c r="O9" s="391"/>
      <c r="P9" s="391"/>
      <c r="Q9" s="391"/>
      <c r="R9" s="391"/>
      <c r="S9" s="391"/>
      <c r="T9" s="391"/>
      <c r="U9" s="391"/>
      <c r="V9" s="391"/>
      <c r="W9" s="391"/>
      <c r="X9" s="391"/>
      <c r="Y9" s="391"/>
      <c r="Z9" s="391"/>
      <c r="AA9" s="391"/>
      <c r="AB9" s="391"/>
      <c r="AC9" s="391"/>
      <c r="AD9" s="391"/>
      <c r="AE9" s="391"/>
      <c r="AF9" s="391"/>
      <c r="AG9" s="391"/>
      <c r="AH9" s="391"/>
      <c r="AI9" s="391"/>
      <c r="AJ9" s="391"/>
      <c r="AK9" s="391"/>
      <c r="AL9" s="391"/>
      <c r="AM9" s="391"/>
      <c r="AN9" s="391"/>
      <c r="AO9" s="391"/>
      <c r="AP9" s="391"/>
      <c r="AQ9" s="391"/>
      <c r="AR9" s="391"/>
      <c r="AS9" s="391"/>
      <c r="AT9" s="391"/>
      <c r="AU9" s="391"/>
      <c r="AV9" s="391"/>
      <c r="AW9" s="391"/>
      <c r="AX9" s="391"/>
      <c r="AY9" s="391"/>
      <c r="AZ9" s="391"/>
      <c r="BA9" s="391"/>
      <c r="BB9" s="391"/>
      <c r="BC9" s="391"/>
      <c r="BD9" s="391"/>
      <c r="BE9" s="391"/>
      <c r="BF9" s="391"/>
      <c r="BG9" s="391"/>
      <c r="BH9" s="391"/>
      <c r="BI9" s="391"/>
      <c r="BJ9" s="391"/>
      <c r="BK9" s="391"/>
      <c r="BL9" s="391"/>
      <c r="BM9" s="391"/>
      <c r="BN9" s="391"/>
      <c r="BO9" s="391"/>
      <c r="BP9" s="391"/>
      <c r="BQ9" s="391"/>
      <c r="BR9" s="391"/>
      <c r="BS9" s="391"/>
      <c r="BT9" s="391"/>
      <c r="BU9" s="391"/>
      <c r="BV9" s="391"/>
      <c r="BW9" s="391"/>
      <c r="BX9" s="391"/>
      <c r="BY9" s="391"/>
      <c r="BZ9" s="391"/>
      <c r="CA9" s="391"/>
      <c r="CB9" s="391"/>
      <c r="CC9" s="391"/>
      <c r="CD9" s="391"/>
      <c r="CE9" s="391"/>
      <c r="CF9" s="391"/>
      <c r="CG9" s="391"/>
      <c r="CH9" s="391"/>
      <c r="CI9" s="391"/>
      <c r="CJ9" s="391"/>
      <c r="CK9" s="391"/>
      <c r="CL9" s="391"/>
      <c r="CM9" s="391"/>
      <c r="CN9" s="391"/>
      <c r="CO9" s="391"/>
      <c r="CP9" s="391"/>
      <c r="CQ9" s="391"/>
      <c r="CR9" s="391"/>
      <c r="CS9" s="391"/>
      <c r="CT9" s="391"/>
      <c r="CU9" s="391"/>
      <c r="CV9" s="391"/>
      <c r="CW9" s="391"/>
      <c r="CX9" s="391"/>
      <c r="CY9" s="391"/>
      <c r="CZ9" s="391"/>
      <c r="DA9" s="391"/>
      <c r="DB9" s="391"/>
      <c r="DC9" s="391"/>
      <c r="DD9" s="391"/>
      <c r="DE9" s="391"/>
      <c r="DF9" s="293"/>
      <c r="DG9" s="293"/>
      <c r="DH9" s="293"/>
      <c r="DI9" s="293"/>
      <c r="DJ9" s="293"/>
      <c r="DK9" s="293"/>
      <c r="DL9" s="293"/>
      <c r="DM9" s="293"/>
      <c r="DN9" s="293"/>
      <c r="DO9" s="293"/>
      <c r="DP9" s="293"/>
      <c r="DQ9" s="293"/>
      <c r="DR9" s="293"/>
      <c r="DS9" s="293"/>
      <c r="DT9" s="293"/>
      <c r="DU9" s="293"/>
      <c r="DV9" s="293"/>
      <c r="DW9" s="293"/>
    </row>
    <row r="10" spans="1:143" s="292" customFormat="1" x14ac:dyDescent="0.15">
      <c r="A10" s="391"/>
      <c r="B10" s="391"/>
      <c r="C10" s="391"/>
      <c r="D10" s="391"/>
      <c r="E10" s="391"/>
      <c r="F10" s="391"/>
      <c r="G10" s="391"/>
      <c r="H10" s="391"/>
      <c r="I10" s="391"/>
      <c r="J10" s="391"/>
      <c r="K10" s="391"/>
      <c r="L10" s="391"/>
      <c r="M10" s="391"/>
      <c r="N10" s="391"/>
      <c r="O10" s="391"/>
      <c r="P10" s="391"/>
      <c r="Q10" s="391"/>
      <c r="R10" s="391"/>
      <c r="S10" s="391"/>
      <c r="T10" s="391"/>
      <c r="U10" s="391"/>
      <c r="V10" s="391"/>
      <c r="W10" s="391"/>
      <c r="X10" s="391"/>
      <c r="Y10" s="391"/>
      <c r="Z10" s="391"/>
      <c r="AA10" s="391"/>
      <c r="AB10" s="391"/>
      <c r="AC10" s="391"/>
      <c r="AD10" s="391"/>
      <c r="AE10" s="391"/>
      <c r="AF10" s="391"/>
      <c r="AG10" s="391"/>
      <c r="AH10" s="391"/>
      <c r="AI10" s="391"/>
      <c r="AJ10" s="391"/>
      <c r="AK10" s="391"/>
      <c r="AL10" s="391"/>
      <c r="AM10" s="391"/>
      <c r="AN10" s="391"/>
      <c r="AO10" s="391"/>
      <c r="AP10" s="391"/>
      <c r="AQ10" s="391"/>
      <c r="AR10" s="391"/>
      <c r="AS10" s="391"/>
      <c r="AT10" s="391"/>
      <c r="AU10" s="391"/>
      <c r="AV10" s="391"/>
      <c r="AW10" s="391"/>
      <c r="AX10" s="391"/>
      <c r="AY10" s="391"/>
      <c r="AZ10" s="391"/>
      <c r="BA10" s="391"/>
      <c r="BB10" s="391"/>
      <c r="BC10" s="391"/>
      <c r="BD10" s="391"/>
      <c r="BE10" s="391"/>
      <c r="BF10" s="391"/>
      <c r="BG10" s="391"/>
      <c r="BH10" s="391"/>
      <c r="BI10" s="391"/>
      <c r="BJ10" s="391"/>
      <c r="BK10" s="391"/>
      <c r="BL10" s="391"/>
      <c r="BM10" s="391"/>
      <c r="BN10" s="391"/>
      <c r="BO10" s="391"/>
      <c r="BP10" s="391"/>
      <c r="BQ10" s="391"/>
      <c r="BR10" s="391"/>
      <c r="BS10" s="391"/>
      <c r="BT10" s="391"/>
      <c r="BU10" s="391"/>
      <c r="BV10" s="391"/>
      <c r="BW10" s="391"/>
      <c r="BX10" s="391"/>
      <c r="BY10" s="391"/>
      <c r="BZ10" s="391"/>
      <c r="CA10" s="391"/>
      <c r="CB10" s="391"/>
      <c r="CC10" s="391"/>
      <c r="CD10" s="391"/>
      <c r="CE10" s="391"/>
      <c r="CF10" s="391"/>
      <c r="CG10" s="391"/>
      <c r="CH10" s="391"/>
      <c r="CI10" s="391"/>
      <c r="CJ10" s="391"/>
      <c r="CK10" s="391"/>
      <c r="CL10" s="391"/>
      <c r="CM10" s="391"/>
      <c r="CN10" s="391"/>
      <c r="CO10" s="391"/>
      <c r="CP10" s="391"/>
      <c r="CQ10" s="391"/>
      <c r="CR10" s="391"/>
      <c r="CS10" s="391"/>
      <c r="CT10" s="391"/>
      <c r="CU10" s="391"/>
      <c r="CV10" s="391"/>
      <c r="CW10" s="391"/>
      <c r="CX10" s="391"/>
      <c r="CY10" s="391"/>
      <c r="CZ10" s="391"/>
      <c r="DA10" s="391"/>
      <c r="DB10" s="391"/>
      <c r="DC10" s="391"/>
      <c r="DD10" s="391"/>
      <c r="DE10" s="391"/>
      <c r="DF10" s="293"/>
      <c r="DG10" s="293"/>
      <c r="DH10" s="293"/>
      <c r="DI10" s="293"/>
      <c r="DJ10" s="293"/>
      <c r="DK10" s="293"/>
      <c r="DL10" s="293"/>
      <c r="DM10" s="293"/>
      <c r="DN10" s="293"/>
      <c r="DO10" s="293"/>
      <c r="DP10" s="293"/>
      <c r="DQ10" s="293"/>
      <c r="DR10" s="293"/>
      <c r="DS10" s="293"/>
      <c r="DT10" s="293"/>
      <c r="DU10" s="293"/>
      <c r="DV10" s="293"/>
      <c r="DW10" s="293"/>
      <c r="EM10" s="292" t="s">
        <v>605</v>
      </c>
    </row>
    <row r="11" spans="1:143" s="292" customFormat="1" x14ac:dyDescent="0.15">
      <c r="A11" s="391"/>
      <c r="B11" s="391"/>
      <c r="C11" s="391"/>
      <c r="D11" s="391"/>
      <c r="E11" s="391"/>
      <c r="F11" s="391"/>
      <c r="G11" s="391"/>
      <c r="H11" s="391"/>
      <c r="I11" s="391"/>
      <c r="J11" s="391"/>
      <c r="K11" s="391"/>
      <c r="L11" s="391"/>
      <c r="M11" s="391"/>
      <c r="N11" s="391"/>
      <c r="O11" s="391"/>
      <c r="P11" s="391"/>
      <c r="Q11" s="391"/>
      <c r="R11" s="391"/>
      <c r="S11" s="391"/>
      <c r="T11" s="391"/>
      <c r="U11" s="391"/>
      <c r="V11" s="391"/>
      <c r="W11" s="391"/>
      <c r="X11" s="391"/>
      <c r="Y11" s="391"/>
      <c r="Z11" s="391"/>
      <c r="AA11" s="391"/>
      <c r="AB11" s="391"/>
      <c r="AC11" s="391"/>
      <c r="AD11" s="391"/>
      <c r="AE11" s="391"/>
      <c r="AF11" s="391"/>
      <c r="AG11" s="391"/>
      <c r="AH11" s="391"/>
      <c r="AI11" s="391"/>
      <c r="AJ11" s="391"/>
      <c r="AK11" s="391"/>
      <c r="AL11" s="391"/>
      <c r="AM11" s="391"/>
      <c r="AN11" s="391"/>
      <c r="AO11" s="391"/>
      <c r="AP11" s="391"/>
      <c r="AQ11" s="391"/>
      <c r="AR11" s="391"/>
      <c r="AS11" s="391"/>
      <c r="AT11" s="391"/>
      <c r="AU11" s="391"/>
      <c r="AV11" s="391"/>
      <c r="AW11" s="391"/>
      <c r="AX11" s="391"/>
      <c r="AY11" s="391"/>
      <c r="AZ11" s="391"/>
      <c r="BA11" s="391"/>
      <c r="BB11" s="391"/>
      <c r="BC11" s="391"/>
      <c r="BD11" s="391"/>
      <c r="BE11" s="391"/>
      <c r="BF11" s="391"/>
      <c r="BG11" s="391"/>
      <c r="BH11" s="391"/>
      <c r="BI11" s="391"/>
      <c r="BJ11" s="391"/>
      <c r="BK11" s="391"/>
      <c r="BL11" s="391"/>
      <c r="BM11" s="391"/>
      <c r="BN11" s="391"/>
      <c r="BO11" s="391"/>
      <c r="BP11" s="391"/>
      <c r="BQ11" s="391"/>
      <c r="BR11" s="391"/>
      <c r="BS11" s="391"/>
      <c r="BT11" s="391"/>
      <c r="BU11" s="391"/>
      <c r="BV11" s="391"/>
      <c r="BW11" s="391"/>
      <c r="BX11" s="391"/>
      <c r="BY11" s="391"/>
      <c r="BZ11" s="391"/>
      <c r="CA11" s="391"/>
      <c r="CB11" s="391"/>
      <c r="CC11" s="391"/>
      <c r="CD11" s="391"/>
      <c r="CE11" s="391"/>
      <c r="CF11" s="391"/>
      <c r="CG11" s="391"/>
      <c r="CH11" s="391"/>
      <c r="CI11" s="391"/>
      <c r="CJ11" s="391"/>
      <c r="CK11" s="391"/>
      <c r="CL11" s="391"/>
      <c r="CM11" s="391"/>
      <c r="CN11" s="391"/>
      <c r="CO11" s="391"/>
      <c r="CP11" s="391"/>
      <c r="CQ11" s="391"/>
      <c r="CR11" s="391"/>
      <c r="CS11" s="391"/>
      <c r="CT11" s="391"/>
      <c r="CU11" s="391"/>
      <c r="CV11" s="391"/>
      <c r="CW11" s="391"/>
      <c r="CX11" s="391"/>
      <c r="CY11" s="391"/>
      <c r="CZ11" s="391"/>
      <c r="DA11" s="391"/>
      <c r="DB11" s="391"/>
      <c r="DC11" s="391"/>
      <c r="DD11" s="391"/>
      <c r="DE11" s="391"/>
      <c r="DF11" s="293"/>
      <c r="DG11" s="293"/>
      <c r="DH11" s="293"/>
      <c r="DI11" s="293"/>
      <c r="DJ11" s="293"/>
      <c r="DK11" s="293"/>
      <c r="DL11" s="293"/>
      <c r="DM11" s="293"/>
      <c r="DN11" s="293"/>
      <c r="DO11" s="293"/>
      <c r="DP11" s="293"/>
      <c r="DQ11" s="293"/>
      <c r="DR11" s="293"/>
      <c r="DS11" s="293"/>
      <c r="DT11" s="293"/>
      <c r="DU11" s="293"/>
      <c r="DV11" s="293"/>
      <c r="DW11" s="293"/>
    </row>
    <row r="12" spans="1:143" s="292" customFormat="1" x14ac:dyDescent="0.15">
      <c r="A12" s="391"/>
      <c r="B12" s="391"/>
      <c r="C12" s="391"/>
      <c r="D12" s="391"/>
      <c r="E12" s="391"/>
      <c r="F12" s="391"/>
      <c r="G12" s="391"/>
      <c r="H12" s="391"/>
      <c r="I12" s="391"/>
      <c r="J12" s="391"/>
      <c r="K12" s="391"/>
      <c r="L12" s="391"/>
      <c r="M12" s="391"/>
      <c r="N12" s="391"/>
      <c r="O12" s="391"/>
      <c r="P12" s="391"/>
      <c r="Q12" s="391"/>
      <c r="R12" s="391"/>
      <c r="S12" s="391"/>
      <c r="T12" s="391"/>
      <c r="U12" s="391"/>
      <c r="V12" s="391"/>
      <c r="W12" s="391"/>
      <c r="X12" s="391"/>
      <c r="Y12" s="391"/>
      <c r="Z12" s="391"/>
      <c r="AA12" s="391"/>
      <c r="AB12" s="391"/>
      <c r="AC12" s="391"/>
      <c r="AD12" s="391"/>
      <c r="AE12" s="391"/>
      <c r="AF12" s="391"/>
      <c r="AG12" s="391"/>
      <c r="AH12" s="391"/>
      <c r="AI12" s="391"/>
      <c r="AJ12" s="391"/>
      <c r="AK12" s="391"/>
      <c r="AL12" s="391"/>
      <c r="AM12" s="391"/>
      <c r="AN12" s="391"/>
      <c r="AO12" s="391"/>
      <c r="AP12" s="391"/>
      <c r="AQ12" s="391"/>
      <c r="AR12" s="391"/>
      <c r="AS12" s="391"/>
      <c r="AT12" s="391"/>
      <c r="AU12" s="391"/>
      <c r="AV12" s="391"/>
      <c r="AW12" s="391"/>
      <c r="AX12" s="391"/>
      <c r="AY12" s="391"/>
      <c r="AZ12" s="391"/>
      <c r="BA12" s="391"/>
      <c r="BB12" s="391"/>
      <c r="BC12" s="391"/>
      <c r="BD12" s="391"/>
      <c r="BE12" s="391"/>
      <c r="BF12" s="391"/>
      <c r="BG12" s="391"/>
      <c r="BH12" s="391"/>
      <c r="BI12" s="391"/>
      <c r="BJ12" s="391"/>
      <c r="BK12" s="391"/>
      <c r="BL12" s="391"/>
      <c r="BM12" s="391"/>
      <c r="BN12" s="391"/>
      <c r="BO12" s="391"/>
      <c r="BP12" s="391"/>
      <c r="BQ12" s="391"/>
      <c r="BR12" s="391"/>
      <c r="BS12" s="391"/>
      <c r="BT12" s="391"/>
      <c r="BU12" s="391"/>
      <c r="BV12" s="391"/>
      <c r="BW12" s="391"/>
      <c r="BX12" s="391"/>
      <c r="BY12" s="391"/>
      <c r="BZ12" s="391"/>
      <c r="CA12" s="391"/>
      <c r="CB12" s="391"/>
      <c r="CC12" s="391"/>
      <c r="CD12" s="391"/>
      <c r="CE12" s="391"/>
      <c r="CF12" s="391"/>
      <c r="CG12" s="391"/>
      <c r="CH12" s="391"/>
      <c r="CI12" s="391"/>
      <c r="CJ12" s="391"/>
      <c r="CK12" s="391"/>
      <c r="CL12" s="391"/>
      <c r="CM12" s="391"/>
      <c r="CN12" s="391"/>
      <c r="CO12" s="391"/>
      <c r="CP12" s="391"/>
      <c r="CQ12" s="391"/>
      <c r="CR12" s="391"/>
      <c r="CS12" s="391"/>
      <c r="CT12" s="391"/>
      <c r="CU12" s="391"/>
      <c r="CV12" s="391"/>
      <c r="CW12" s="391"/>
      <c r="CX12" s="391"/>
      <c r="CY12" s="391"/>
      <c r="CZ12" s="391"/>
      <c r="DA12" s="391"/>
      <c r="DB12" s="391"/>
      <c r="DC12" s="391"/>
      <c r="DD12" s="391"/>
      <c r="DE12" s="391"/>
      <c r="DF12" s="293"/>
      <c r="DG12" s="293"/>
      <c r="DH12" s="293"/>
      <c r="DI12" s="293"/>
      <c r="DJ12" s="293"/>
      <c r="DK12" s="293"/>
      <c r="DL12" s="293"/>
      <c r="DM12" s="293"/>
      <c r="DN12" s="293"/>
      <c r="DO12" s="293"/>
      <c r="DP12" s="293"/>
      <c r="DQ12" s="293"/>
      <c r="DR12" s="293"/>
      <c r="DS12" s="293"/>
      <c r="DT12" s="293"/>
      <c r="DU12" s="293"/>
      <c r="DV12" s="293"/>
      <c r="DW12" s="293"/>
      <c r="EM12" s="292" t="s">
        <v>605</v>
      </c>
    </row>
    <row r="13" spans="1:143" s="292" customFormat="1" x14ac:dyDescent="0.15">
      <c r="A13" s="391"/>
      <c r="B13" s="391"/>
      <c r="C13" s="391"/>
      <c r="D13" s="391"/>
      <c r="E13" s="391"/>
      <c r="F13" s="391"/>
      <c r="G13" s="391"/>
      <c r="H13" s="391"/>
      <c r="I13" s="391"/>
      <c r="J13" s="391"/>
      <c r="K13" s="391"/>
      <c r="L13" s="391"/>
      <c r="M13" s="391"/>
      <c r="N13" s="391"/>
      <c r="O13" s="391"/>
      <c r="P13" s="391"/>
      <c r="Q13" s="391"/>
      <c r="R13" s="391"/>
      <c r="S13" s="391"/>
      <c r="T13" s="391"/>
      <c r="U13" s="391"/>
      <c r="V13" s="391"/>
      <c r="W13" s="391"/>
      <c r="X13" s="391"/>
      <c r="Y13" s="391"/>
      <c r="Z13" s="391"/>
      <c r="AA13" s="391"/>
      <c r="AB13" s="391"/>
      <c r="AC13" s="391"/>
      <c r="AD13" s="391"/>
      <c r="AE13" s="391"/>
      <c r="AF13" s="391"/>
      <c r="AG13" s="391"/>
      <c r="AH13" s="391"/>
      <c r="AI13" s="391"/>
      <c r="AJ13" s="391"/>
      <c r="AK13" s="391"/>
      <c r="AL13" s="391"/>
      <c r="AM13" s="391"/>
      <c r="AN13" s="391"/>
      <c r="AO13" s="391"/>
      <c r="AP13" s="391"/>
      <c r="AQ13" s="391"/>
      <c r="AR13" s="391"/>
      <c r="AS13" s="391"/>
      <c r="AT13" s="391"/>
      <c r="AU13" s="391"/>
      <c r="AV13" s="391"/>
      <c r="AW13" s="391"/>
      <c r="AX13" s="391"/>
      <c r="AY13" s="391"/>
      <c r="AZ13" s="391"/>
      <c r="BA13" s="391"/>
      <c r="BB13" s="391"/>
      <c r="BC13" s="391"/>
      <c r="BD13" s="391"/>
      <c r="BE13" s="391"/>
      <c r="BF13" s="391"/>
      <c r="BG13" s="391"/>
      <c r="BH13" s="391"/>
      <c r="BI13" s="391"/>
      <c r="BJ13" s="391"/>
      <c r="BK13" s="391"/>
      <c r="BL13" s="391"/>
      <c r="BM13" s="391"/>
      <c r="BN13" s="391"/>
      <c r="BO13" s="391"/>
      <c r="BP13" s="391"/>
      <c r="BQ13" s="391"/>
      <c r="BR13" s="391"/>
      <c r="BS13" s="391"/>
      <c r="BT13" s="391"/>
      <c r="BU13" s="391"/>
      <c r="BV13" s="391"/>
      <c r="BW13" s="391"/>
      <c r="BX13" s="391"/>
      <c r="BY13" s="391"/>
      <c r="BZ13" s="391"/>
      <c r="CA13" s="391"/>
      <c r="CB13" s="391"/>
      <c r="CC13" s="391"/>
      <c r="CD13" s="391"/>
      <c r="CE13" s="391"/>
      <c r="CF13" s="391"/>
      <c r="CG13" s="391"/>
      <c r="CH13" s="391"/>
      <c r="CI13" s="391"/>
      <c r="CJ13" s="391"/>
      <c r="CK13" s="391"/>
      <c r="CL13" s="391"/>
      <c r="CM13" s="391"/>
      <c r="CN13" s="391"/>
      <c r="CO13" s="391"/>
      <c r="CP13" s="391"/>
      <c r="CQ13" s="391"/>
      <c r="CR13" s="391"/>
      <c r="CS13" s="391"/>
      <c r="CT13" s="391"/>
      <c r="CU13" s="391"/>
      <c r="CV13" s="391"/>
      <c r="CW13" s="391"/>
      <c r="CX13" s="391"/>
      <c r="CY13" s="391"/>
      <c r="CZ13" s="391"/>
      <c r="DA13" s="391"/>
      <c r="DB13" s="391"/>
      <c r="DC13" s="391"/>
      <c r="DD13" s="391"/>
      <c r="DE13" s="391"/>
      <c r="DF13" s="293"/>
      <c r="DG13" s="293"/>
      <c r="DH13" s="293"/>
      <c r="DI13" s="293"/>
      <c r="DJ13" s="293"/>
      <c r="DK13" s="293"/>
      <c r="DL13" s="293"/>
      <c r="DM13" s="293"/>
      <c r="DN13" s="293"/>
      <c r="DO13" s="293"/>
      <c r="DP13" s="293"/>
      <c r="DQ13" s="293"/>
      <c r="DR13" s="293"/>
      <c r="DS13" s="293"/>
      <c r="DT13" s="293"/>
      <c r="DU13" s="293"/>
      <c r="DV13" s="293"/>
      <c r="DW13" s="293"/>
    </row>
    <row r="14" spans="1:143" s="292" customFormat="1" x14ac:dyDescent="0.15">
      <c r="A14" s="391"/>
      <c r="B14" s="391"/>
      <c r="C14" s="391"/>
      <c r="D14" s="391"/>
      <c r="E14" s="391"/>
      <c r="F14" s="391"/>
      <c r="G14" s="391"/>
      <c r="H14" s="391"/>
      <c r="I14" s="391"/>
      <c r="J14" s="391"/>
      <c r="K14" s="391"/>
      <c r="L14" s="391"/>
      <c r="M14" s="391"/>
      <c r="N14" s="391"/>
      <c r="O14" s="391"/>
      <c r="P14" s="391"/>
      <c r="Q14" s="391"/>
      <c r="R14" s="391"/>
      <c r="S14" s="391"/>
      <c r="T14" s="391"/>
      <c r="U14" s="391"/>
      <c r="V14" s="391"/>
      <c r="W14" s="391"/>
      <c r="X14" s="391"/>
      <c r="Y14" s="391"/>
      <c r="Z14" s="391"/>
      <c r="AA14" s="391"/>
      <c r="AB14" s="391"/>
      <c r="AC14" s="391"/>
      <c r="AD14" s="391"/>
      <c r="AE14" s="391"/>
      <c r="AF14" s="391"/>
      <c r="AG14" s="391"/>
      <c r="AH14" s="391"/>
      <c r="AI14" s="391"/>
      <c r="AJ14" s="391"/>
      <c r="AK14" s="391"/>
      <c r="AL14" s="391"/>
      <c r="AM14" s="391"/>
      <c r="AN14" s="391"/>
      <c r="AO14" s="391"/>
      <c r="AP14" s="391"/>
      <c r="AQ14" s="391"/>
      <c r="AR14" s="391"/>
      <c r="AS14" s="391"/>
      <c r="AT14" s="391"/>
      <c r="AU14" s="391"/>
      <c r="AV14" s="391"/>
      <c r="AW14" s="391"/>
      <c r="AX14" s="391"/>
      <c r="AY14" s="391"/>
      <c r="AZ14" s="391"/>
      <c r="BA14" s="391"/>
      <c r="BB14" s="391"/>
      <c r="BC14" s="391"/>
      <c r="BD14" s="391"/>
      <c r="BE14" s="391"/>
      <c r="BF14" s="391"/>
      <c r="BG14" s="391"/>
      <c r="BH14" s="391"/>
      <c r="BI14" s="391"/>
      <c r="BJ14" s="391"/>
      <c r="BK14" s="391"/>
      <c r="BL14" s="391"/>
      <c r="BM14" s="391"/>
      <c r="BN14" s="391"/>
      <c r="BO14" s="391"/>
      <c r="BP14" s="391"/>
      <c r="BQ14" s="391"/>
      <c r="BR14" s="391"/>
      <c r="BS14" s="391"/>
      <c r="BT14" s="391"/>
      <c r="BU14" s="391"/>
      <c r="BV14" s="391"/>
      <c r="BW14" s="391"/>
      <c r="BX14" s="391"/>
      <c r="BY14" s="391"/>
      <c r="BZ14" s="391"/>
      <c r="CA14" s="391"/>
      <c r="CB14" s="391"/>
      <c r="CC14" s="391"/>
      <c r="CD14" s="391"/>
      <c r="CE14" s="391"/>
      <c r="CF14" s="391"/>
      <c r="CG14" s="391"/>
      <c r="CH14" s="391"/>
      <c r="CI14" s="391"/>
      <c r="CJ14" s="391"/>
      <c r="CK14" s="391"/>
      <c r="CL14" s="391"/>
      <c r="CM14" s="391"/>
      <c r="CN14" s="391"/>
      <c r="CO14" s="391"/>
      <c r="CP14" s="391"/>
      <c r="CQ14" s="391"/>
      <c r="CR14" s="391"/>
      <c r="CS14" s="391"/>
      <c r="CT14" s="391"/>
      <c r="CU14" s="391"/>
      <c r="CV14" s="391"/>
      <c r="CW14" s="391"/>
      <c r="CX14" s="391"/>
      <c r="CY14" s="391"/>
      <c r="CZ14" s="391"/>
      <c r="DA14" s="391"/>
      <c r="DB14" s="391"/>
      <c r="DC14" s="391"/>
      <c r="DD14" s="391"/>
      <c r="DE14" s="391"/>
      <c r="DF14" s="293"/>
      <c r="DG14" s="293"/>
      <c r="DH14" s="293"/>
      <c r="DI14" s="293"/>
      <c r="DJ14" s="293"/>
      <c r="DK14" s="293"/>
      <c r="DL14" s="293"/>
      <c r="DM14" s="293"/>
      <c r="DN14" s="293"/>
      <c r="DO14" s="293"/>
      <c r="DP14" s="293"/>
      <c r="DQ14" s="293"/>
      <c r="DR14" s="293"/>
      <c r="DS14" s="293"/>
      <c r="DT14" s="293"/>
      <c r="DU14" s="293"/>
      <c r="DV14" s="293"/>
      <c r="DW14" s="293"/>
    </row>
    <row r="15" spans="1:143" s="292" customFormat="1" x14ac:dyDescent="0.15">
      <c r="A15" s="390"/>
      <c r="B15" s="391"/>
      <c r="C15" s="391"/>
      <c r="D15" s="391"/>
      <c r="E15" s="391"/>
      <c r="F15" s="391"/>
      <c r="G15" s="391"/>
      <c r="H15" s="391"/>
      <c r="I15" s="391"/>
      <c r="J15" s="391"/>
      <c r="K15" s="391"/>
      <c r="L15" s="391"/>
      <c r="M15" s="391"/>
      <c r="N15" s="391"/>
      <c r="O15" s="391"/>
      <c r="P15" s="391"/>
      <c r="Q15" s="391"/>
      <c r="R15" s="391"/>
      <c r="S15" s="391"/>
      <c r="T15" s="391"/>
      <c r="U15" s="391"/>
      <c r="V15" s="391"/>
      <c r="W15" s="391"/>
      <c r="X15" s="391"/>
      <c r="Y15" s="391"/>
      <c r="Z15" s="391"/>
      <c r="AA15" s="391"/>
      <c r="AB15" s="391"/>
      <c r="AC15" s="391"/>
      <c r="AD15" s="391"/>
      <c r="AE15" s="391"/>
      <c r="AF15" s="391"/>
      <c r="AG15" s="391"/>
      <c r="AH15" s="391"/>
      <c r="AI15" s="391"/>
      <c r="AJ15" s="391"/>
      <c r="AK15" s="391"/>
      <c r="AL15" s="391"/>
      <c r="AM15" s="391"/>
      <c r="AN15" s="391"/>
      <c r="AO15" s="391"/>
      <c r="AP15" s="391"/>
      <c r="AQ15" s="391"/>
      <c r="AR15" s="391"/>
      <c r="AS15" s="391"/>
      <c r="AT15" s="391"/>
      <c r="AU15" s="391"/>
      <c r="AV15" s="391"/>
      <c r="AW15" s="391"/>
      <c r="AX15" s="391"/>
      <c r="AY15" s="391"/>
      <c r="AZ15" s="391"/>
      <c r="BA15" s="391"/>
      <c r="BB15" s="391"/>
      <c r="BC15" s="391"/>
      <c r="BD15" s="391"/>
      <c r="BE15" s="391"/>
      <c r="BF15" s="391"/>
      <c r="BG15" s="391"/>
      <c r="BH15" s="391"/>
      <c r="BI15" s="391"/>
      <c r="BJ15" s="391"/>
      <c r="BK15" s="391"/>
      <c r="BL15" s="391"/>
      <c r="BM15" s="391"/>
      <c r="BN15" s="391"/>
      <c r="BO15" s="391"/>
      <c r="BP15" s="391"/>
      <c r="BQ15" s="391"/>
      <c r="BR15" s="391"/>
      <c r="BS15" s="391"/>
      <c r="BT15" s="391"/>
      <c r="BU15" s="391"/>
      <c r="BV15" s="391"/>
      <c r="BW15" s="391"/>
      <c r="BX15" s="391"/>
      <c r="BY15" s="391"/>
      <c r="BZ15" s="391"/>
      <c r="CA15" s="391"/>
      <c r="CB15" s="391"/>
      <c r="CC15" s="391"/>
      <c r="CD15" s="391"/>
      <c r="CE15" s="391"/>
      <c r="CF15" s="391"/>
      <c r="CG15" s="391"/>
      <c r="CH15" s="391"/>
      <c r="CI15" s="391"/>
      <c r="CJ15" s="391"/>
      <c r="CK15" s="391"/>
      <c r="CL15" s="391"/>
      <c r="CM15" s="391"/>
      <c r="CN15" s="391"/>
      <c r="CO15" s="391"/>
      <c r="CP15" s="391"/>
      <c r="CQ15" s="391"/>
      <c r="CR15" s="391"/>
      <c r="CS15" s="391"/>
      <c r="CT15" s="391"/>
      <c r="CU15" s="391"/>
      <c r="CV15" s="391"/>
      <c r="CW15" s="391"/>
      <c r="CX15" s="391"/>
      <c r="CY15" s="391"/>
      <c r="CZ15" s="391"/>
      <c r="DA15" s="391"/>
      <c r="DB15" s="391"/>
      <c r="DC15" s="391"/>
      <c r="DD15" s="391"/>
      <c r="DE15" s="391"/>
      <c r="DF15" s="293"/>
      <c r="DG15" s="293"/>
      <c r="DH15" s="293"/>
      <c r="DI15" s="293"/>
      <c r="DJ15" s="293"/>
      <c r="DK15" s="293"/>
      <c r="DL15" s="293"/>
      <c r="DM15" s="293"/>
      <c r="DN15" s="293"/>
      <c r="DO15" s="293"/>
      <c r="DP15" s="293"/>
      <c r="DQ15" s="293"/>
      <c r="DR15" s="293"/>
      <c r="DS15" s="293"/>
      <c r="DT15" s="293"/>
      <c r="DU15" s="293"/>
      <c r="DV15" s="293"/>
      <c r="DW15" s="293"/>
    </row>
    <row r="16" spans="1:143" s="292" customFormat="1" x14ac:dyDescent="0.15">
      <c r="A16" s="390"/>
      <c r="B16" s="391"/>
      <c r="C16" s="391"/>
      <c r="D16" s="391"/>
      <c r="E16" s="391"/>
      <c r="F16" s="391"/>
      <c r="G16" s="391"/>
      <c r="H16" s="391"/>
      <c r="I16" s="391"/>
      <c r="J16" s="391"/>
      <c r="K16" s="391"/>
      <c r="L16" s="391"/>
      <c r="M16" s="391"/>
      <c r="N16" s="391"/>
      <c r="O16" s="391"/>
      <c r="P16" s="391"/>
      <c r="Q16" s="391"/>
      <c r="R16" s="391"/>
      <c r="S16" s="391"/>
      <c r="T16" s="391"/>
      <c r="U16" s="391"/>
      <c r="V16" s="391"/>
      <c r="W16" s="391"/>
      <c r="X16" s="391"/>
      <c r="Y16" s="391"/>
      <c r="Z16" s="391"/>
      <c r="AA16" s="391"/>
      <c r="AB16" s="391"/>
      <c r="AC16" s="391"/>
      <c r="AD16" s="391"/>
      <c r="AE16" s="391"/>
      <c r="AF16" s="391"/>
      <c r="AG16" s="391"/>
      <c r="AH16" s="391"/>
      <c r="AI16" s="391"/>
      <c r="AJ16" s="391"/>
      <c r="AK16" s="391"/>
      <c r="AL16" s="391"/>
      <c r="AM16" s="391"/>
      <c r="AN16" s="391"/>
      <c r="AO16" s="391"/>
      <c r="AP16" s="391"/>
      <c r="AQ16" s="391"/>
      <c r="AR16" s="391"/>
      <c r="AS16" s="391"/>
      <c r="AT16" s="391"/>
      <c r="AU16" s="391"/>
      <c r="AV16" s="391"/>
      <c r="AW16" s="391"/>
      <c r="AX16" s="391"/>
      <c r="AY16" s="391"/>
      <c r="AZ16" s="391"/>
      <c r="BA16" s="391"/>
      <c r="BB16" s="391"/>
      <c r="BC16" s="391"/>
      <c r="BD16" s="391"/>
      <c r="BE16" s="391"/>
      <c r="BF16" s="391"/>
      <c r="BG16" s="391"/>
      <c r="BH16" s="391"/>
      <c r="BI16" s="391"/>
      <c r="BJ16" s="391"/>
      <c r="BK16" s="391"/>
      <c r="BL16" s="391"/>
      <c r="BM16" s="391"/>
      <c r="BN16" s="391"/>
      <c r="BO16" s="391"/>
      <c r="BP16" s="391"/>
      <c r="BQ16" s="391"/>
      <c r="BR16" s="391"/>
      <c r="BS16" s="391"/>
      <c r="BT16" s="391"/>
      <c r="BU16" s="391"/>
      <c r="BV16" s="391"/>
      <c r="BW16" s="391"/>
      <c r="BX16" s="391"/>
      <c r="BY16" s="391"/>
      <c r="BZ16" s="391"/>
      <c r="CA16" s="391"/>
      <c r="CB16" s="391"/>
      <c r="CC16" s="391"/>
      <c r="CD16" s="391"/>
      <c r="CE16" s="391"/>
      <c r="CF16" s="391"/>
      <c r="CG16" s="391"/>
      <c r="CH16" s="391"/>
      <c r="CI16" s="391"/>
      <c r="CJ16" s="391"/>
      <c r="CK16" s="391"/>
      <c r="CL16" s="391"/>
      <c r="CM16" s="391"/>
      <c r="CN16" s="391"/>
      <c r="CO16" s="391"/>
      <c r="CP16" s="391"/>
      <c r="CQ16" s="391"/>
      <c r="CR16" s="391"/>
      <c r="CS16" s="391"/>
      <c r="CT16" s="391"/>
      <c r="CU16" s="391"/>
      <c r="CV16" s="391"/>
      <c r="CW16" s="391"/>
      <c r="CX16" s="391"/>
      <c r="CY16" s="391"/>
      <c r="CZ16" s="391"/>
      <c r="DA16" s="391"/>
      <c r="DB16" s="391"/>
      <c r="DC16" s="391"/>
      <c r="DD16" s="391"/>
      <c r="DE16" s="391"/>
      <c r="DF16" s="293"/>
      <c r="DG16" s="293"/>
      <c r="DH16" s="293"/>
      <c r="DI16" s="293"/>
      <c r="DJ16" s="293"/>
      <c r="DK16" s="293"/>
      <c r="DL16" s="293"/>
      <c r="DM16" s="293"/>
      <c r="DN16" s="293"/>
      <c r="DO16" s="293"/>
      <c r="DP16" s="293"/>
      <c r="DQ16" s="293"/>
      <c r="DR16" s="293"/>
      <c r="DS16" s="293"/>
      <c r="DT16" s="293"/>
      <c r="DU16" s="293"/>
      <c r="DV16" s="293"/>
      <c r="DW16" s="293"/>
    </row>
    <row r="17" spans="1:351" s="292" customFormat="1" x14ac:dyDescent="0.15">
      <c r="A17" s="390"/>
      <c r="B17" s="391"/>
      <c r="C17" s="391"/>
      <c r="D17" s="391"/>
      <c r="E17" s="391"/>
      <c r="F17" s="391"/>
      <c r="G17" s="391"/>
      <c r="H17" s="391"/>
      <c r="I17" s="391"/>
      <c r="J17" s="391"/>
      <c r="K17" s="391"/>
      <c r="L17" s="391"/>
      <c r="M17" s="391"/>
      <c r="N17" s="391"/>
      <c r="O17" s="391"/>
      <c r="P17" s="391"/>
      <c r="Q17" s="391"/>
      <c r="R17" s="391"/>
      <c r="S17" s="391"/>
      <c r="T17" s="391"/>
      <c r="U17" s="391"/>
      <c r="V17" s="391"/>
      <c r="W17" s="391"/>
      <c r="X17" s="391"/>
      <c r="Y17" s="391"/>
      <c r="Z17" s="391"/>
      <c r="AA17" s="391"/>
      <c r="AB17" s="391"/>
      <c r="AC17" s="391"/>
      <c r="AD17" s="391"/>
      <c r="AE17" s="391"/>
      <c r="AF17" s="391"/>
      <c r="AG17" s="391"/>
      <c r="AH17" s="391"/>
      <c r="AI17" s="391"/>
      <c r="AJ17" s="391"/>
      <c r="AK17" s="391"/>
      <c r="AL17" s="391"/>
      <c r="AM17" s="391"/>
      <c r="AN17" s="391"/>
      <c r="AO17" s="391"/>
      <c r="AP17" s="391"/>
      <c r="AQ17" s="391"/>
      <c r="AR17" s="391"/>
      <c r="AS17" s="391"/>
      <c r="AT17" s="391"/>
      <c r="AU17" s="391"/>
      <c r="AV17" s="391"/>
      <c r="AW17" s="391"/>
      <c r="AX17" s="391"/>
      <c r="AY17" s="391"/>
      <c r="AZ17" s="391"/>
      <c r="BA17" s="391"/>
      <c r="BB17" s="391"/>
      <c r="BC17" s="391"/>
      <c r="BD17" s="391"/>
      <c r="BE17" s="391"/>
      <c r="BF17" s="391"/>
      <c r="BG17" s="391"/>
      <c r="BH17" s="391"/>
      <c r="BI17" s="391"/>
      <c r="BJ17" s="391"/>
      <c r="BK17" s="391"/>
      <c r="BL17" s="391"/>
      <c r="BM17" s="391"/>
      <c r="BN17" s="391"/>
      <c r="BO17" s="391"/>
      <c r="BP17" s="391"/>
      <c r="BQ17" s="391"/>
      <c r="BR17" s="391"/>
      <c r="BS17" s="391"/>
      <c r="BT17" s="391"/>
      <c r="BU17" s="391"/>
      <c r="BV17" s="391"/>
      <c r="BW17" s="391"/>
      <c r="BX17" s="391"/>
      <c r="BY17" s="391"/>
      <c r="BZ17" s="391"/>
      <c r="CA17" s="391"/>
      <c r="CB17" s="391"/>
      <c r="CC17" s="391"/>
      <c r="CD17" s="391"/>
      <c r="CE17" s="391"/>
      <c r="CF17" s="391"/>
      <c r="CG17" s="391"/>
      <c r="CH17" s="391"/>
      <c r="CI17" s="391"/>
      <c r="CJ17" s="391"/>
      <c r="CK17" s="391"/>
      <c r="CL17" s="391"/>
      <c r="CM17" s="391"/>
      <c r="CN17" s="391"/>
      <c r="CO17" s="391"/>
      <c r="CP17" s="391"/>
      <c r="CQ17" s="391"/>
      <c r="CR17" s="391"/>
      <c r="CS17" s="391"/>
      <c r="CT17" s="391"/>
      <c r="CU17" s="391"/>
      <c r="CV17" s="391"/>
      <c r="CW17" s="391"/>
      <c r="CX17" s="391"/>
      <c r="CY17" s="391"/>
      <c r="CZ17" s="391"/>
      <c r="DA17" s="391"/>
      <c r="DB17" s="391"/>
      <c r="DC17" s="391"/>
      <c r="DD17" s="391"/>
      <c r="DE17" s="391"/>
      <c r="DF17" s="293"/>
      <c r="DG17" s="293"/>
      <c r="DH17" s="293"/>
      <c r="DI17" s="293"/>
      <c r="DJ17" s="293"/>
      <c r="DK17" s="293"/>
      <c r="DL17" s="293"/>
      <c r="DM17" s="293"/>
      <c r="DN17" s="293"/>
      <c r="DO17" s="293"/>
      <c r="DP17" s="293"/>
      <c r="DQ17" s="293"/>
      <c r="DR17" s="293"/>
      <c r="DS17" s="293"/>
      <c r="DT17" s="293"/>
      <c r="DU17" s="293"/>
      <c r="DV17" s="293"/>
      <c r="DW17" s="293"/>
    </row>
    <row r="18" spans="1:351" s="292" customFormat="1" x14ac:dyDescent="0.15">
      <c r="A18" s="390"/>
      <c r="B18" s="391"/>
      <c r="C18" s="391"/>
      <c r="D18" s="391"/>
      <c r="E18" s="391"/>
      <c r="F18" s="391"/>
      <c r="G18" s="391"/>
      <c r="H18" s="391"/>
      <c r="I18" s="391"/>
      <c r="J18" s="391"/>
      <c r="K18" s="391"/>
      <c r="L18" s="391"/>
      <c r="M18" s="391"/>
      <c r="N18" s="391"/>
      <c r="O18" s="391"/>
      <c r="P18" s="391"/>
      <c r="Q18" s="391"/>
      <c r="R18" s="391"/>
      <c r="S18" s="391"/>
      <c r="T18" s="391"/>
      <c r="U18" s="391"/>
      <c r="V18" s="391"/>
      <c r="W18" s="391"/>
      <c r="X18" s="391"/>
      <c r="Y18" s="391"/>
      <c r="Z18" s="391"/>
      <c r="AA18" s="391"/>
      <c r="AB18" s="391"/>
      <c r="AC18" s="391"/>
      <c r="AD18" s="391"/>
      <c r="AE18" s="391"/>
      <c r="AF18" s="391"/>
      <c r="AG18" s="391"/>
      <c r="AH18" s="391"/>
      <c r="AI18" s="391"/>
      <c r="AJ18" s="391"/>
      <c r="AK18" s="391"/>
      <c r="AL18" s="391"/>
      <c r="AM18" s="391"/>
      <c r="AN18" s="391"/>
      <c r="AO18" s="391"/>
      <c r="AP18" s="391"/>
      <c r="AQ18" s="391"/>
      <c r="AR18" s="391"/>
      <c r="AS18" s="391"/>
      <c r="AT18" s="391"/>
      <c r="AU18" s="391"/>
      <c r="AV18" s="391"/>
      <c r="AW18" s="391"/>
      <c r="AX18" s="391"/>
      <c r="AY18" s="391"/>
      <c r="AZ18" s="391"/>
      <c r="BA18" s="391"/>
      <c r="BB18" s="391"/>
      <c r="BC18" s="391"/>
      <c r="BD18" s="391"/>
      <c r="BE18" s="391"/>
      <c r="BF18" s="391"/>
      <c r="BG18" s="391"/>
      <c r="BH18" s="391"/>
      <c r="BI18" s="391"/>
      <c r="BJ18" s="391"/>
      <c r="BK18" s="391"/>
      <c r="BL18" s="391"/>
      <c r="BM18" s="391"/>
      <c r="BN18" s="391"/>
      <c r="BO18" s="391"/>
      <c r="BP18" s="391"/>
      <c r="BQ18" s="391"/>
      <c r="BR18" s="391"/>
      <c r="BS18" s="391"/>
      <c r="BT18" s="391"/>
      <c r="BU18" s="391"/>
      <c r="BV18" s="391"/>
      <c r="BW18" s="391"/>
      <c r="BX18" s="391"/>
      <c r="BY18" s="391"/>
      <c r="BZ18" s="391"/>
      <c r="CA18" s="391"/>
      <c r="CB18" s="391"/>
      <c r="CC18" s="391"/>
      <c r="CD18" s="391"/>
      <c r="CE18" s="391"/>
      <c r="CF18" s="391"/>
      <c r="CG18" s="391"/>
      <c r="CH18" s="391"/>
      <c r="CI18" s="391"/>
      <c r="CJ18" s="391"/>
      <c r="CK18" s="391"/>
      <c r="CL18" s="391"/>
      <c r="CM18" s="391"/>
      <c r="CN18" s="391"/>
      <c r="CO18" s="391"/>
      <c r="CP18" s="391"/>
      <c r="CQ18" s="391"/>
      <c r="CR18" s="391"/>
      <c r="CS18" s="391"/>
      <c r="CT18" s="391"/>
      <c r="CU18" s="391"/>
      <c r="CV18" s="391"/>
      <c r="CW18" s="391"/>
      <c r="CX18" s="391"/>
      <c r="CY18" s="391"/>
      <c r="CZ18" s="391"/>
      <c r="DA18" s="391"/>
      <c r="DB18" s="391"/>
      <c r="DC18" s="391"/>
      <c r="DD18" s="391"/>
      <c r="DE18" s="391"/>
      <c r="DF18" s="293"/>
      <c r="DG18" s="293"/>
      <c r="DH18" s="293"/>
      <c r="DI18" s="293"/>
      <c r="DJ18" s="293"/>
      <c r="DK18" s="293"/>
      <c r="DL18" s="293"/>
      <c r="DM18" s="293"/>
      <c r="DN18" s="293"/>
      <c r="DO18" s="293"/>
      <c r="DP18" s="293"/>
      <c r="DQ18" s="293"/>
      <c r="DR18" s="293"/>
      <c r="DS18" s="293"/>
      <c r="DT18" s="293"/>
      <c r="DU18" s="293"/>
      <c r="DV18" s="293"/>
      <c r="DW18" s="293"/>
    </row>
    <row r="19" spans="1:351" x14ac:dyDescent="0.15">
      <c r="DD19" s="390"/>
      <c r="DE19" s="390"/>
    </row>
    <row r="20" spans="1:351" x14ac:dyDescent="0.15">
      <c r="DD20" s="390"/>
      <c r="DE20" s="390"/>
    </row>
    <row r="21" spans="1:351" ht="17.25" x14ac:dyDescent="0.15">
      <c r="B21" s="392"/>
      <c r="C21" s="393"/>
      <c r="D21" s="393"/>
      <c r="E21" s="393"/>
      <c r="F21" s="393"/>
      <c r="G21" s="393"/>
      <c r="H21" s="393"/>
      <c r="I21" s="393"/>
      <c r="J21" s="393"/>
      <c r="K21" s="393"/>
      <c r="L21" s="393"/>
      <c r="M21" s="393"/>
      <c r="N21" s="394"/>
      <c r="O21" s="393"/>
      <c r="P21" s="393"/>
      <c r="Q21" s="393"/>
      <c r="R21" s="393"/>
      <c r="S21" s="393"/>
      <c r="T21" s="393"/>
      <c r="U21" s="393"/>
      <c r="V21" s="393"/>
      <c r="W21" s="393"/>
      <c r="X21" s="393"/>
      <c r="Y21" s="393"/>
      <c r="Z21" s="393"/>
      <c r="AA21" s="393"/>
      <c r="AB21" s="393"/>
      <c r="AC21" s="393"/>
      <c r="AD21" s="393"/>
      <c r="AE21" s="393"/>
      <c r="AF21" s="393"/>
      <c r="AG21" s="393"/>
      <c r="AH21" s="393"/>
      <c r="AI21" s="393"/>
      <c r="AJ21" s="393"/>
      <c r="AK21" s="393"/>
      <c r="AL21" s="393"/>
      <c r="AM21" s="393"/>
      <c r="AN21" s="393"/>
      <c r="AO21" s="393"/>
      <c r="AP21" s="393"/>
      <c r="AQ21" s="393"/>
      <c r="AR21" s="393"/>
      <c r="AS21" s="393"/>
      <c r="AT21" s="394"/>
      <c r="AU21" s="393"/>
      <c r="AV21" s="393"/>
      <c r="AW21" s="393"/>
      <c r="AX21" s="393"/>
      <c r="AY21" s="393"/>
      <c r="AZ21" s="393"/>
      <c r="BA21" s="393"/>
      <c r="BB21" s="393"/>
      <c r="BC21" s="393"/>
      <c r="BD21" s="393"/>
      <c r="BE21" s="393"/>
      <c r="BF21" s="394"/>
      <c r="BG21" s="393"/>
      <c r="BH21" s="393"/>
      <c r="BI21" s="393"/>
      <c r="BJ21" s="393"/>
      <c r="BK21" s="393"/>
      <c r="BL21" s="393"/>
      <c r="BM21" s="393"/>
      <c r="BN21" s="393"/>
      <c r="BO21" s="393"/>
      <c r="BP21" s="393"/>
      <c r="BQ21" s="393"/>
      <c r="BR21" s="394"/>
      <c r="BS21" s="393"/>
      <c r="BT21" s="393"/>
      <c r="BU21" s="393"/>
      <c r="BV21" s="393"/>
      <c r="BW21" s="393"/>
      <c r="BX21" s="393"/>
      <c r="BY21" s="393"/>
      <c r="BZ21" s="393"/>
      <c r="CA21" s="393"/>
      <c r="CB21" s="393"/>
      <c r="CC21" s="393"/>
      <c r="CD21" s="394"/>
      <c r="CE21" s="393"/>
      <c r="CF21" s="393"/>
      <c r="CG21" s="393"/>
      <c r="CH21" s="393"/>
      <c r="CI21" s="393"/>
      <c r="CJ21" s="393"/>
      <c r="CK21" s="393"/>
      <c r="CL21" s="393"/>
      <c r="CM21" s="393"/>
      <c r="CN21" s="393"/>
      <c r="CO21" s="393"/>
      <c r="CP21" s="394"/>
      <c r="CQ21" s="393"/>
      <c r="CR21" s="393"/>
      <c r="CS21" s="393"/>
      <c r="CT21" s="393"/>
      <c r="CU21" s="393"/>
      <c r="CV21" s="393"/>
      <c r="CW21" s="393"/>
      <c r="CX21" s="393"/>
      <c r="CY21" s="393"/>
      <c r="CZ21" s="393"/>
      <c r="DA21" s="393"/>
      <c r="DB21" s="394"/>
      <c r="DC21" s="393"/>
      <c r="DD21" s="395"/>
      <c r="DE21" s="390"/>
      <c r="MM21" s="396"/>
    </row>
    <row r="22" spans="1:351" ht="17.25" x14ac:dyDescent="0.15">
      <c r="B22" s="397"/>
      <c r="MM22" s="396"/>
    </row>
    <row r="23" spans="1:351" x14ac:dyDescent="0.15">
      <c r="B23" s="397"/>
    </row>
    <row r="24" spans="1:351" x14ac:dyDescent="0.15">
      <c r="B24" s="397"/>
    </row>
    <row r="25" spans="1:351" x14ac:dyDescent="0.15">
      <c r="B25" s="397"/>
    </row>
    <row r="26" spans="1:351" x14ac:dyDescent="0.15">
      <c r="B26" s="397"/>
    </row>
    <row r="27" spans="1:351" x14ac:dyDescent="0.15">
      <c r="B27" s="397"/>
    </row>
    <row r="28" spans="1:351" x14ac:dyDescent="0.15">
      <c r="B28" s="397"/>
    </row>
    <row r="29" spans="1:351" x14ac:dyDescent="0.15">
      <c r="B29" s="397"/>
    </row>
    <row r="30" spans="1:351" x14ac:dyDescent="0.15">
      <c r="B30" s="397"/>
    </row>
    <row r="31" spans="1:351" x14ac:dyDescent="0.15">
      <c r="B31" s="397"/>
    </row>
    <row r="32" spans="1:351" x14ac:dyDescent="0.15">
      <c r="B32" s="397"/>
    </row>
    <row r="33" spans="2:109" x14ac:dyDescent="0.15">
      <c r="B33" s="397"/>
    </row>
    <row r="34" spans="2:109" x14ac:dyDescent="0.15">
      <c r="B34" s="397"/>
    </row>
    <row r="35" spans="2:109" x14ac:dyDescent="0.15">
      <c r="B35" s="397"/>
    </row>
    <row r="36" spans="2:109" x14ac:dyDescent="0.15">
      <c r="B36" s="397"/>
    </row>
    <row r="37" spans="2:109" x14ac:dyDescent="0.15">
      <c r="B37" s="397"/>
    </row>
    <row r="38" spans="2:109" x14ac:dyDescent="0.15">
      <c r="B38" s="397"/>
    </row>
    <row r="39" spans="2:109" x14ac:dyDescent="0.15">
      <c r="B39" s="399"/>
      <c r="C39" s="400"/>
      <c r="D39" s="400"/>
      <c r="E39" s="400"/>
      <c r="F39" s="400"/>
      <c r="G39" s="400"/>
      <c r="H39" s="400"/>
      <c r="I39" s="400"/>
      <c r="J39" s="400"/>
      <c r="K39" s="400"/>
      <c r="L39" s="400"/>
      <c r="M39" s="400"/>
      <c r="N39" s="400"/>
      <c r="O39" s="400"/>
      <c r="P39" s="400"/>
      <c r="Q39" s="400"/>
      <c r="R39" s="400"/>
      <c r="S39" s="400"/>
      <c r="T39" s="400"/>
      <c r="U39" s="400"/>
      <c r="V39" s="400"/>
      <c r="W39" s="400"/>
      <c r="X39" s="400"/>
      <c r="Y39" s="400"/>
      <c r="Z39" s="400"/>
      <c r="AA39" s="400"/>
      <c r="AB39" s="400"/>
      <c r="AC39" s="400"/>
      <c r="AD39" s="400"/>
      <c r="AE39" s="400"/>
      <c r="AF39" s="400"/>
      <c r="AG39" s="400"/>
      <c r="AH39" s="400"/>
      <c r="AI39" s="400"/>
      <c r="AJ39" s="400"/>
      <c r="AK39" s="400"/>
      <c r="AL39" s="400"/>
      <c r="AM39" s="400"/>
      <c r="AN39" s="400"/>
      <c r="AO39" s="400"/>
      <c r="AP39" s="400"/>
      <c r="AQ39" s="400"/>
      <c r="AR39" s="400"/>
      <c r="AS39" s="400"/>
      <c r="AT39" s="400"/>
      <c r="AU39" s="400"/>
      <c r="AV39" s="400"/>
      <c r="AW39" s="400"/>
      <c r="AX39" s="400"/>
      <c r="AY39" s="400"/>
      <c r="AZ39" s="400"/>
      <c r="BA39" s="400"/>
      <c r="BB39" s="400"/>
      <c r="BC39" s="400"/>
      <c r="BD39" s="400"/>
      <c r="BE39" s="400"/>
      <c r="BF39" s="400"/>
      <c r="BG39" s="400"/>
      <c r="BH39" s="400"/>
      <c r="BI39" s="400"/>
      <c r="BJ39" s="400"/>
      <c r="BK39" s="400"/>
      <c r="BL39" s="400"/>
      <c r="BM39" s="400"/>
      <c r="BN39" s="400"/>
      <c r="BO39" s="400"/>
      <c r="BP39" s="400"/>
      <c r="BQ39" s="400"/>
      <c r="BR39" s="400"/>
      <c r="BS39" s="400"/>
      <c r="BT39" s="400"/>
      <c r="BU39" s="400"/>
      <c r="BV39" s="400"/>
      <c r="BW39" s="400"/>
      <c r="BX39" s="400"/>
      <c r="BY39" s="400"/>
      <c r="BZ39" s="400"/>
      <c r="CA39" s="400"/>
      <c r="CB39" s="400"/>
      <c r="CC39" s="400"/>
      <c r="CD39" s="400"/>
      <c r="CE39" s="400"/>
      <c r="CF39" s="400"/>
      <c r="CG39" s="400"/>
      <c r="CH39" s="400"/>
      <c r="CI39" s="400"/>
      <c r="CJ39" s="400"/>
      <c r="CK39" s="400"/>
      <c r="CL39" s="400"/>
      <c r="CM39" s="400"/>
      <c r="CN39" s="400"/>
      <c r="CO39" s="400"/>
      <c r="CP39" s="400"/>
      <c r="CQ39" s="400"/>
      <c r="CR39" s="400"/>
      <c r="CS39" s="400"/>
      <c r="CT39" s="400"/>
      <c r="CU39" s="400"/>
      <c r="CV39" s="400"/>
      <c r="CW39" s="400"/>
      <c r="CX39" s="400"/>
      <c r="CY39" s="400"/>
      <c r="CZ39" s="400"/>
      <c r="DA39" s="400"/>
      <c r="DB39" s="400"/>
      <c r="DC39" s="400"/>
      <c r="DD39" s="401"/>
    </row>
    <row r="40" spans="2:109" x14ac:dyDescent="0.15">
      <c r="B40" s="402"/>
      <c r="DD40" s="402"/>
      <c r="DE40" s="390"/>
    </row>
    <row r="41" spans="2:109" ht="17.25" x14ac:dyDescent="0.15">
      <c r="B41" s="403" t="s">
        <v>606</v>
      </c>
      <c r="C41" s="393"/>
      <c r="D41" s="393"/>
      <c r="E41" s="393"/>
      <c r="F41" s="393"/>
      <c r="G41" s="393"/>
      <c r="H41" s="393"/>
      <c r="I41" s="393"/>
      <c r="J41" s="393"/>
      <c r="K41" s="393"/>
      <c r="L41" s="393"/>
      <c r="M41" s="393"/>
      <c r="N41" s="393"/>
      <c r="O41" s="393"/>
      <c r="P41" s="393"/>
      <c r="Q41" s="393"/>
      <c r="R41" s="393"/>
      <c r="S41" s="393"/>
      <c r="T41" s="393"/>
      <c r="U41" s="393"/>
      <c r="V41" s="393"/>
      <c r="W41" s="393"/>
      <c r="X41" s="393"/>
      <c r="Y41" s="393"/>
      <c r="Z41" s="393"/>
      <c r="AA41" s="393"/>
      <c r="AB41" s="393"/>
      <c r="AC41" s="393"/>
      <c r="AD41" s="393"/>
      <c r="AE41" s="393"/>
      <c r="AF41" s="393"/>
      <c r="AG41" s="393"/>
      <c r="AH41" s="393"/>
      <c r="AI41" s="393"/>
      <c r="AJ41" s="393"/>
      <c r="AK41" s="393"/>
      <c r="AL41" s="393"/>
      <c r="AM41" s="393"/>
      <c r="AN41" s="393"/>
      <c r="AO41" s="393"/>
      <c r="AP41" s="393"/>
      <c r="AQ41" s="393"/>
      <c r="AR41" s="393"/>
      <c r="AS41" s="393"/>
      <c r="AT41" s="393"/>
      <c r="AU41" s="393"/>
      <c r="AV41" s="393"/>
      <c r="AW41" s="393"/>
      <c r="AX41" s="393"/>
      <c r="AY41" s="393"/>
      <c r="AZ41" s="393"/>
      <c r="BA41" s="393"/>
      <c r="BB41" s="393"/>
      <c r="BC41" s="393"/>
      <c r="BD41" s="393"/>
      <c r="BE41" s="393"/>
      <c r="BF41" s="393"/>
      <c r="BG41" s="393"/>
      <c r="BH41" s="393"/>
      <c r="BI41" s="393"/>
      <c r="BJ41" s="393"/>
      <c r="BK41" s="393"/>
      <c r="BL41" s="393"/>
      <c r="BM41" s="393"/>
      <c r="BN41" s="393"/>
      <c r="BO41" s="393"/>
      <c r="BP41" s="393"/>
      <c r="BQ41" s="393"/>
      <c r="BR41" s="393"/>
      <c r="BS41" s="393"/>
      <c r="BT41" s="393"/>
      <c r="BU41" s="393"/>
      <c r="BV41" s="393"/>
      <c r="BW41" s="393"/>
      <c r="BX41" s="393"/>
      <c r="BY41" s="393"/>
      <c r="BZ41" s="393"/>
      <c r="CA41" s="393"/>
      <c r="CB41" s="393"/>
      <c r="CC41" s="393"/>
      <c r="CD41" s="393"/>
      <c r="CE41" s="393"/>
      <c r="CF41" s="393"/>
      <c r="CG41" s="393"/>
      <c r="CH41" s="393"/>
      <c r="CI41" s="393"/>
      <c r="CJ41" s="393"/>
      <c r="CK41" s="393"/>
      <c r="CL41" s="393"/>
      <c r="CM41" s="393"/>
      <c r="CN41" s="393"/>
      <c r="CO41" s="393"/>
      <c r="CP41" s="393"/>
      <c r="CQ41" s="393"/>
      <c r="CR41" s="393"/>
      <c r="CS41" s="393"/>
      <c r="CT41" s="393"/>
      <c r="CU41" s="393"/>
      <c r="CV41" s="393"/>
      <c r="CW41" s="393"/>
      <c r="CX41" s="393"/>
      <c r="CY41" s="393"/>
      <c r="CZ41" s="393"/>
      <c r="DA41" s="393"/>
      <c r="DB41" s="393"/>
      <c r="DC41" s="393"/>
      <c r="DD41" s="395"/>
    </row>
    <row r="42" spans="2:109" x14ac:dyDescent="0.15">
      <c r="B42" s="397"/>
      <c r="G42" s="404"/>
      <c r="I42" s="405"/>
      <c r="J42" s="405"/>
      <c r="K42" s="405"/>
      <c r="AM42" s="404"/>
      <c r="AN42" s="404" t="s">
        <v>607</v>
      </c>
      <c r="AP42" s="405"/>
      <c r="AQ42" s="405"/>
      <c r="AR42" s="405"/>
      <c r="AY42" s="404"/>
      <c r="BA42" s="405"/>
      <c r="BB42" s="405"/>
      <c r="BC42" s="405"/>
      <c r="BK42" s="404"/>
      <c r="BM42" s="405"/>
      <c r="BN42" s="405"/>
      <c r="BO42" s="405"/>
      <c r="BW42" s="404"/>
      <c r="BY42" s="405"/>
      <c r="BZ42" s="405"/>
      <c r="CA42" s="405"/>
      <c r="CI42" s="404"/>
      <c r="CK42" s="405"/>
      <c r="CL42" s="405"/>
      <c r="CM42" s="405"/>
      <c r="CU42" s="404"/>
      <c r="CW42" s="405"/>
      <c r="CX42" s="405"/>
      <c r="CY42" s="405"/>
    </row>
    <row r="43" spans="2:109" ht="13.5" customHeight="1" x14ac:dyDescent="0.15">
      <c r="B43" s="397"/>
      <c r="AN43" s="1319" t="s">
        <v>615</v>
      </c>
      <c r="AO43" s="1320"/>
      <c r="AP43" s="1320"/>
      <c r="AQ43" s="1320"/>
      <c r="AR43" s="1320"/>
      <c r="AS43" s="1320"/>
      <c r="AT43" s="1320"/>
      <c r="AU43" s="1320"/>
      <c r="AV43" s="1320"/>
      <c r="AW43" s="1320"/>
      <c r="AX43" s="1320"/>
      <c r="AY43" s="1320"/>
      <c r="AZ43" s="1320"/>
      <c r="BA43" s="1320"/>
      <c r="BB43" s="1320"/>
      <c r="BC43" s="1320"/>
      <c r="BD43" s="1320"/>
      <c r="BE43" s="1320"/>
      <c r="BF43" s="1320"/>
      <c r="BG43" s="1320"/>
      <c r="BH43" s="1320"/>
      <c r="BI43" s="1320"/>
      <c r="BJ43" s="1320"/>
      <c r="BK43" s="1320"/>
      <c r="BL43" s="1320"/>
      <c r="BM43" s="1320"/>
      <c r="BN43" s="1320"/>
      <c r="BO43" s="1320"/>
      <c r="BP43" s="1320"/>
      <c r="BQ43" s="1320"/>
      <c r="BR43" s="1320"/>
      <c r="BS43" s="1320"/>
      <c r="BT43" s="1320"/>
      <c r="BU43" s="1320"/>
      <c r="BV43" s="1320"/>
      <c r="BW43" s="1320"/>
      <c r="BX43" s="1320"/>
      <c r="BY43" s="1320"/>
      <c r="BZ43" s="1320"/>
      <c r="CA43" s="1320"/>
      <c r="CB43" s="1320"/>
      <c r="CC43" s="1320"/>
      <c r="CD43" s="1320"/>
      <c r="CE43" s="1320"/>
      <c r="CF43" s="1320"/>
      <c r="CG43" s="1320"/>
      <c r="CH43" s="1320"/>
      <c r="CI43" s="1320"/>
      <c r="CJ43" s="1320"/>
      <c r="CK43" s="1320"/>
      <c r="CL43" s="1320"/>
      <c r="CM43" s="1320"/>
      <c r="CN43" s="1320"/>
      <c r="CO43" s="1320"/>
      <c r="CP43" s="1320"/>
      <c r="CQ43" s="1320"/>
      <c r="CR43" s="1320"/>
      <c r="CS43" s="1320"/>
      <c r="CT43" s="1320"/>
      <c r="CU43" s="1320"/>
      <c r="CV43" s="1320"/>
      <c r="CW43" s="1320"/>
      <c r="CX43" s="1320"/>
      <c r="CY43" s="1320"/>
      <c r="CZ43" s="1320"/>
      <c r="DA43" s="1320"/>
      <c r="DB43" s="1320"/>
      <c r="DC43" s="1321"/>
    </row>
    <row r="44" spans="2:109" x14ac:dyDescent="0.15">
      <c r="B44" s="397"/>
      <c r="AN44" s="1322"/>
      <c r="AO44" s="1323"/>
      <c r="AP44" s="1323"/>
      <c r="AQ44" s="1323"/>
      <c r="AR44" s="1323"/>
      <c r="AS44" s="1323"/>
      <c r="AT44" s="1323"/>
      <c r="AU44" s="1323"/>
      <c r="AV44" s="1323"/>
      <c r="AW44" s="1323"/>
      <c r="AX44" s="1323"/>
      <c r="AY44" s="1323"/>
      <c r="AZ44" s="1323"/>
      <c r="BA44" s="1323"/>
      <c r="BB44" s="1323"/>
      <c r="BC44" s="1323"/>
      <c r="BD44" s="1323"/>
      <c r="BE44" s="1323"/>
      <c r="BF44" s="1323"/>
      <c r="BG44" s="1323"/>
      <c r="BH44" s="1323"/>
      <c r="BI44" s="1323"/>
      <c r="BJ44" s="1323"/>
      <c r="BK44" s="1323"/>
      <c r="BL44" s="1323"/>
      <c r="BM44" s="1323"/>
      <c r="BN44" s="1323"/>
      <c r="BO44" s="1323"/>
      <c r="BP44" s="1323"/>
      <c r="BQ44" s="1323"/>
      <c r="BR44" s="1323"/>
      <c r="BS44" s="1323"/>
      <c r="BT44" s="1323"/>
      <c r="BU44" s="1323"/>
      <c r="BV44" s="1323"/>
      <c r="BW44" s="1323"/>
      <c r="BX44" s="1323"/>
      <c r="BY44" s="1323"/>
      <c r="BZ44" s="1323"/>
      <c r="CA44" s="1323"/>
      <c r="CB44" s="1323"/>
      <c r="CC44" s="1323"/>
      <c r="CD44" s="1323"/>
      <c r="CE44" s="1323"/>
      <c r="CF44" s="1323"/>
      <c r="CG44" s="1323"/>
      <c r="CH44" s="1323"/>
      <c r="CI44" s="1323"/>
      <c r="CJ44" s="1323"/>
      <c r="CK44" s="1323"/>
      <c r="CL44" s="1323"/>
      <c r="CM44" s="1323"/>
      <c r="CN44" s="1323"/>
      <c r="CO44" s="1323"/>
      <c r="CP44" s="1323"/>
      <c r="CQ44" s="1323"/>
      <c r="CR44" s="1323"/>
      <c r="CS44" s="1323"/>
      <c r="CT44" s="1323"/>
      <c r="CU44" s="1323"/>
      <c r="CV44" s="1323"/>
      <c r="CW44" s="1323"/>
      <c r="CX44" s="1323"/>
      <c r="CY44" s="1323"/>
      <c r="CZ44" s="1323"/>
      <c r="DA44" s="1323"/>
      <c r="DB44" s="1323"/>
      <c r="DC44" s="1324"/>
    </row>
    <row r="45" spans="2:109" x14ac:dyDescent="0.15">
      <c r="B45" s="397"/>
      <c r="AN45" s="1322"/>
      <c r="AO45" s="1323"/>
      <c r="AP45" s="1323"/>
      <c r="AQ45" s="1323"/>
      <c r="AR45" s="1323"/>
      <c r="AS45" s="1323"/>
      <c r="AT45" s="1323"/>
      <c r="AU45" s="1323"/>
      <c r="AV45" s="1323"/>
      <c r="AW45" s="1323"/>
      <c r="AX45" s="1323"/>
      <c r="AY45" s="1323"/>
      <c r="AZ45" s="1323"/>
      <c r="BA45" s="1323"/>
      <c r="BB45" s="1323"/>
      <c r="BC45" s="1323"/>
      <c r="BD45" s="1323"/>
      <c r="BE45" s="1323"/>
      <c r="BF45" s="1323"/>
      <c r="BG45" s="1323"/>
      <c r="BH45" s="1323"/>
      <c r="BI45" s="1323"/>
      <c r="BJ45" s="1323"/>
      <c r="BK45" s="1323"/>
      <c r="BL45" s="1323"/>
      <c r="BM45" s="1323"/>
      <c r="BN45" s="1323"/>
      <c r="BO45" s="1323"/>
      <c r="BP45" s="1323"/>
      <c r="BQ45" s="1323"/>
      <c r="BR45" s="1323"/>
      <c r="BS45" s="1323"/>
      <c r="BT45" s="1323"/>
      <c r="BU45" s="1323"/>
      <c r="BV45" s="1323"/>
      <c r="BW45" s="1323"/>
      <c r="BX45" s="1323"/>
      <c r="BY45" s="1323"/>
      <c r="BZ45" s="1323"/>
      <c r="CA45" s="1323"/>
      <c r="CB45" s="1323"/>
      <c r="CC45" s="1323"/>
      <c r="CD45" s="1323"/>
      <c r="CE45" s="1323"/>
      <c r="CF45" s="1323"/>
      <c r="CG45" s="1323"/>
      <c r="CH45" s="1323"/>
      <c r="CI45" s="1323"/>
      <c r="CJ45" s="1323"/>
      <c r="CK45" s="1323"/>
      <c r="CL45" s="1323"/>
      <c r="CM45" s="1323"/>
      <c r="CN45" s="1323"/>
      <c r="CO45" s="1323"/>
      <c r="CP45" s="1323"/>
      <c r="CQ45" s="1323"/>
      <c r="CR45" s="1323"/>
      <c r="CS45" s="1323"/>
      <c r="CT45" s="1323"/>
      <c r="CU45" s="1323"/>
      <c r="CV45" s="1323"/>
      <c r="CW45" s="1323"/>
      <c r="CX45" s="1323"/>
      <c r="CY45" s="1323"/>
      <c r="CZ45" s="1323"/>
      <c r="DA45" s="1323"/>
      <c r="DB45" s="1323"/>
      <c r="DC45" s="1324"/>
    </row>
    <row r="46" spans="2:109" x14ac:dyDescent="0.15">
      <c r="B46" s="397"/>
      <c r="AN46" s="1322"/>
      <c r="AO46" s="1323"/>
      <c r="AP46" s="1323"/>
      <c r="AQ46" s="1323"/>
      <c r="AR46" s="1323"/>
      <c r="AS46" s="1323"/>
      <c r="AT46" s="1323"/>
      <c r="AU46" s="1323"/>
      <c r="AV46" s="1323"/>
      <c r="AW46" s="1323"/>
      <c r="AX46" s="1323"/>
      <c r="AY46" s="1323"/>
      <c r="AZ46" s="1323"/>
      <c r="BA46" s="1323"/>
      <c r="BB46" s="1323"/>
      <c r="BC46" s="1323"/>
      <c r="BD46" s="1323"/>
      <c r="BE46" s="1323"/>
      <c r="BF46" s="1323"/>
      <c r="BG46" s="1323"/>
      <c r="BH46" s="1323"/>
      <c r="BI46" s="1323"/>
      <c r="BJ46" s="1323"/>
      <c r="BK46" s="1323"/>
      <c r="BL46" s="1323"/>
      <c r="BM46" s="1323"/>
      <c r="BN46" s="1323"/>
      <c r="BO46" s="1323"/>
      <c r="BP46" s="1323"/>
      <c r="BQ46" s="1323"/>
      <c r="BR46" s="1323"/>
      <c r="BS46" s="1323"/>
      <c r="BT46" s="1323"/>
      <c r="BU46" s="1323"/>
      <c r="BV46" s="1323"/>
      <c r="BW46" s="1323"/>
      <c r="BX46" s="1323"/>
      <c r="BY46" s="1323"/>
      <c r="BZ46" s="1323"/>
      <c r="CA46" s="1323"/>
      <c r="CB46" s="1323"/>
      <c r="CC46" s="1323"/>
      <c r="CD46" s="1323"/>
      <c r="CE46" s="1323"/>
      <c r="CF46" s="1323"/>
      <c r="CG46" s="1323"/>
      <c r="CH46" s="1323"/>
      <c r="CI46" s="1323"/>
      <c r="CJ46" s="1323"/>
      <c r="CK46" s="1323"/>
      <c r="CL46" s="1323"/>
      <c r="CM46" s="1323"/>
      <c r="CN46" s="1323"/>
      <c r="CO46" s="1323"/>
      <c r="CP46" s="1323"/>
      <c r="CQ46" s="1323"/>
      <c r="CR46" s="1323"/>
      <c r="CS46" s="1323"/>
      <c r="CT46" s="1323"/>
      <c r="CU46" s="1323"/>
      <c r="CV46" s="1323"/>
      <c r="CW46" s="1323"/>
      <c r="CX46" s="1323"/>
      <c r="CY46" s="1323"/>
      <c r="CZ46" s="1323"/>
      <c r="DA46" s="1323"/>
      <c r="DB46" s="1323"/>
      <c r="DC46" s="1324"/>
    </row>
    <row r="47" spans="2:109" x14ac:dyDescent="0.15">
      <c r="B47" s="397"/>
      <c r="AN47" s="1325"/>
      <c r="AO47" s="1326"/>
      <c r="AP47" s="1326"/>
      <c r="AQ47" s="1326"/>
      <c r="AR47" s="1326"/>
      <c r="AS47" s="1326"/>
      <c r="AT47" s="1326"/>
      <c r="AU47" s="1326"/>
      <c r="AV47" s="1326"/>
      <c r="AW47" s="1326"/>
      <c r="AX47" s="1326"/>
      <c r="AY47" s="1326"/>
      <c r="AZ47" s="1326"/>
      <c r="BA47" s="1326"/>
      <c r="BB47" s="1326"/>
      <c r="BC47" s="1326"/>
      <c r="BD47" s="1326"/>
      <c r="BE47" s="1326"/>
      <c r="BF47" s="1326"/>
      <c r="BG47" s="1326"/>
      <c r="BH47" s="1326"/>
      <c r="BI47" s="1326"/>
      <c r="BJ47" s="1326"/>
      <c r="BK47" s="1326"/>
      <c r="BL47" s="1326"/>
      <c r="BM47" s="1326"/>
      <c r="BN47" s="1326"/>
      <c r="BO47" s="1326"/>
      <c r="BP47" s="1326"/>
      <c r="BQ47" s="1326"/>
      <c r="BR47" s="1326"/>
      <c r="BS47" s="1326"/>
      <c r="BT47" s="1326"/>
      <c r="BU47" s="1326"/>
      <c r="BV47" s="1326"/>
      <c r="BW47" s="1326"/>
      <c r="BX47" s="1326"/>
      <c r="BY47" s="1326"/>
      <c r="BZ47" s="1326"/>
      <c r="CA47" s="1326"/>
      <c r="CB47" s="1326"/>
      <c r="CC47" s="1326"/>
      <c r="CD47" s="1326"/>
      <c r="CE47" s="1326"/>
      <c r="CF47" s="1326"/>
      <c r="CG47" s="1326"/>
      <c r="CH47" s="1326"/>
      <c r="CI47" s="1326"/>
      <c r="CJ47" s="1326"/>
      <c r="CK47" s="1326"/>
      <c r="CL47" s="1326"/>
      <c r="CM47" s="1326"/>
      <c r="CN47" s="1326"/>
      <c r="CO47" s="1326"/>
      <c r="CP47" s="1326"/>
      <c r="CQ47" s="1326"/>
      <c r="CR47" s="1326"/>
      <c r="CS47" s="1326"/>
      <c r="CT47" s="1326"/>
      <c r="CU47" s="1326"/>
      <c r="CV47" s="1326"/>
      <c r="CW47" s="1326"/>
      <c r="CX47" s="1326"/>
      <c r="CY47" s="1326"/>
      <c r="CZ47" s="1326"/>
      <c r="DA47" s="1326"/>
      <c r="DB47" s="1326"/>
      <c r="DC47" s="1327"/>
    </row>
    <row r="48" spans="2:109" x14ac:dyDescent="0.15">
      <c r="B48" s="397"/>
      <c r="H48" s="406"/>
      <c r="I48" s="406"/>
      <c r="J48" s="406"/>
      <c r="AN48" s="406"/>
      <c r="AO48" s="406"/>
      <c r="AP48" s="406"/>
      <c r="AZ48" s="406"/>
      <c r="BA48" s="406"/>
      <c r="BB48" s="406"/>
      <c r="BL48" s="406"/>
      <c r="BM48" s="406"/>
      <c r="BN48" s="406"/>
      <c r="BX48" s="406"/>
      <c r="BY48" s="406"/>
      <c r="BZ48" s="406"/>
      <c r="CJ48" s="406"/>
      <c r="CK48" s="406"/>
      <c r="CL48" s="406"/>
      <c r="CV48" s="406"/>
      <c r="CW48" s="406"/>
      <c r="CX48" s="406"/>
    </row>
    <row r="49" spans="1:109" x14ac:dyDescent="0.15">
      <c r="B49" s="397"/>
      <c r="AN49" s="390" t="s">
        <v>608</v>
      </c>
    </row>
    <row r="50" spans="1:109" x14ac:dyDescent="0.15">
      <c r="B50" s="397"/>
      <c r="G50" s="1311"/>
      <c r="H50" s="1311"/>
      <c r="I50" s="1311"/>
      <c r="J50" s="1311"/>
      <c r="K50" s="407"/>
      <c r="L50" s="407"/>
      <c r="M50" s="408"/>
      <c r="N50" s="408"/>
      <c r="AN50" s="1329"/>
      <c r="AO50" s="1330"/>
      <c r="AP50" s="1330"/>
      <c r="AQ50" s="1330"/>
      <c r="AR50" s="1330"/>
      <c r="AS50" s="1330"/>
      <c r="AT50" s="1330"/>
      <c r="AU50" s="1330"/>
      <c r="AV50" s="1330"/>
      <c r="AW50" s="1330"/>
      <c r="AX50" s="1330"/>
      <c r="AY50" s="1330"/>
      <c r="AZ50" s="1330"/>
      <c r="BA50" s="1330"/>
      <c r="BB50" s="1330"/>
      <c r="BC50" s="1330"/>
      <c r="BD50" s="1330"/>
      <c r="BE50" s="1330"/>
      <c r="BF50" s="1330"/>
      <c r="BG50" s="1330"/>
      <c r="BH50" s="1330"/>
      <c r="BI50" s="1330"/>
      <c r="BJ50" s="1330"/>
      <c r="BK50" s="1330"/>
      <c r="BL50" s="1330"/>
      <c r="BM50" s="1330"/>
      <c r="BN50" s="1330"/>
      <c r="BO50" s="1331"/>
      <c r="BP50" s="1317" t="s">
        <v>569</v>
      </c>
      <c r="BQ50" s="1317"/>
      <c r="BR50" s="1317"/>
      <c r="BS50" s="1317"/>
      <c r="BT50" s="1317"/>
      <c r="BU50" s="1317"/>
      <c r="BV50" s="1317"/>
      <c r="BW50" s="1317"/>
      <c r="BX50" s="1317" t="s">
        <v>570</v>
      </c>
      <c r="BY50" s="1317"/>
      <c r="BZ50" s="1317"/>
      <c r="CA50" s="1317"/>
      <c r="CB50" s="1317"/>
      <c r="CC50" s="1317"/>
      <c r="CD50" s="1317"/>
      <c r="CE50" s="1317"/>
      <c r="CF50" s="1317" t="s">
        <v>571</v>
      </c>
      <c r="CG50" s="1317"/>
      <c r="CH50" s="1317"/>
      <c r="CI50" s="1317"/>
      <c r="CJ50" s="1317"/>
      <c r="CK50" s="1317"/>
      <c r="CL50" s="1317"/>
      <c r="CM50" s="1317"/>
      <c r="CN50" s="1317" t="s">
        <v>572</v>
      </c>
      <c r="CO50" s="1317"/>
      <c r="CP50" s="1317"/>
      <c r="CQ50" s="1317"/>
      <c r="CR50" s="1317"/>
      <c r="CS50" s="1317"/>
      <c r="CT50" s="1317"/>
      <c r="CU50" s="1317"/>
      <c r="CV50" s="1317" t="s">
        <v>573</v>
      </c>
      <c r="CW50" s="1317"/>
      <c r="CX50" s="1317"/>
      <c r="CY50" s="1317"/>
      <c r="CZ50" s="1317"/>
      <c r="DA50" s="1317"/>
      <c r="DB50" s="1317"/>
      <c r="DC50" s="1317"/>
    </row>
    <row r="51" spans="1:109" ht="13.5" customHeight="1" x14ac:dyDescent="0.15">
      <c r="B51" s="397"/>
      <c r="G51" s="1328"/>
      <c r="H51" s="1328"/>
      <c r="I51" s="1332"/>
      <c r="J51" s="1332"/>
      <c r="K51" s="1318"/>
      <c r="L51" s="1318"/>
      <c r="M51" s="1318"/>
      <c r="N51" s="1318"/>
      <c r="AM51" s="406"/>
      <c r="AN51" s="1316" t="s">
        <v>609</v>
      </c>
      <c r="AO51" s="1316"/>
      <c r="AP51" s="1316"/>
      <c r="AQ51" s="1316"/>
      <c r="AR51" s="1316"/>
      <c r="AS51" s="1316"/>
      <c r="AT51" s="1316"/>
      <c r="AU51" s="1316"/>
      <c r="AV51" s="1316"/>
      <c r="AW51" s="1316"/>
      <c r="AX51" s="1316"/>
      <c r="AY51" s="1316"/>
      <c r="AZ51" s="1316"/>
      <c r="BA51" s="1316"/>
      <c r="BB51" s="1316" t="s">
        <v>610</v>
      </c>
      <c r="BC51" s="1316"/>
      <c r="BD51" s="1316"/>
      <c r="BE51" s="1316"/>
      <c r="BF51" s="1316"/>
      <c r="BG51" s="1316"/>
      <c r="BH51" s="1316"/>
      <c r="BI51" s="1316"/>
      <c r="BJ51" s="1316"/>
      <c r="BK51" s="1316"/>
      <c r="BL51" s="1316"/>
      <c r="BM51" s="1316"/>
      <c r="BN51" s="1316"/>
      <c r="BO51" s="1316"/>
      <c r="BP51" s="1333"/>
      <c r="BQ51" s="1313"/>
      <c r="BR51" s="1313"/>
      <c r="BS51" s="1313"/>
      <c r="BT51" s="1313"/>
      <c r="BU51" s="1313"/>
      <c r="BV51" s="1313"/>
      <c r="BW51" s="1313"/>
      <c r="BX51" s="1313"/>
      <c r="BY51" s="1313"/>
      <c r="BZ51" s="1313"/>
      <c r="CA51" s="1313"/>
      <c r="CB51" s="1313"/>
      <c r="CC51" s="1313"/>
      <c r="CD51" s="1313"/>
      <c r="CE51" s="1313"/>
      <c r="CF51" s="1313"/>
      <c r="CG51" s="1313"/>
      <c r="CH51" s="1313"/>
      <c r="CI51" s="1313"/>
      <c r="CJ51" s="1313"/>
      <c r="CK51" s="1313"/>
      <c r="CL51" s="1313"/>
      <c r="CM51" s="1313"/>
      <c r="CN51" s="1313"/>
      <c r="CO51" s="1313"/>
      <c r="CP51" s="1313"/>
      <c r="CQ51" s="1313"/>
      <c r="CR51" s="1313"/>
      <c r="CS51" s="1313"/>
      <c r="CT51" s="1313"/>
      <c r="CU51" s="1313"/>
      <c r="CV51" s="1313"/>
      <c r="CW51" s="1313"/>
      <c r="CX51" s="1313"/>
      <c r="CY51" s="1313"/>
      <c r="CZ51" s="1313"/>
      <c r="DA51" s="1313"/>
      <c r="DB51" s="1313"/>
      <c r="DC51" s="1313"/>
    </row>
    <row r="52" spans="1:109" x14ac:dyDescent="0.15">
      <c r="B52" s="397"/>
      <c r="G52" s="1328"/>
      <c r="H52" s="1328"/>
      <c r="I52" s="1332"/>
      <c r="J52" s="1332"/>
      <c r="K52" s="1318"/>
      <c r="L52" s="1318"/>
      <c r="M52" s="1318"/>
      <c r="N52" s="1318"/>
      <c r="AM52" s="406"/>
      <c r="AN52" s="1316"/>
      <c r="AO52" s="1316"/>
      <c r="AP52" s="1316"/>
      <c r="AQ52" s="1316"/>
      <c r="AR52" s="1316"/>
      <c r="AS52" s="1316"/>
      <c r="AT52" s="1316"/>
      <c r="AU52" s="1316"/>
      <c r="AV52" s="1316"/>
      <c r="AW52" s="1316"/>
      <c r="AX52" s="1316"/>
      <c r="AY52" s="1316"/>
      <c r="AZ52" s="1316"/>
      <c r="BA52" s="1316"/>
      <c r="BB52" s="1316"/>
      <c r="BC52" s="1316"/>
      <c r="BD52" s="1316"/>
      <c r="BE52" s="1316"/>
      <c r="BF52" s="1316"/>
      <c r="BG52" s="1316"/>
      <c r="BH52" s="1316"/>
      <c r="BI52" s="1316"/>
      <c r="BJ52" s="1316"/>
      <c r="BK52" s="1316"/>
      <c r="BL52" s="1316"/>
      <c r="BM52" s="1316"/>
      <c r="BN52" s="1316"/>
      <c r="BO52" s="1316"/>
      <c r="BP52" s="1313"/>
      <c r="BQ52" s="1313"/>
      <c r="BR52" s="1313"/>
      <c r="BS52" s="1313"/>
      <c r="BT52" s="1313"/>
      <c r="BU52" s="1313"/>
      <c r="BV52" s="1313"/>
      <c r="BW52" s="1313"/>
      <c r="BX52" s="1313"/>
      <c r="BY52" s="1313"/>
      <c r="BZ52" s="1313"/>
      <c r="CA52" s="1313"/>
      <c r="CB52" s="1313"/>
      <c r="CC52" s="1313"/>
      <c r="CD52" s="1313"/>
      <c r="CE52" s="1313"/>
      <c r="CF52" s="1313"/>
      <c r="CG52" s="1313"/>
      <c r="CH52" s="1313"/>
      <c r="CI52" s="1313"/>
      <c r="CJ52" s="1313"/>
      <c r="CK52" s="1313"/>
      <c r="CL52" s="1313"/>
      <c r="CM52" s="1313"/>
      <c r="CN52" s="1313"/>
      <c r="CO52" s="1313"/>
      <c r="CP52" s="1313"/>
      <c r="CQ52" s="1313"/>
      <c r="CR52" s="1313"/>
      <c r="CS52" s="1313"/>
      <c r="CT52" s="1313"/>
      <c r="CU52" s="1313"/>
      <c r="CV52" s="1313"/>
      <c r="CW52" s="1313"/>
      <c r="CX52" s="1313"/>
      <c r="CY52" s="1313"/>
      <c r="CZ52" s="1313"/>
      <c r="DA52" s="1313"/>
      <c r="DB52" s="1313"/>
      <c r="DC52" s="1313"/>
    </row>
    <row r="53" spans="1:109" x14ac:dyDescent="0.15">
      <c r="A53" s="405"/>
      <c r="B53" s="397"/>
      <c r="G53" s="1328"/>
      <c r="H53" s="1328"/>
      <c r="I53" s="1311"/>
      <c r="J53" s="1311"/>
      <c r="K53" s="1318"/>
      <c r="L53" s="1318"/>
      <c r="M53" s="1318"/>
      <c r="N53" s="1318"/>
      <c r="AM53" s="406"/>
      <c r="AN53" s="1316"/>
      <c r="AO53" s="1316"/>
      <c r="AP53" s="1316"/>
      <c r="AQ53" s="1316"/>
      <c r="AR53" s="1316"/>
      <c r="AS53" s="1316"/>
      <c r="AT53" s="1316"/>
      <c r="AU53" s="1316"/>
      <c r="AV53" s="1316"/>
      <c r="AW53" s="1316"/>
      <c r="AX53" s="1316"/>
      <c r="AY53" s="1316"/>
      <c r="AZ53" s="1316"/>
      <c r="BA53" s="1316"/>
      <c r="BB53" s="1316" t="s">
        <v>611</v>
      </c>
      <c r="BC53" s="1316"/>
      <c r="BD53" s="1316"/>
      <c r="BE53" s="1316"/>
      <c r="BF53" s="1316"/>
      <c r="BG53" s="1316"/>
      <c r="BH53" s="1316"/>
      <c r="BI53" s="1316"/>
      <c r="BJ53" s="1316"/>
      <c r="BK53" s="1316"/>
      <c r="BL53" s="1316"/>
      <c r="BM53" s="1316"/>
      <c r="BN53" s="1316"/>
      <c r="BO53" s="1316"/>
      <c r="BP53" s="1333"/>
      <c r="BQ53" s="1313"/>
      <c r="BR53" s="1313"/>
      <c r="BS53" s="1313"/>
      <c r="BT53" s="1313"/>
      <c r="BU53" s="1313"/>
      <c r="BV53" s="1313"/>
      <c r="BW53" s="1313"/>
      <c r="BX53" s="1313">
        <v>71.099999999999994</v>
      </c>
      <c r="BY53" s="1313"/>
      <c r="BZ53" s="1313"/>
      <c r="CA53" s="1313"/>
      <c r="CB53" s="1313"/>
      <c r="CC53" s="1313"/>
      <c r="CD53" s="1313"/>
      <c r="CE53" s="1313"/>
      <c r="CF53" s="1313">
        <v>72.7</v>
      </c>
      <c r="CG53" s="1313"/>
      <c r="CH53" s="1313"/>
      <c r="CI53" s="1313"/>
      <c r="CJ53" s="1313"/>
      <c r="CK53" s="1313"/>
      <c r="CL53" s="1313"/>
      <c r="CM53" s="1313"/>
      <c r="CN53" s="1313">
        <v>68.8</v>
      </c>
      <c r="CO53" s="1313"/>
      <c r="CP53" s="1313"/>
      <c r="CQ53" s="1313"/>
      <c r="CR53" s="1313"/>
      <c r="CS53" s="1313"/>
      <c r="CT53" s="1313"/>
      <c r="CU53" s="1313"/>
      <c r="CV53" s="1313">
        <v>69.599999999999994</v>
      </c>
      <c r="CW53" s="1313"/>
      <c r="CX53" s="1313"/>
      <c r="CY53" s="1313"/>
      <c r="CZ53" s="1313"/>
      <c r="DA53" s="1313"/>
      <c r="DB53" s="1313"/>
      <c r="DC53" s="1313"/>
    </row>
    <row r="54" spans="1:109" x14ac:dyDescent="0.15">
      <c r="A54" s="405"/>
      <c r="B54" s="397"/>
      <c r="G54" s="1328"/>
      <c r="H54" s="1328"/>
      <c r="I54" s="1311"/>
      <c r="J54" s="1311"/>
      <c r="K54" s="1318"/>
      <c r="L54" s="1318"/>
      <c r="M54" s="1318"/>
      <c r="N54" s="1318"/>
      <c r="AM54" s="406"/>
      <c r="AN54" s="1316"/>
      <c r="AO54" s="1316"/>
      <c r="AP54" s="1316"/>
      <c r="AQ54" s="1316"/>
      <c r="AR54" s="1316"/>
      <c r="AS54" s="1316"/>
      <c r="AT54" s="1316"/>
      <c r="AU54" s="1316"/>
      <c r="AV54" s="1316"/>
      <c r="AW54" s="1316"/>
      <c r="AX54" s="1316"/>
      <c r="AY54" s="1316"/>
      <c r="AZ54" s="1316"/>
      <c r="BA54" s="1316"/>
      <c r="BB54" s="1316"/>
      <c r="BC54" s="1316"/>
      <c r="BD54" s="1316"/>
      <c r="BE54" s="1316"/>
      <c r="BF54" s="1316"/>
      <c r="BG54" s="1316"/>
      <c r="BH54" s="1316"/>
      <c r="BI54" s="1316"/>
      <c r="BJ54" s="1316"/>
      <c r="BK54" s="1316"/>
      <c r="BL54" s="1316"/>
      <c r="BM54" s="1316"/>
      <c r="BN54" s="1316"/>
      <c r="BO54" s="1316"/>
      <c r="BP54" s="1313"/>
      <c r="BQ54" s="1313"/>
      <c r="BR54" s="1313"/>
      <c r="BS54" s="1313"/>
      <c r="BT54" s="1313"/>
      <c r="BU54" s="1313"/>
      <c r="BV54" s="1313"/>
      <c r="BW54" s="1313"/>
      <c r="BX54" s="1313"/>
      <c r="BY54" s="1313"/>
      <c r="BZ54" s="1313"/>
      <c r="CA54" s="1313"/>
      <c r="CB54" s="1313"/>
      <c r="CC54" s="1313"/>
      <c r="CD54" s="1313"/>
      <c r="CE54" s="1313"/>
      <c r="CF54" s="1313"/>
      <c r="CG54" s="1313"/>
      <c r="CH54" s="1313"/>
      <c r="CI54" s="1313"/>
      <c r="CJ54" s="1313"/>
      <c r="CK54" s="1313"/>
      <c r="CL54" s="1313"/>
      <c r="CM54" s="1313"/>
      <c r="CN54" s="1313"/>
      <c r="CO54" s="1313"/>
      <c r="CP54" s="1313"/>
      <c r="CQ54" s="1313"/>
      <c r="CR54" s="1313"/>
      <c r="CS54" s="1313"/>
      <c r="CT54" s="1313"/>
      <c r="CU54" s="1313"/>
      <c r="CV54" s="1313"/>
      <c r="CW54" s="1313"/>
      <c r="CX54" s="1313"/>
      <c r="CY54" s="1313"/>
      <c r="CZ54" s="1313"/>
      <c r="DA54" s="1313"/>
      <c r="DB54" s="1313"/>
      <c r="DC54" s="1313"/>
    </row>
    <row r="55" spans="1:109" x14ac:dyDescent="0.15">
      <c r="A55" s="405"/>
      <c r="B55" s="397"/>
      <c r="G55" s="1311"/>
      <c r="H55" s="1311"/>
      <c r="I55" s="1311"/>
      <c r="J55" s="1311"/>
      <c r="K55" s="1318"/>
      <c r="L55" s="1318"/>
      <c r="M55" s="1318"/>
      <c r="N55" s="1318"/>
      <c r="AN55" s="1317" t="s">
        <v>612</v>
      </c>
      <c r="AO55" s="1317"/>
      <c r="AP55" s="1317"/>
      <c r="AQ55" s="1317"/>
      <c r="AR55" s="1317"/>
      <c r="AS55" s="1317"/>
      <c r="AT55" s="1317"/>
      <c r="AU55" s="1317"/>
      <c r="AV55" s="1317"/>
      <c r="AW55" s="1317"/>
      <c r="AX55" s="1317"/>
      <c r="AY55" s="1317"/>
      <c r="AZ55" s="1317"/>
      <c r="BA55" s="1317"/>
      <c r="BB55" s="1316" t="s">
        <v>610</v>
      </c>
      <c r="BC55" s="1316"/>
      <c r="BD55" s="1316"/>
      <c r="BE55" s="1316"/>
      <c r="BF55" s="1316"/>
      <c r="BG55" s="1316"/>
      <c r="BH55" s="1316"/>
      <c r="BI55" s="1316"/>
      <c r="BJ55" s="1316"/>
      <c r="BK55" s="1316"/>
      <c r="BL55" s="1316"/>
      <c r="BM55" s="1316"/>
      <c r="BN55" s="1316"/>
      <c r="BO55" s="1316"/>
      <c r="BP55" s="1333"/>
      <c r="BQ55" s="1313"/>
      <c r="BR55" s="1313"/>
      <c r="BS55" s="1313"/>
      <c r="BT55" s="1313"/>
      <c r="BU55" s="1313"/>
      <c r="BV55" s="1313"/>
      <c r="BW55" s="1313"/>
      <c r="BX55" s="1313">
        <v>23.4</v>
      </c>
      <c r="BY55" s="1313"/>
      <c r="BZ55" s="1313"/>
      <c r="CA55" s="1313"/>
      <c r="CB55" s="1313"/>
      <c r="CC55" s="1313"/>
      <c r="CD55" s="1313"/>
      <c r="CE55" s="1313"/>
      <c r="CF55" s="1313">
        <v>7.7</v>
      </c>
      <c r="CG55" s="1313"/>
      <c r="CH55" s="1313"/>
      <c r="CI55" s="1313"/>
      <c r="CJ55" s="1313"/>
      <c r="CK55" s="1313"/>
      <c r="CL55" s="1313"/>
      <c r="CM55" s="1313"/>
      <c r="CN55" s="1313">
        <v>3.2</v>
      </c>
      <c r="CO55" s="1313"/>
      <c r="CP55" s="1313"/>
      <c r="CQ55" s="1313"/>
      <c r="CR55" s="1313"/>
      <c r="CS55" s="1313"/>
      <c r="CT55" s="1313"/>
      <c r="CU55" s="1313"/>
      <c r="CV55" s="1313">
        <v>3.4</v>
      </c>
      <c r="CW55" s="1313"/>
      <c r="CX55" s="1313"/>
      <c r="CY55" s="1313"/>
      <c r="CZ55" s="1313"/>
      <c r="DA55" s="1313"/>
      <c r="DB55" s="1313"/>
      <c r="DC55" s="1313"/>
    </row>
    <row r="56" spans="1:109" x14ac:dyDescent="0.15">
      <c r="A56" s="405"/>
      <c r="B56" s="397"/>
      <c r="G56" s="1311"/>
      <c r="H56" s="1311"/>
      <c r="I56" s="1311"/>
      <c r="J56" s="1311"/>
      <c r="K56" s="1318"/>
      <c r="L56" s="1318"/>
      <c r="M56" s="1318"/>
      <c r="N56" s="1318"/>
      <c r="AN56" s="1317"/>
      <c r="AO56" s="1317"/>
      <c r="AP56" s="1317"/>
      <c r="AQ56" s="1317"/>
      <c r="AR56" s="1317"/>
      <c r="AS56" s="1317"/>
      <c r="AT56" s="1317"/>
      <c r="AU56" s="1317"/>
      <c r="AV56" s="1317"/>
      <c r="AW56" s="1317"/>
      <c r="AX56" s="1317"/>
      <c r="AY56" s="1317"/>
      <c r="AZ56" s="1317"/>
      <c r="BA56" s="1317"/>
      <c r="BB56" s="1316"/>
      <c r="BC56" s="1316"/>
      <c r="BD56" s="1316"/>
      <c r="BE56" s="1316"/>
      <c r="BF56" s="1316"/>
      <c r="BG56" s="1316"/>
      <c r="BH56" s="1316"/>
      <c r="BI56" s="1316"/>
      <c r="BJ56" s="1316"/>
      <c r="BK56" s="1316"/>
      <c r="BL56" s="1316"/>
      <c r="BM56" s="1316"/>
      <c r="BN56" s="1316"/>
      <c r="BO56" s="1316"/>
      <c r="BP56" s="1313"/>
      <c r="BQ56" s="1313"/>
      <c r="BR56" s="1313"/>
      <c r="BS56" s="1313"/>
      <c r="BT56" s="1313"/>
      <c r="BU56" s="1313"/>
      <c r="BV56" s="1313"/>
      <c r="BW56" s="1313"/>
      <c r="BX56" s="1313"/>
      <c r="BY56" s="1313"/>
      <c r="BZ56" s="1313"/>
      <c r="CA56" s="1313"/>
      <c r="CB56" s="1313"/>
      <c r="CC56" s="1313"/>
      <c r="CD56" s="1313"/>
      <c r="CE56" s="1313"/>
      <c r="CF56" s="1313"/>
      <c r="CG56" s="1313"/>
      <c r="CH56" s="1313"/>
      <c r="CI56" s="1313"/>
      <c r="CJ56" s="1313"/>
      <c r="CK56" s="1313"/>
      <c r="CL56" s="1313"/>
      <c r="CM56" s="1313"/>
      <c r="CN56" s="1313"/>
      <c r="CO56" s="1313"/>
      <c r="CP56" s="1313"/>
      <c r="CQ56" s="1313"/>
      <c r="CR56" s="1313"/>
      <c r="CS56" s="1313"/>
      <c r="CT56" s="1313"/>
      <c r="CU56" s="1313"/>
      <c r="CV56" s="1313"/>
      <c r="CW56" s="1313"/>
      <c r="CX56" s="1313"/>
      <c r="CY56" s="1313"/>
      <c r="CZ56" s="1313"/>
      <c r="DA56" s="1313"/>
      <c r="DB56" s="1313"/>
      <c r="DC56" s="1313"/>
    </row>
    <row r="57" spans="1:109" s="405" customFormat="1" x14ac:dyDescent="0.15">
      <c r="B57" s="409"/>
      <c r="G57" s="1311"/>
      <c r="H57" s="1311"/>
      <c r="I57" s="1314"/>
      <c r="J57" s="1314"/>
      <c r="K57" s="1318"/>
      <c r="L57" s="1318"/>
      <c r="M57" s="1318"/>
      <c r="N57" s="1318"/>
      <c r="AM57" s="390"/>
      <c r="AN57" s="1317"/>
      <c r="AO57" s="1317"/>
      <c r="AP57" s="1317"/>
      <c r="AQ57" s="1317"/>
      <c r="AR57" s="1317"/>
      <c r="AS57" s="1317"/>
      <c r="AT57" s="1317"/>
      <c r="AU57" s="1317"/>
      <c r="AV57" s="1317"/>
      <c r="AW57" s="1317"/>
      <c r="AX57" s="1317"/>
      <c r="AY57" s="1317"/>
      <c r="AZ57" s="1317"/>
      <c r="BA57" s="1317"/>
      <c r="BB57" s="1316" t="s">
        <v>611</v>
      </c>
      <c r="BC57" s="1316"/>
      <c r="BD57" s="1316"/>
      <c r="BE57" s="1316"/>
      <c r="BF57" s="1316"/>
      <c r="BG57" s="1316"/>
      <c r="BH57" s="1316"/>
      <c r="BI57" s="1316"/>
      <c r="BJ57" s="1316"/>
      <c r="BK57" s="1316"/>
      <c r="BL57" s="1316"/>
      <c r="BM57" s="1316"/>
      <c r="BN57" s="1316"/>
      <c r="BO57" s="1316"/>
      <c r="BP57" s="1333"/>
      <c r="BQ57" s="1313"/>
      <c r="BR57" s="1313"/>
      <c r="BS57" s="1313"/>
      <c r="BT57" s="1313"/>
      <c r="BU57" s="1313"/>
      <c r="BV57" s="1313"/>
      <c r="BW57" s="1313"/>
      <c r="BX57" s="1313">
        <v>59.2</v>
      </c>
      <c r="BY57" s="1313"/>
      <c r="BZ57" s="1313"/>
      <c r="CA57" s="1313"/>
      <c r="CB57" s="1313"/>
      <c r="CC57" s="1313"/>
      <c r="CD57" s="1313"/>
      <c r="CE57" s="1313"/>
      <c r="CF57" s="1313">
        <v>63.4</v>
      </c>
      <c r="CG57" s="1313"/>
      <c r="CH57" s="1313"/>
      <c r="CI57" s="1313"/>
      <c r="CJ57" s="1313"/>
      <c r="CK57" s="1313"/>
      <c r="CL57" s="1313"/>
      <c r="CM57" s="1313"/>
      <c r="CN57" s="1313">
        <v>63.3</v>
      </c>
      <c r="CO57" s="1313"/>
      <c r="CP57" s="1313"/>
      <c r="CQ57" s="1313"/>
      <c r="CR57" s="1313"/>
      <c r="CS57" s="1313"/>
      <c r="CT57" s="1313"/>
      <c r="CU57" s="1313"/>
      <c r="CV57" s="1313">
        <v>62.8</v>
      </c>
      <c r="CW57" s="1313"/>
      <c r="CX57" s="1313"/>
      <c r="CY57" s="1313"/>
      <c r="CZ57" s="1313"/>
      <c r="DA57" s="1313"/>
      <c r="DB57" s="1313"/>
      <c r="DC57" s="1313"/>
      <c r="DD57" s="410"/>
      <c r="DE57" s="409"/>
    </row>
    <row r="58" spans="1:109" s="405" customFormat="1" x14ac:dyDescent="0.15">
      <c r="A58" s="390"/>
      <c r="B58" s="409"/>
      <c r="G58" s="1311"/>
      <c r="H58" s="1311"/>
      <c r="I58" s="1314"/>
      <c r="J58" s="1314"/>
      <c r="K58" s="1318"/>
      <c r="L58" s="1318"/>
      <c r="M58" s="1318"/>
      <c r="N58" s="1318"/>
      <c r="AM58" s="390"/>
      <c r="AN58" s="1317"/>
      <c r="AO58" s="1317"/>
      <c r="AP58" s="1317"/>
      <c r="AQ58" s="1317"/>
      <c r="AR58" s="1317"/>
      <c r="AS58" s="1317"/>
      <c r="AT58" s="1317"/>
      <c r="AU58" s="1317"/>
      <c r="AV58" s="1317"/>
      <c r="AW58" s="1317"/>
      <c r="AX58" s="1317"/>
      <c r="AY58" s="1317"/>
      <c r="AZ58" s="1317"/>
      <c r="BA58" s="1317"/>
      <c r="BB58" s="1316"/>
      <c r="BC58" s="1316"/>
      <c r="BD58" s="1316"/>
      <c r="BE58" s="1316"/>
      <c r="BF58" s="1316"/>
      <c r="BG58" s="1316"/>
      <c r="BH58" s="1316"/>
      <c r="BI58" s="1316"/>
      <c r="BJ58" s="1316"/>
      <c r="BK58" s="1316"/>
      <c r="BL58" s="1316"/>
      <c r="BM58" s="1316"/>
      <c r="BN58" s="1316"/>
      <c r="BO58" s="1316"/>
      <c r="BP58" s="1313"/>
      <c r="BQ58" s="1313"/>
      <c r="BR58" s="1313"/>
      <c r="BS58" s="1313"/>
      <c r="BT58" s="1313"/>
      <c r="BU58" s="1313"/>
      <c r="BV58" s="1313"/>
      <c r="BW58" s="1313"/>
      <c r="BX58" s="1313"/>
      <c r="BY58" s="1313"/>
      <c r="BZ58" s="1313"/>
      <c r="CA58" s="1313"/>
      <c r="CB58" s="1313"/>
      <c r="CC58" s="1313"/>
      <c r="CD58" s="1313"/>
      <c r="CE58" s="1313"/>
      <c r="CF58" s="1313"/>
      <c r="CG58" s="1313"/>
      <c r="CH58" s="1313"/>
      <c r="CI58" s="1313"/>
      <c r="CJ58" s="1313"/>
      <c r="CK58" s="1313"/>
      <c r="CL58" s="1313"/>
      <c r="CM58" s="1313"/>
      <c r="CN58" s="1313"/>
      <c r="CO58" s="1313"/>
      <c r="CP58" s="1313"/>
      <c r="CQ58" s="1313"/>
      <c r="CR58" s="1313"/>
      <c r="CS58" s="1313"/>
      <c r="CT58" s="1313"/>
      <c r="CU58" s="1313"/>
      <c r="CV58" s="1313"/>
      <c r="CW58" s="1313"/>
      <c r="CX58" s="1313"/>
      <c r="CY58" s="1313"/>
      <c r="CZ58" s="1313"/>
      <c r="DA58" s="1313"/>
      <c r="DB58" s="1313"/>
      <c r="DC58" s="1313"/>
      <c r="DD58" s="410"/>
      <c r="DE58" s="409"/>
    </row>
    <row r="59" spans="1:109" s="405" customFormat="1" x14ac:dyDescent="0.15">
      <c r="A59" s="390"/>
      <c r="B59" s="409"/>
      <c r="K59" s="411"/>
      <c r="L59" s="411"/>
      <c r="M59" s="411"/>
      <c r="N59" s="411"/>
      <c r="AQ59" s="411"/>
      <c r="AR59" s="411"/>
      <c r="AS59" s="411"/>
      <c r="AT59" s="411"/>
      <c r="BC59" s="411"/>
      <c r="BD59" s="411"/>
      <c r="BE59" s="411"/>
      <c r="BF59" s="411"/>
      <c r="BO59" s="411"/>
      <c r="BP59" s="411"/>
      <c r="BQ59" s="411"/>
      <c r="BR59" s="411"/>
      <c r="CA59" s="411"/>
      <c r="CB59" s="411"/>
      <c r="CC59" s="411"/>
      <c r="CD59" s="411"/>
      <c r="CM59" s="411"/>
      <c r="CN59" s="411"/>
      <c r="CO59" s="411"/>
      <c r="CP59" s="411"/>
      <c r="CY59" s="411"/>
      <c r="CZ59" s="411"/>
      <c r="DA59" s="411"/>
      <c r="DB59" s="411"/>
      <c r="DC59" s="411"/>
      <c r="DD59" s="410"/>
      <c r="DE59" s="409"/>
    </row>
    <row r="60" spans="1:109" s="405" customFormat="1" x14ac:dyDescent="0.15">
      <c r="A60" s="390"/>
      <c r="B60" s="409"/>
      <c r="K60" s="411"/>
      <c r="L60" s="411"/>
      <c r="M60" s="411"/>
      <c r="N60" s="411"/>
      <c r="AQ60" s="411"/>
      <c r="AR60" s="411"/>
      <c r="AS60" s="411"/>
      <c r="AT60" s="411"/>
      <c r="BC60" s="411"/>
      <c r="BD60" s="411"/>
      <c r="BE60" s="411"/>
      <c r="BF60" s="411"/>
      <c r="BO60" s="411"/>
      <c r="BP60" s="411"/>
      <c r="BQ60" s="411"/>
      <c r="BR60" s="411"/>
      <c r="CA60" s="411"/>
      <c r="CB60" s="411"/>
      <c r="CC60" s="411"/>
      <c r="CD60" s="411"/>
      <c r="CM60" s="411"/>
      <c r="CN60" s="411"/>
      <c r="CO60" s="411"/>
      <c r="CP60" s="411"/>
      <c r="CY60" s="411"/>
      <c r="CZ60" s="411"/>
      <c r="DA60" s="411"/>
      <c r="DB60" s="411"/>
      <c r="DC60" s="411"/>
      <c r="DD60" s="410"/>
      <c r="DE60" s="409"/>
    </row>
    <row r="61" spans="1:109" s="405" customFormat="1" x14ac:dyDescent="0.15">
      <c r="A61" s="390"/>
      <c r="B61" s="412"/>
      <c r="C61" s="413"/>
      <c r="D61" s="413"/>
      <c r="E61" s="413"/>
      <c r="F61" s="413"/>
      <c r="G61" s="413"/>
      <c r="H61" s="413"/>
      <c r="I61" s="413"/>
      <c r="J61" s="413"/>
      <c r="K61" s="413"/>
      <c r="L61" s="413"/>
      <c r="M61" s="414"/>
      <c r="N61" s="414"/>
      <c r="O61" s="413"/>
      <c r="P61" s="413"/>
      <c r="Q61" s="413"/>
      <c r="R61" s="413"/>
      <c r="S61" s="413"/>
      <c r="T61" s="413"/>
      <c r="U61" s="413"/>
      <c r="V61" s="413"/>
      <c r="W61" s="413"/>
      <c r="X61" s="413"/>
      <c r="Y61" s="413"/>
      <c r="Z61" s="413"/>
      <c r="AA61" s="413"/>
      <c r="AB61" s="413"/>
      <c r="AC61" s="413"/>
      <c r="AD61" s="413"/>
      <c r="AE61" s="413"/>
      <c r="AF61" s="413"/>
      <c r="AG61" s="413"/>
      <c r="AH61" s="413"/>
      <c r="AI61" s="413"/>
      <c r="AJ61" s="413"/>
      <c r="AK61" s="413"/>
      <c r="AL61" s="413"/>
      <c r="AM61" s="413"/>
      <c r="AN61" s="413"/>
      <c r="AO61" s="413"/>
      <c r="AP61" s="413"/>
      <c r="AQ61" s="413"/>
      <c r="AR61" s="413"/>
      <c r="AS61" s="414"/>
      <c r="AT61" s="414"/>
      <c r="AU61" s="413"/>
      <c r="AV61" s="413"/>
      <c r="AW61" s="413"/>
      <c r="AX61" s="413"/>
      <c r="AY61" s="413"/>
      <c r="AZ61" s="413"/>
      <c r="BA61" s="413"/>
      <c r="BB61" s="413"/>
      <c r="BC61" s="413"/>
      <c r="BD61" s="413"/>
      <c r="BE61" s="414"/>
      <c r="BF61" s="414"/>
      <c r="BG61" s="413"/>
      <c r="BH61" s="413"/>
      <c r="BI61" s="413"/>
      <c r="BJ61" s="413"/>
      <c r="BK61" s="413"/>
      <c r="BL61" s="413"/>
      <c r="BM61" s="413"/>
      <c r="BN61" s="413"/>
      <c r="BO61" s="413"/>
      <c r="BP61" s="413"/>
      <c r="BQ61" s="414"/>
      <c r="BR61" s="414"/>
      <c r="BS61" s="413"/>
      <c r="BT61" s="413"/>
      <c r="BU61" s="413"/>
      <c r="BV61" s="413"/>
      <c r="BW61" s="413"/>
      <c r="BX61" s="413"/>
      <c r="BY61" s="413"/>
      <c r="BZ61" s="413"/>
      <c r="CA61" s="413"/>
      <c r="CB61" s="413"/>
      <c r="CC61" s="414"/>
      <c r="CD61" s="414"/>
      <c r="CE61" s="413"/>
      <c r="CF61" s="413"/>
      <c r="CG61" s="413"/>
      <c r="CH61" s="413"/>
      <c r="CI61" s="413"/>
      <c r="CJ61" s="413"/>
      <c r="CK61" s="413"/>
      <c r="CL61" s="413"/>
      <c r="CM61" s="413"/>
      <c r="CN61" s="413"/>
      <c r="CO61" s="414"/>
      <c r="CP61" s="414"/>
      <c r="CQ61" s="413"/>
      <c r="CR61" s="413"/>
      <c r="CS61" s="413"/>
      <c r="CT61" s="413"/>
      <c r="CU61" s="413"/>
      <c r="CV61" s="413"/>
      <c r="CW61" s="413"/>
      <c r="CX61" s="413"/>
      <c r="CY61" s="413"/>
      <c r="CZ61" s="413"/>
      <c r="DA61" s="414"/>
      <c r="DB61" s="414"/>
      <c r="DC61" s="414"/>
      <c r="DD61" s="415"/>
      <c r="DE61" s="409"/>
    </row>
    <row r="62" spans="1:109" x14ac:dyDescent="0.15">
      <c r="B62" s="402"/>
      <c r="C62" s="402"/>
      <c r="D62" s="402"/>
      <c r="E62" s="402"/>
      <c r="F62" s="402"/>
      <c r="G62" s="402"/>
      <c r="H62" s="402"/>
      <c r="I62" s="402"/>
      <c r="J62" s="402"/>
      <c r="K62" s="402"/>
      <c r="L62" s="402"/>
      <c r="M62" s="402"/>
      <c r="N62" s="402"/>
      <c r="O62" s="402"/>
      <c r="P62" s="402"/>
      <c r="Q62" s="402"/>
      <c r="R62" s="402"/>
      <c r="S62" s="402"/>
      <c r="T62" s="402"/>
      <c r="U62" s="402"/>
      <c r="V62" s="402"/>
      <c r="W62" s="402"/>
      <c r="X62" s="402"/>
      <c r="Y62" s="402"/>
      <c r="Z62" s="402"/>
      <c r="AA62" s="402"/>
      <c r="AB62" s="402"/>
      <c r="AC62" s="402"/>
      <c r="AD62" s="402"/>
      <c r="AE62" s="402"/>
      <c r="AF62" s="402"/>
      <c r="AG62" s="402"/>
      <c r="AH62" s="402"/>
      <c r="AI62" s="402"/>
      <c r="AJ62" s="402"/>
      <c r="AK62" s="402"/>
      <c r="AL62" s="402"/>
      <c r="AM62" s="402"/>
      <c r="AN62" s="402"/>
      <c r="AO62" s="402"/>
      <c r="AP62" s="402"/>
      <c r="AQ62" s="402"/>
      <c r="AR62" s="402"/>
      <c r="AS62" s="402"/>
      <c r="AT62" s="402"/>
      <c r="AU62" s="402"/>
      <c r="AV62" s="402"/>
      <c r="AW62" s="402"/>
      <c r="AX62" s="402"/>
      <c r="AY62" s="402"/>
      <c r="AZ62" s="402"/>
      <c r="BA62" s="402"/>
      <c r="BB62" s="402"/>
      <c r="BC62" s="402"/>
      <c r="BD62" s="402"/>
      <c r="BE62" s="402"/>
      <c r="BF62" s="402"/>
      <c r="BG62" s="402"/>
      <c r="BH62" s="402"/>
      <c r="BI62" s="402"/>
      <c r="BJ62" s="402"/>
      <c r="BK62" s="402"/>
      <c r="BL62" s="402"/>
      <c r="BM62" s="402"/>
      <c r="BN62" s="402"/>
      <c r="BO62" s="402"/>
      <c r="BP62" s="402"/>
      <c r="BQ62" s="402"/>
      <c r="BR62" s="402"/>
      <c r="BS62" s="402"/>
      <c r="BT62" s="402"/>
      <c r="BU62" s="402"/>
      <c r="BV62" s="402"/>
      <c r="BW62" s="402"/>
      <c r="BX62" s="402"/>
      <c r="BY62" s="402"/>
      <c r="BZ62" s="402"/>
      <c r="CA62" s="402"/>
      <c r="CB62" s="402"/>
      <c r="CC62" s="402"/>
      <c r="CD62" s="402"/>
      <c r="CE62" s="402"/>
      <c r="CF62" s="402"/>
      <c r="CG62" s="402"/>
      <c r="CH62" s="402"/>
      <c r="CI62" s="402"/>
      <c r="CJ62" s="402"/>
      <c r="CK62" s="402"/>
      <c r="CL62" s="402"/>
      <c r="CM62" s="402"/>
      <c r="CN62" s="402"/>
      <c r="CO62" s="402"/>
      <c r="CP62" s="402"/>
      <c r="CQ62" s="402"/>
      <c r="CR62" s="402"/>
      <c r="CS62" s="402"/>
      <c r="CT62" s="402"/>
      <c r="CU62" s="402"/>
      <c r="CV62" s="402"/>
      <c r="CW62" s="402"/>
      <c r="CX62" s="402"/>
      <c r="CY62" s="402"/>
      <c r="CZ62" s="402"/>
      <c r="DA62" s="402"/>
      <c r="DB62" s="402"/>
      <c r="DC62" s="402"/>
      <c r="DD62" s="402"/>
      <c r="DE62" s="390"/>
    </row>
    <row r="63" spans="1:109" ht="17.25" x14ac:dyDescent="0.15">
      <c r="B63" s="416" t="s">
        <v>613</v>
      </c>
    </row>
    <row r="64" spans="1:109" x14ac:dyDescent="0.15">
      <c r="B64" s="397"/>
      <c r="G64" s="404"/>
      <c r="I64" s="417"/>
      <c r="J64" s="417"/>
      <c r="K64" s="417"/>
      <c r="L64" s="417"/>
      <c r="M64" s="417"/>
      <c r="N64" s="418"/>
      <c r="AM64" s="404"/>
      <c r="AN64" s="404" t="s">
        <v>607</v>
      </c>
      <c r="AP64" s="405"/>
      <c r="AQ64" s="405"/>
      <c r="AR64" s="405"/>
      <c r="AY64" s="404"/>
      <c r="BA64" s="405"/>
      <c r="BB64" s="405"/>
      <c r="BC64" s="405"/>
      <c r="BK64" s="404"/>
      <c r="BM64" s="405"/>
      <c r="BN64" s="405"/>
      <c r="BO64" s="405"/>
      <c r="BW64" s="404"/>
      <c r="BY64" s="405"/>
      <c r="BZ64" s="405"/>
      <c r="CA64" s="405"/>
      <c r="CI64" s="404"/>
      <c r="CK64" s="405"/>
      <c r="CL64" s="405"/>
      <c r="CM64" s="405"/>
      <c r="CU64" s="404"/>
      <c r="CW64" s="405"/>
      <c r="CX64" s="405"/>
      <c r="CY64" s="405"/>
    </row>
    <row r="65" spans="2:107" x14ac:dyDescent="0.15">
      <c r="B65" s="397"/>
      <c r="AN65" s="1319" t="s">
        <v>616</v>
      </c>
      <c r="AO65" s="1320"/>
      <c r="AP65" s="1320"/>
      <c r="AQ65" s="1320"/>
      <c r="AR65" s="1320"/>
      <c r="AS65" s="1320"/>
      <c r="AT65" s="1320"/>
      <c r="AU65" s="1320"/>
      <c r="AV65" s="1320"/>
      <c r="AW65" s="1320"/>
      <c r="AX65" s="1320"/>
      <c r="AY65" s="1320"/>
      <c r="AZ65" s="1320"/>
      <c r="BA65" s="1320"/>
      <c r="BB65" s="1320"/>
      <c r="BC65" s="1320"/>
      <c r="BD65" s="1320"/>
      <c r="BE65" s="1320"/>
      <c r="BF65" s="1320"/>
      <c r="BG65" s="1320"/>
      <c r="BH65" s="1320"/>
      <c r="BI65" s="1320"/>
      <c r="BJ65" s="1320"/>
      <c r="BK65" s="1320"/>
      <c r="BL65" s="1320"/>
      <c r="BM65" s="1320"/>
      <c r="BN65" s="1320"/>
      <c r="BO65" s="1320"/>
      <c r="BP65" s="1320"/>
      <c r="BQ65" s="1320"/>
      <c r="BR65" s="1320"/>
      <c r="BS65" s="1320"/>
      <c r="BT65" s="1320"/>
      <c r="BU65" s="1320"/>
      <c r="BV65" s="1320"/>
      <c r="BW65" s="1320"/>
      <c r="BX65" s="1320"/>
      <c r="BY65" s="1320"/>
      <c r="BZ65" s="1320"/>
      <c r="CA65" s="1320"/>
      <c r="CB65" s="1320"/>
      <c r="CC65" s="1320"/>
      <c r="CD65" s="1320"/>
      <c r="CE65" s="1320"/>
      <c r="CF65" s="1320"/>
      <c r="CG65" s="1320"/>
      <c r="CH65" s="1320"/>
      <c r="CI65" s="1320"/>
      <c r="CJ65" s="1320"/>
      <c r="CK65" s="1320"/>
      <c r="CL65" s="1320"/>
      <c r="CM65" s="1320"/>
      <c r="CN65" s="1320"/>
      <c r="CO65" s="1320"/>
      <c r="CP65" s="1320"/>
      <c r="CQ65" s="1320"/>
      <c r="CR65" s="1320"/>
      <c r="CS65" s="1320"/>
      <c r="CT65" s="1320"/>
      <c r="CU65" s="1320"/>
      <c r="CV65" s="1320"/>
      <c r="CW65" s="1320"/>
      <c r="CX65" s="1320"/>
      <c r="CY65" s="1320"/>
      <c r="CZ65" s="1320"/>
      <c r="DA65" s="1320"/>
      <c r="DB65" s="1320"/>
      <c r="DC65" s="1321"/>
    </row>
    <row r="66" spans="2:107" x14ac:dyDescent="0.15">
      <c r="B66" s="397"/>
      <c r="AN66" s="1322"/>
      <c r="AO66" s="1323"/>
      <c r="AP66" s="1323"/>
      <c r="AQ66" s="1323"/>
      <c r="AR66" s="1323"/>
      <c r="AS66" s="1323"/>
      <c r="AT66" s="1323"/>
      <c r="AU66" s="1323"/>
      <c r="AV66" s="1323"/>
      <c r="AW66" s="1323"/>
      <c r="AX66" s="1323"/>
      <c r="AY66" s="1323"/>
      <c r="AZ66" s="1323"/>
      <c r="BA66" s="1323"/>
      <c r="BB66" s="1323"/>
      <c r="BC66" s="1323"/>
      <c r="BD66" s="1323"/>
      <c r="BE66" s="1323"/>
      <c r="BF66" s="1323"/>
      <c r="BG66" s="1323"/>
      <c r="BH66" s="1323"/>
      <c r="BI66" s="1323"/>
      <c r="BJ66" s="1323"/>
      <c r="BK66" s="1323"/>
      <c r="BL66" s="1323"/>
      <c r="BM66" s="1323"/>
      <c r="BN66" s="1323"/>
      <c r="BO66" s="1323"/>
      <c r="BP66" s="1323"/>
      <c r="BQ66" s="1323"/>
      <c r="BR66" s="1323"/>
      <c r="BS66" s="1323"/>
      <c r="BT66" s="1323"/>
      <c r="BU66" s="1323"/>
      <c r="BV66" s="1323"/>
      <c r="BW66" s="1323"/>
      <c r="BX66" s="1323"/>
      <c r="BY66" s="1323"/>
      <c r="BZ66" s="1323"/>
      <c r="CA66" s="1323"/>
      <c r="CB66" s="1323"/>
      <c r="CC66" s="1323"/>
      <c r="CD66" s="1323"/>
      <c r="CE66" s="1323"/>
      <c r="CF66" s="1323"/>
      <c r="CG66" s="1323"/>
      <c r="CH66" s="1323"/>
      <c r="CI66" s="1323"/>
      <c r="CJ66" s="1323"/>
      <c r="CK66" s="1323"/>
      <c r="CL66" s="1323"/>
      <c r="CM66" s="1323"/>
      <c r="CN66" s="1323"/>
      <c r="CO66" s="1323"/>
      <c r="CP66" s="1323"/>
      <c r="CQ66" s="1323"/>
      <c r="CR66" s="1323"/>
      <c r="CS66" s="1323"/>
      <c r="CT66" s="1323"/>
      <c r="CU66" s="1323"/>
      <c r="CV66" s="1323"/>
      <c r="CW66" s="1323"/>
      <c r="CX66" s="1323"/>
      <c r="CY66" s="1323"/>
      <c r="CZ66" s="1323"/>
      <c r="DA66" s="1323"/>
      <c r="DB66" s="1323"/>
      <c r="DC66" s="1324"/>
    </row>
    <row r="67" spans="2:107" x14ac:dyDescent="0.15">
      <c r="B67" s="397"/>
      <c r="AN67" s="1322"/>
      <c r="AO67" s="1323"/>
      <c r="AP67" s="1323"/>
      <c r="AQ67" s="1323"/>
      <c r="AR67" s="1323"/>
      <c r="AS67" s="1323"/>
      <c r="AT67" s="1323"/>
      <c r="AU67" s="1323"/>
      <c r="AV67" s="1323"/>
      <c r="AW67" s="1323"/>
      <c r="AX67" s="1323"/>
      <c r="AY67" s="1323"/>
      <c r="AZ67" s="1323"/>
      <c r="BA67" s="1323"/>
      <c r="BB67" s="1323"/>
      <c r="BC67" s="1323"/>
      <c r="BD67" s="1323"/>
      <c r="BE67" s="1323"/>
      <c r="BF67" s="1323"/>
      <c r="BG67" s="1323"/>
      <c r="BH67" s="1323"/>
      <c r="BI67" s="1323"/>
      <c r="BJ67" s="1323"/>
      <c r="BK67" s="1323"/>
      <c r="BL67" s="1323"/>
      <c r="BM67" s="1323"/>
      <c r="BN67" s="1323"/>
      <c r="BO67" s="1323"/>
      <c r="BP67" s="1323"/>
      <c r="BQ67" s="1323"/>
      <c r="BR67" s="1323"/>
      <c r="BS67" s="1323"/>
      <c r="BT67" s="1323"/>
      <c r="BU67" s="1323"/>
      <c r="BV67" s="1323"/>
      <c r="BW67" s="1323"/>
      <c r="BX67" s="1323"/>
      <c r="BY67" s="1323"/>
      <c r="BZ67" s="1323"/>
      <c r="CA67" s="1323"/>
      <c r="CB67" s="1323"/>
      <c r="CC67" s="1323"/>
      <c r="CD67" s="1323"/>
      <c r="CE67" s="1323"/>
      <c r="CF67" s="1323"/>
      <c r="CG67" s="1323"/>
      <c r="CH67" s="1323"/>
      <c r="CI67" s="1323"/>
      <c r="CJ67" s="1323"/>
      <c r="CK67" s="1323"/>
      <c r="CL67" s="1323"/>
      <c r="CM67" s="1323"/>
      <c r="CN67" s="1323"/>
      <c r="CO67" s="1323"/>
      <c r="CP67" s="1323"/>
      <c r="CQ67" s="1323"/>
      <c r="CR67" s="1323"/>
      <c r="CS67" s="1323"/>
      <c r="CT67" s="1323"/>
      <c r="CU67" s="1323"/>
      <c r="CV67" s="1323"/>
      <c r="CW67" s="1323"/>
      <c r="CX67" s="1323"/>
      <c r="CY67" s="1323"/>
      <c r="CZ67" s="1323"/>
      <c r="DA67" s="1323"/>
      <c r="DB67" s="1323"/>
      <c r="DC67" s="1324"/>
    </row>
    <row r="68" spans="2:107" x14ac:dyDescent="0.15">
      <c r="B68" s="397"/>
      <c r="AN68" s="1322"/>
      <c r="AO68" s="1323"/>
      <c r="AP68" s="1323"/>
      <c r="AQ68" s="1323"/>
      <c r="AR68" s="1323"/>
      <c r="AS68" s="1323"/>
      <c r="AT68" s="1323"/>
      <c r="AU68" s="1323"/>
      <c r="AV68" s="1323"/>
      <c r="AW68" s="1323"/>
      <c r="AX68" s="1323"/>
      <c r="AY68" s="1323"/>
      <c r="AZ68" s="1323"/>
      <c r="BA68" s="1323"/>
      <c r="BB68" s="1323"/>
      <c r="BC68" s="1323"/>
      <c r="BD68" s="1323"/>
      <c r="BE68" s="1323"/>
      <c r="BF68" s="1323"/>
      <c r="BG68" s="1323"/>
      <c r="BH68" s="1323"/>
      <c r="BI68" s="1323"/>
      <c r="BJ68" s="1323"/>
      <c r="BK68" s="1323"/>
      <c r="BL68" s="1323"/>
      <c r="BM68" s="1323"/>
      <c r="BN68" s="1323"/>
      <c r="BO68" s="1323"/>
      <c r="BP68" s="1323"/>
      <c r="BQ68" s="1323"/>
      <c r="BR68" s="1323"/>
      <c r="BS68" s="1323"/>
      <c r="BT68" s="1323"/>
      <c r="BU68" s="1323"/>
      <c r="BV68" s="1323"/>
      <c r="BW68" s="1323"/>
      <c r="BX68" s="1323"/>
      <c r="BY68" s="1323"/>
      <c r="BZ68" s="1323"/>
      <c r="CA68" s="1323"/>
      <c r="CB68" s="1323"/>
      <c r="CC68" s="1323"/>
      <c r="CD68" s="1323"/>
      <c r="CE68" s="1323"/>
      <c r="CF68" s="1323"/>
      <c r="CG68" s="1323"/>
      <c r="CH68" s="1323"/>
      <c r="CI68" s="1323"/>
      <c r="CJ68" s="1323"/>
      <c r="CK68" s="1323"/>
      <c r="CL68" s="1323"/>
      <c r="CM68" s="1323"/>
      <c r="CN68" s="1323"/>
      <c r="CO68" s="1323"/>
      <c r="CP68" s="1323"/>
      <c r="CQ68" s="1323"/>
      <c r="CR68" s="1323"/>
      <c r="CS68" s="1323"/>
      <c r="CT68" s="1323"/>
      <c r="CU68" s="1323"/>
      <c r="CV68" s="1323"/>
      <c r="CW68" s="1323"/>
      <c r="CX68" s="1323"/>
      <c r="CY68" s="1323"/>
      <c r="CZ68" s="1323"/>
      <c r="DA68" s="1323"/>
      <c r="DB68" s="1323"/>
      <c r="DC68" s="1324"/>
    </row>
    <row r="69" spans="2:107" x14ac:dyDescent="0.15">
      <c r="B69" s="397"/>
      <c r="AN69" s="1325"/>
      <c r="AO69" s="1326"/>
      <c r="AP69" s="1326"/>
      <c r="AQ69" s="1326"/>
      <c r="AR69" s="1326"/>
      <c r="AS69" s="1326"/>
      <c r="AT69" s="1326"/>
      <c r="AU69" s="1326"/>
      <c r="AV69" s="1326"/>
      <c r="AW69" s="1326"/>
      <c r="AX69" s="1326"/>
      <c r="AY69" s="1326"/>
      <c r="AZ69" s="1326"/>
      <c r="BA69" s="1326"/>
      <c r="BB69" s="1326"/>
      <c r="BC69" s="1326"/>
      <c r="BD69" s="1326"/>
      <c r="BE69" s="1326"/>
      <c r="BF69" s="1326"/>
      <c r="BG69" s="1326"/>
      <c r="BH69" s="1326"/>
      <c r="BI69" s="1326"/>
      <c r="BJ69" s="1326"/>
      <c r="BK69" s="1326"/>
      <c r="BL69" s="1326"/>
      <c r="BM69" s="1326"/>
      <c r="BN69" s="1326"/>
      <c r="BO69" s="1326"/>
      <c r="BP69" s="1326"/>
      <c r="BQ69" s="1326"/>
      <c r="BR69" s="1326"/>
      <c r="BS69" s="1326"/>
      <c r="BT69" s="1326"/>
      <c r="BU69" s="1326"/>
      <c r="BV69" s="1326"/>
      <c r="BW69" s="1326"/>
      <c r="BX69" s="1326"/>
      <c r="BY69" s="1326"/>
      <c r="BZ69" s="1326"/>
      <c r="CA69" s="1326"/>
      <c r="CB69" s="1326"/>
      <c r="CC69" s="1326"/>
      <c r="CD69" s="1326"/>
      <c r="CE69" s="1326"/>
      <c r="CF69" s="1326"/>
      <c r="CG69" s="1326"/>
      <c r="CH69" s="1326"/>
      <c r="CI69" s="1326"/>
      <c r="CJ69" s="1326"/>
      <c r="CK69" s="1326"/>
      <c r="CL69" s="1326"/>
      <c r="CM69" s="1326"/>
      <c r="CN69" s="1326"/>
      <c r="CO69" s="1326"/>
      <c r="CP69" s="1326"/>
      <c r="CQ69" s="1326"/>
      <c r="CR69" s="1326"/>
      <c r="CS69" s="1326"/>
      <c r="CT69" s="1326"/>
      <c r="CU69" s="1326"/>
      <c r="CV69" s="1326"/>
      <c r="CW69" s="1326"/>
      <c r="CX69" s="1326"/>
      <c r="CY69" s="1326"/>
      <c r="CZ69" s="1326"/>
      <c r="DA69" s="1326"/>
      <c r="DB69" s="1326"/>
      <c r="DC69" s="1327"/>
    </row>
    <row r="70" spans="2:107" x14ac:dyDescent="0.15">
      <c r="B70" s="397"/>
      <c r="H70" s="419"/>
      <c r="I70" s="419"/>
      <c r="J70" s="420"/>
      <c r="K70" s="420"/>
      <c r="L70" s="421"/>
      <c r="M70" s="420"/>
      <c r="N70" s="421"/>
      <c r="AN70" s="406"/>
      <c r="AO70" s="406"/>
      <c r="AP70" s="406"/>
      <c r="AZ70" s="406"/>
      <c r="BA70" s="406"/>
      <c r="BB70" s="406"/>
      <c r="BL70" s="406"/>
      <c r="BM70" s="406"/>
      <c r="BN70" s="406"/>
      <c r="BX70" s="406"/>
      <c r="BY70" s="406"/>
      <c r="BZ70" s="406"/>
      <c r="CJ70" s="406"/>
      <c r="CK70" s="406"/>
      <c r="CL70" s="406"/>
      <c r="CV70" s="406"/>
      <c r="CW70" s="406"/>
      <c r="CX70" s="406"/>
    </row>
    <row r="71" spans="2:107" x14ac:dyDescent="0.15">
      <c r="B71" s="397"/>
      <c r="G71" s="422"/>
      <c r="I71" s="423"/>
      <c r="J71" s="420"/>
      <c r="K71" s="420"/>
      <c r="L71" s="421"/>
      <c r="M71" s="420"/>
      <c r="N71" s="421"/>
      <c r="AM71" s="422"/>
      <c r="AN71" s="390" t="s">
        <v>608</v>
      </c>
    </row>
    <row r="72" spans="2:107" x14ac:dyDescent="0.15">
      <c r="B72" s="397"/>
      <c r="G72" s="1311"/>
      <c r="H72" s="1311"/>
      <c r="I72" s="1311"/>
      <c r="J72" s="1311"/>
      <c r="K72" s="407"/>
      <c r="L72" s="407"/>
      <c r="M72" s="408"/>
      <c r="N72" s="408"/>
      <c r="AN72" s="1329"/>
      <c r="AO72" s="1330"/>
      <c r="AP72" s="1330"/>
      <c r="AQ72" s="1330"/>
      <c r="AR72" s="1330"/>
      <c r="AS72" s="1330"/>
      <c r="AT72" s="1330"/>
      <c r="AU72" s="1330"/>
      <c r="AV72" s="1330"/>
      <c r="AW72" s="1330"/>
      <c r="AX72" s="1330"/>
      <c r="AY72" s="1330"/>
      <c r="AZ72" s="1330"/>
      <c r="BA72" s="1330"/>
      <c r="BB72" s="1330"/>
      <c r="BC72" s="1330"/>
      <c r="BD72" s="1330"/>
      <c r="BE72" s="1330"/>
      <c r="BF72" s="1330"/>
      <c r="BG72" s="1330"/>
      <c r="BH72" s="1330"/>
      <c r="BI72" s="1330"/>
      <c r="BJ72" s="1330"/>
      <c r="BK72" s="1330"/>
      <c r="BL72" s="1330"/>
      <c r="BM72" s="1330"/>
      <c r="BN72" s="1330"/>
      <c r="BO72" s="1331"/>
      <c r="BP72" s="1317" t="s">
        <v>569</v>
      </c>
      <c r="BQ72" s="1317"/>
      <c r="BR72" s="1317"/>
      <c r="BS72" s="1317"/>
      <c r="BT72" s="1317"/>
      <c r="BU72" s="1317"/>
      <c r="BV72" s="1317"/>
      <c r="BW72" s="1317"/>
      <c r="BX72" s="1317" t="s">
        <v>570</v>
      </c>
      <c r="BY72" s="1317"/>
      <c r="BZ72" s="1317"/>
      <c r="CA72" s="1317"/>
      <c r="CB72" s="1317"/>
      <c r="CC72" s="1317"/>
      <c r="CD72" s="1317"/>
      <c r="CE72" s="1317"/>
      <c r="CF72" s="1317" t="s">
        <v>571</v>
      </c>
      <c r="CG72" s="1317"/>
      <c r="CH72" s="1317"/>
      <c r="CI72" s="1317"/>
      <c r="CJ72" s="1317"/>
      <c r="CK72" s="1317"/>
      <c r="CL72" s="1317"/>
      <c r="CM72" s="1317"/>
      <c r="CN72" s="1317" t="s">
        <v>572</v>
      </c>
      <c r="CO72" s="1317"/>
      <c r="CP72" s="1317"/>
      <c r="CQ72" s="1317"/>
      <c r="CR72" s="1317"/>
      <c r="CS72" s="1317"/>
      <c r="CT72" s="1317"/>
      <c r="CU72" s="1317"/>
      <c r="CV72" s="1317" t="s">
        <v>573</v>
      </c>
      <c r="CW72" s="1317"/>
      <c r="CX72" s="1317"/>
      <c r="CY72" s="1317"/>
      <c r="CZ72" s="1317"/>
      <c r="DA72" s="1317"/>
      <c r="DB72" s="1317"/>
      <c r="DC72" s="1317"/>
    </row>
    <row r="73" spans="2:107" x14ac:dyDescent="0.15">
      <c r="B73" s="397"/>
      <c r="G73" s="1328"/>
      <c r="H73" s="1328"/>
      <c r="I73" s="1328"/>
      <c r="J73" s="1328"/>
      <c r="K73" s="1312"/>
      <c r="L73" s="1312"/>
      <c r="M73" s="1312"/>
      <c r="N73" s="1312"/>
      <c r="AM73" s="406"/>
      <c r="AN73" s="1316" t="s">
        <v>609</v>
      </c>
      <c r="AO73" s="1316"/>
      <c r="AP73" s="1316"/>
      <c r="AQ73" s="1316"/>
      <c r="AR73" s="1316"/>
      <c r="AS73" s="1316"/>
      <c r="AT73" s="1316"/>
      <c r="AU73" s="1316"/>
      <c r="AV73" s="1316"/>
      <c r="AW73" s="1316"/>
      <c r="AX73" s="1316"/>
      <c r="AY73" s="1316"/>
      <c r="AZ73" s="1316"/>
      <c r="BA73" s="1316"/>
      <c r="BB73" s="1316" t="s">
        <v>610</v>
      </c>
      <c r="BC73" s="1316"/>
      <c r="BD73" s="1316"/>
      <c r="BE73" s="1316"/>
      <c r="BF73" s="1316"/>
      <c r="BG73" s="1316"/>
      <c r="BH73" s="1316"/>
      <c r="BI73" s="1316"/>
      <c r="BJ73" s="1316"/>
      <c r="BK73" s="1316"/>
      <c r="BL73" s="1316"/>
      <c r="BM73" s="1316"/>
      <c r="BN73" s="1316"/>
      <c r="BO73" s="1316"/>
      <c r="BP73" s="1313"/>
      <c r="BQ73" s="1313"/>
      <c r="BR73" s="1313"/>
      <c r="BS73" s="1313"/>
      <c r="BT73" s="1313"/>
      <c r="BU73" s="1313"/>
      <c r="BV73" s="1313"/>
      <c r="BW73" s="1313"/>
      <c r="BX73" s="1313"/>
      <c r="BY73" s="1313"/>
      <c r="BZ73" s="1313"/>
      <c r="CA73" s="1313"/>
      <c r="CB73" s="1313"/>
      <c r="CC73" s="1313"/>
      <c r="CD73" s="1313"/>
      <c r="CE73" s="1313"/>
      <c r="CF73" s="1313"/>
      <c r="CG73" s="1313"/>
      <c r="CH73" s="1313"/>
      <c r="CI73" s="1313"/>
      <c r="CJ73" s="1313"/>
      <c r="CK73" s="1313"/>
      <c r="CL73" s="1313"/>
      <c r="CM73" s="1313"/>
      <c r="CN73" s="1313"/>
      <c r="CO73" s="1313"/>
      <c r="CP73" s="1313"/>
      <c r="CQ73" s="1313"/>
      <c r="CR73" s="1313"/>
      <c r="CS73" s="1313"/>
      <c r="CT73" s="1313"/>
      <c r="CU73" s="1313"/>
      <c r="CV73" s="1313"/>
      <c r="CW73" s="1313"/>
      <c r="CX73" s="1313"/>
      <c r="CY73" s="1313"/>
      <c r="CZ73" s="1313"/>
      <c r="DA73" s="1313"/>
      <c r="DB73" s="1313"/>
      <c r="DC73" s="1313"/>
    </row>
    <row r="74" spans="2:107" x14ac:dyDescent="0.15">
      <c r="B74" s="397"/>
      <c r="G74" s="1328"/>
      <c r="H74" s="1328"/>
      <c r="I74" s="1328"/>
      <c r="J74" s="1328"/>
      <c r="K74" s="1312"/>
      <c r="L74" s="1312"/>
      <c r="M74" s="1312"/>
      <c r="N74" s="1312"/>
      <c r="AM74" s="406"/>
      <c r="AN74" s="1316"/>
      <c r="AO74" s="1316"/>
      <c r="AP74" s="1316"/>
      <c r="AQ74" s="1316"/>
      <c r="AR74" s="1316"/>
      <c r="AS74" s="1316"/>
      <c r="AT74" s="1316"/>
      <c r="AU74" s="1316"/>
      <c r="AV74" s="1316"/>
      <c r="AW74" s="1316"/>
      <c r="AX74" s="1316"/>
      <c r="AY74" s="1316"/>
      <c r="AZ74" s="1316"/>
      <c r="BA74" s="1316"/>
      <c r="BB74" s="1316"/>
      <c r="BC74" s="1316"/>
      <c r="BD74" s="1316"/>
      <c r="BE74" s="1316"/>
      <c r="BF74" s="1316"/>
      <c r="BG74" s="1316"/>
      <c r="BH74" s="1316"/>
      <c r="BI74" s="1316"/>
      <c r="BJ74" s="1316"/>
      <c r="BK74" s="1316"/>
      <c r="BL74" s="1316"/>
      <c r="BM74" s="1316"/>
      <c r="BN74" s="1316"/>
      <c r="BO74" s="1316"/>
      <c r="BP74" s="1313"/>
      <c r="BQ74" s="1313"/>
      <c r="BR74" s="1313"/>
      <c r="BS74" s="1313"/>
      <c r="BT74" s="1313"/>
      <c r="BU74" s="1313"/>
      <c r="BV74" s="1313"/>
      <c r="BW74" s="1313"/>
      <c r="BX74" s="1313"/>
      <c r="BY74" s="1313"/>
      <c r="BZ74" s="1313"/>
      <c r="CA74" s="1313"/>
      <c r="CB74" s="1313"/>
      <c r="CC74" s="1313"/>
      <c r="CD74" s="1313"/>
      <c r="CE74" s="1313"/>
      <c r="CF74" s="1313"/>
      <c r="CG74" s="1313"/>
      <c r="CH74" s="1313"/>
      <c r="CI74" s="1313"/>
      <c r="CJ74" s="1313"/>
      <c r="CK74" s="1313"/>
      <c r="CL74" s="1313"/>
      <c r="CM74" s="1313"/>
      <c r="CN74" s="1313"/>
      <c r="CO74" s="1313"/>
      <c r="CP74" s="1313"/>
      <c r="CQ74" s="1313"/>
      <c r="CR74" s="1313"/>
      <c r="CS74" s="1313"/>
      <c r="CT74" s="1313"/>
      <c r="CU74" s="1313"/>
      <c r="CV74" s="1313"/>
      <c r="CW74" s="1313"/>
      <c r="CX74" s="1313"/>
      <c r="CY74" s="1313"/>
      <c r="CZ74" s="1313"/>
      <c r="DA74" s="1313"/>
      <c r="DB74" s="1313"/>
      <c r="DC74" s="1313"/>
    </row>
    <row r="75" spans="2:107" x14ac:dyDescent="0.15">
      <c r="B75" s="397"/>
      <c r="G75" s="1328"/>
      <c r="H75" s="1328"/>
      <c r="I75" s="1311"/>
      <c r="J75" s="1311"/>
      <c r="K75" s="1318"/>
      <c r="L75" s="1318"/>
      <c r="M75" s="1318"/>
      <c r="N75" s="1318"/>
      <c r="AM75" s="406"/>
      <c r="AN75" s="1316"/>
      <c r="AO75" s="1316"/>
      <c r="AP75" s="1316"/>
      <c r="AQ75" s="1316"/>
      <c r="AR75" s="1316"/>
      <c r="AS75" s="1316"/>
      <c r="AT75" s="1316"/>
      <c r="AU75" s="1316"/>
      <c r="AV75" s="1316"/>
      <c r="AW75" s="1316"/>
      <c r="AX75" s="1316"/>
      <c r="AY75" s="1316"/>
      <c r="AZ75" s="1316"/>
      <c r="BA75" s="1316"/>
      <c r="BB75" s="1316" t="s">
        <v>614</v>
      </c>
      <c r="BC75" s="1316"/>
      <c r="BD75" s="1316"/>
      <c r="BE75" s="1316"/>
      <c r="BF75" s="1316"/>
      <c r="BG75" s="1316"/>
      <c r="BH75" s="1316"/>
      <c r="BI75" s="1316"/>
      <c r="BJ75" s="1316"/>
      <c r="BK75" s="1316"/>
      <c r="BL75" s="1316"/>
      <c r="BM75" s="1316"/>
      <c r="BN75" s="1316"/>
      <c r="BO75" s="1316"/>
      <c r="BP75" s="1313">
        <v>2.5</v>
      </c>
      <c r="BQ75" s="1313"/>
      <c r="BR75" s="1313"/>
      <c r="BS75" s="1313"/>
      <c r="BT75" s="1313"/>
      <c r="BU75" s="1313"/>
      <c r="BV75" s="1313"/>
      <c r="BW75" s="1313"/>
      <c r="BX75" s="1313">
        <v>2.5</v>
      </c>
      <c r="BY75" s="1313"/>
      <c r="BZ75" s="1313"/>
      <c r="CA75" s="1313"/>
      <c r="CB75" s="1313"/>
      <c r="CC75" s="1313"/>
      <c r="CD75" s="1313"/>
      <c r="CE75" s="1313"/>
      <c r="CF75" s="1313">
        <v>2.6</v>
      </c>
      <c r="CG75" s="1313"/>
      <c r="CH75" s="1313"/>
      <c r="CI75" s="1313"/>
      <c r="CJ75" s="1313"/>
      <c r="CK75" s="1313"/>
      <c r="CL75" s="1313"/>
      <c r="CM75" s="1313"/>
      <c r="CN75" s="1313">
        <v>3.9</v>
      </c>
      <c r="CO75" s="1313"/>
      <c r="CP75" s="1313"/>
      <c r="CQ75" s="1313"/>
      <c r="CR75" s="1313"/>
      <c r="CS75" s="1313"/>
      <c r="CT75" s="1313"/>
      <c r="CU75" s="1313"/>
      <c r="CV75" s="1313">
        <v>4.3</v>
      </c>
      <c r="CW75" s="1313"/>
      <c r="CX75" s="1313"/>
      <c r="CY75" s="1313"/>
      <c r="CZ75" s="1313"/>
      <c r="DA75" s="1313"/>
      <c r="DB75" s="1313"/>
      <c r="DC75" s="1313"/>
    </row>
    <row r="76" spans="2:107" x14ac:dyDescent="0.15">
      <c r="B76" s="397"/>
      <c r="G76" s="1328"/>
      <c r="H76" s="1328"/>
      <c r="I76" s="1311"/>
      <c r="J76" s="1311"/>
      <c r="K76" s="1318"/>
      <c r="L76" s="1318"/>
      <c r="M76" s="1318"/>
      <c r="N76" s="1318"/>
      <c r="AM76" s="406"/>
      <c r="AN76" s="1316"/>
      <c r="AO76" s="1316"/>
      <c r="AP76" s="1316"/>
      <c r="AQ76" s="1316"/>
      <c r="AR76" s="1316"/>
      <c r="AS76" s="1316"/>
      <c r="AT76" s="1316"/>
      <c r="AU76" s="1316"/>
      <c r="AV76" s="1316"/>
      <c r="AW76" s="1316"/>
      <c r="AX76" s="1316"/>
      <c r="AY76" s="1316"/>
      <c r="AZ76" s="1316"/>
      <c r="BA76" s="1316"/>
      <c r="BB76" s="1316"/>
      <c r="BC76" s="1316"/>
      <c r="BD76" s="1316"/>
      <c r="BE76" s="1316"/>
      <c r="BF76" s="1316"/>
      <c r="BG76" s="1316"/>
      <c r="BH76" s="1316"/>
      <c r="BI76" s="1316"/>
      <c r="BJ76" s="1316"/>
      <c r="BK76" s="1316"/>
      <c r="BL76" s="1316"/>
      <c r="BM76" s="1316"/>
      <c r="BN76" s="1316"/>
      <c r="BO76" s="1316"/>
      <c r="BP76" s="1313"/>
      <c r="BQ76" s="1313"/>
      <c r="BR76" s="1313"/>
      <c r="BS76" s="1313"/>
      <c r="BT76" s="1313"/>
      <c r="BU76" s="1313"/>
      <c r="BV76" s="1313"/>
      <c r="BW76" s="1313"/>
      <c r="BX76" s="1313"/>
      <c r="BY76" s="1313"/>
      <c r="BZ76" s="1313"/>
      <c r="CA76" s="1313"/>
      <c r="CB76" s="1313"/>
      <c r="CC76" s="1313"/>
      <c r="CD76" s="1313"/>
      <c r="CE76" s="1313"/>
      <c r="CF76" s="1313"/>
      <c r="CG76" s="1313"/>
      <c r="CH76" s="1313"/>
      <c r="CI76" s="1313"/>
      <c r="CJ76" s="1313"/>
      <c r="CK76" s="1313"/>
      <c r="CL76" s="1313"/>
      <c r="CM76" s="1313"/>
      <c r="CN76" s="1313"/>
      <c r="CO76" s="1313"/>
      <c r="CP76" s="1313"/>
      <c r="CQ76" s="1313"/>
      <c r="CR76" s="1313"/>
      <c r="CS76" s="1313"/>
      <c r="CT76" s="1313"/>
      <c r="CU76" s="1313"/>
      <c r="CV76" s="1313"/>
      <c r="CW76" s="1313"/>
      <c r="CX76" s="1313"/>
      <c r="CY76" s="1313"/>
      <c r="CZ76" s="1313"/>
      <c r="DA76" s="1313"/>
      <c r="DB76" s="1313"/>
      <c r="DC76" s="1313"/>
    </row>
    <row r="77" spans="2:107" x14ac:dyDescent="0.15">
      <c r="B77" s="397"/>
      <c r="G77" s="1311"/>
      <c r="H77" s="1311"/>
      <c r="I77" s="1311"/>
      <c r="J77" s="1311"/>
      <c r="K77" s="1312"/>
      <c r="L77" s="1312"/>
      <c r="M77" s="1312"/>
      <c r="N77" s="1312"/>
      <c r="AN77" s="1317" t="s">
        <v>612</v>
      </c>
      <c r="AO77" s="1317"/>
      <c r="AP77" s="1317"/>
      <c r="AQ77" s="1317"/>
      <c r="AR77" s="1317"/>
      <c r="AS77" s="1317"/>
      <c r="AT77" s="1317"/>
      <c r="AU77" s="1317"/>
      <c r="AV77" s="1317"/>
      <c r="AW77" s="1317"/>
      <c r="AX77" s="1317"/>
      <c r="AY77" s="1317"/>
      <c r="AZ77" s="1317"/>
      <c r="BA77" s="1317"/>
      <c r="BB77" s="1316" t="s">
        <v>610</v>
      </c>
      <c r="BC77" s="1316"/>
      <c r="BD77" s="1316"/>
      <c r="BE77" s="1316"/>
      <c r="BF77" s="1316"/>
      <c r="BG77" s="1316"/>
      <c r="BH77" s="1316"/>
      <c r="BI77" s="1316"/>
      <c r="BJ77" s="1316"/>
      <c r="BK77" s="1316"/>
      <c r="BL77" s="1316"/>
      <c r="BM77" s="1316"/>
      <c r="BN77" s="1316"/>
      <c r="BO77" s="1316"/>
      <c r="BP77" s="1313">
        <v>25.4</v>
      </c>
      <c r="BQ77" s="1313"/>
      <c r="BR77" s="1313"/>
      <c r="BS77" s="1313"/>
      <c r="BT77" s="1313"/>
      <c r="BU77" s="1313"/>
      <c r="BV77" s="1313"/>
      <c r="BW77" s="1313"/>
      <c r="BX77" s="1313">
        <v>23.4</v>
      </c>
      <c r="BY77" s="1313"/>
      <c r="BZ77" s="1313"/>
      <c r="CA77" s="1313"/>
      <c r="CB77" s="1313"/>
      <c r="CC77" s="1313"/>
      <c r="CD77" s="1313"/>
      <c r="CE77" s="1313"/>
      <c r="CF77" s="1313">
        <v>7.7</v>
      </c>
      <c r="CG77" s="1313"/>
      <c r="CH77" s="1313"/>
      <c r="CI77" s="1313"/>
      <c r="CJ77" s="1313"/>
      <c r="CK77" s="1313"/>
      <c r="CL77" s="1313"/>
      <c r="CM77" s="1313"/>
      <c r="CN77" s="1313">
        <v>3.2</v>
      </c>
      <c r="CO77" s="1313"/>
      <c r="CP77" s="1313"/>
      <c r="CQ77" s="1313"/>
      <c r="CR77" s="1313"/>
      <c r="CS77" s="1313"/>
      <c r="CT77" s="1313"/>
      <c r="CU77" s="1313"/>
      <c r="CV77" s="1313">
        <v>3.4</v>
      </c>
      <c r="CW77" s="1313"/>
      <c r="CX77" s="1313"/>
      <c r="CY77" s="1313"/>
      <c r="CZ77" s="1313"/>
      <c r="DA77" s="1313"/>
      <c r="DB77" s="1313"/>
      <c r="DC77" s="1313"/>
    </row>
    <row r="78" spans="2:107" x14ac:dyDescent="0.15">
      <c r="B78" s="397"/>
      <c r="G78" s="1311"/>
      <c r="H78" s="1311"/>
      <c r="I78" s="1311"/>
      <c r="J78" s="1311"/>
      <c r="K78" s="1312"/>
      <c r="L78" s="1312"/>
      <c r="M78" s="1312"/>
      <c r="N78" s="1312"/>
      <c r="AN78" s="1317"/>
      <c r="AO78" s="1317"/>
      <c r="AP78" s="1317"/>
      <c r="AQ78" s="1317"/>
      <c r="AR78" s="1317"/>
      <c r="AS78" s="1317"/>
      <c r="AT78" s="1317"/>
      <c r="AU78" s="1317"/>
      <c r="AV78" s="1317"/>
      <c r="AW78" s="1317"/>
      <c r="AX78" s="1317"/>
      <c r="AY78" s="1317"/>
      <c r="AZ78" s="1317"/>
      <c r="BA78" s="1317"/>
      <c r="BB78" s="1316"/>
      <c r="BC78" s="1316"/>
      <c r="BD78" s="1316"/>
      <c r="BE78" s="1316"/>
      <c r="BF78" s="1316"/>
      <c r="BG78" s="1316"/>
      <c r="BH78" s="1316"/>
      <c r="BI78" s="1316"/>
      <c r="BJ78" s="1316"/>
      <c r="BK78" s="1316"/>
      <c r="BL78" s="1316"/>
      <c r="BM78" s="1316"/>
      <c r="BN78" s="1316"/>
      <c r="BO78" s="1316"/>
      <c r="BP78" s="1313"/>
      <c r="BQ78" s="1313"/>
      <c r="BR78" s="1313"/>
      <c r="BS78" s="1313"/>
      <c r="BT78" s="1313"/>
      <c r="BU78" s="1313"/>
      <c r="BV78" s="1313"/>
      <c r="BW78" s="1313"/>
      <c r="BX78" s="1313"/>
      <c r="BY78" s="1313"/>
      <c r="BZ78" s="1313"/>
      <c r="CA78" s="1313"/>
      <c r="CB78" s="1313"/>
      <c r="CC78" s="1313"/>
      <c r="CD78" s="1313"/>
      <c r="CE78" s="1313"/>
      <c r="CF78" s="1313"/>
      <c r="CG78" s="1313"/>
      <c r="CH78" s="1313"/>
      <c r="CI78" s="1313"/>
      <c r="CJ78" s="1313"/>
      <c r="CK78" s="1313"/>
      <c r="CL78" s="1313"/>
      <c r="CM78" s="1313"/>
      <c r="CN78" s="1313"/>
      <c r="CO78" s="1313"/>
      <c r="CP78" s="1313"/>
      <c r="CQ78" s="1313"/>
      <c r="CR78" s="1313"/>
      <c r="CS78" s="1313"/>
      <c r="CT78" s="1313"/>
      <c r="CU78" s="1313"/>
      <c r="CV78" s="1313"/>
      <c r="CW78" s="1313"/>
      <c r="CX78" s="1313"/>
      <c r="CY78" s="1313"/>
      <c r="CZ78" s="1313"/>
      <c r="DA78" s="1313"/>
      <c r="DB78" s="1313"/>
      <c r="DC78" s="1313"/>
    </row>
    <row r="79" spans="2:107" x14ac:dyDescent="0.15">
      <c r="B79" s="397"/>
      <c r="G79" s="1311"/>
      <c r="H79" s="1311"/>
      <c r="I79" s="1314"/>
      <c r="J79" s="1314"/>
      <c r="K79" s="1315"/>
      <c r="L79" s="1315"/>
      <c r="M79" s="1315"/>
      <c r="N79" s="1315"/>
      <c r="AN79" s="1317"/>
      <c r="AO79" s="1317"/>
      <c r="AP79" s="1317"/>
      <c r="AQ79" s="1317"/>
      <c r="AR79" s="1317"/>
      <c r="AS79" s="1317"/>
      <c r="AT79" s="1317"/>
      <c r="AU79" s="1317"/>
      <c r="AV79" s="1317"/>
      <c r="AW79" s="1317"/>
      <c r="AX79" s="1317"/>
      <c r="AY79" s="1317"/>
      <c r="AZ79" s="1317"/>
      <c r="BA79" s="1317"/>
      <c r="BB79" s="1316" t="s">
        <v>614</v>
      </c>
      <c r="BC79" s="1316"/>
      <c r="BD79" s="1316"/>
      <c r="BE79" s="1316"/>
      <c r="BF79" s="1316"/>
      <c r="BG79" s="1316"/>
      <c r="BH79" s="1316"/>
      <c r="BI79" s="1316"/>
      <c r="BJ79" s="1316"/>
      <c r="BK79" s="1316"/>
      <c r="BL79" s="1316"/>
      <c r="BM79" s="1316"/>
      <c r="BN79" s="1316"/>
      <c r="BO79" s="1316"/>
      <c r="BP79" s="1313">
        <v>8.6</v>
      </c>
      <c r="BQ79" s="1313"/>
      <c r="BR79" s="1313"/>
      <c r="BS79" s="1313"/>
      <c r="BT79" s="1313"/>
      <c r="BU79" s="1313"/>
      <c r="BV79" s="1313"/>
      <c r="BW79" s="1313"/>
      <c r="BX79" s="1313">
        <v>8.5</v>
      </c>
      <c r="BY79" s="1313"/>
      <c r="BZ79" s="1313"/>
      <c r="CA79" s="1313"/>
      <c r="CB79" s="1313"/>
      <c r="CC79" s="1313"/>
      <c r="CD79" s="1313"/>
      <c r="CE79" s="1313"/>
      <c r="CF79" s="1313">
        <v>8.6</v>
      </c>
      <c r="CG79" s="1313"/>
      <c r="CH79" s="1313"/>
      <c r="CI79" s="1313"/>
      <c r="CJ79" s="1313"/>
      <c r="CK79" s="1313"/>
      <c r="CL79" s="1313"/>
      <c r="CM79" s="1313"/>
      <c r="CN79" s="1313">
        <v>8.8000000000000007</v>
      </c>
      <c r="CO79" s="1313"/>
      <c r="CP79" s="1313"/>
      <c r="CQ79" s="1313"/>
      <c r="CR79" s="1313"/>
      <c r="CS79" s="1313"/>
      <c r="CT79" s="1313"/>
      <c r="CU79" s="1313"/>
      <c r="CV79" s="1313">
        <v>8.8000000000000007</v>
      </c>
      <c r="CW79" s="1313"/>
      <c r="CX79" s="1313"/>
      <c r="CY79" s="1313"/>
      <c r="CZ79" s="1313"/>
      <c r="DA79" s="1313"/>
      <c r="DB79" s="1313"/>
      <c r="DC79" s="1313"/>
    </row>
    <row r="80" spans="2:107" x14ac:dyDescent="0.15">
      <c r="B80" s="397"/>
      <c r="G80" s="1311"/>
      <c r="H80" s="1311"/>
      <c r="I80" s="1314"/>
      <c r="J80" s="1314"/>
      <c r="K80" s="1315"/>
      <c r="L80" s="1315"/>
      <c r="M80" s="1315"/>
      <c r="N80" s="1315"/>
      <c r="AN80" s="1317"/>
      <c r="AO80" s="1317"/>
      <c r="AP80" s="1317"/>
      <c r="AQ80" s="1317"/>
      <c r="AR80" s="1317"/>
      <c r="AS80" s="1317"/>
      <c r="AT80" s="1317"/>
      <c r="AU80" s="1317"/>
      <c r="AV80" s="1317"/>
      <c r="AW80" s="1317"/>
      <c r="AX80" s="1317"/>
      <c r="AY80" s="1317"/>
      <c r="AZ80" s="1317"/>
      <c r="BA80" s="1317"/>
      <c r="BB80" s="1316"/>
      <c r="BC80" s="1316"/>
      <c r="BD80" s="1316"/>
      <c r="BE80" s="1316"/>
      <c r="BF80" s="1316"/>
      <c r="BG80" s="1316"/>
      <c r="BH80" s="1316"/>
      <c r="BI80" s="1316"/>
      <c r="BJ80" s="1316"/>
      <c r="BK80" s="1316"/>
      <c r="BL80" s="1316"/>
      <c r="BM80" s="1316"/>
      <c r="BN80" s="1316"/>
      <c r="BO80" s="1316"/>
      <c r="BP80" s="1313"/>
      <c r="BQ80" s="1313"/>
      <c r="BR80" s="1313"/>
      <c r="BS80" s="1313"/>
      <c r="BT80" s="1313"/>
      <c r="BU80" s="1313"/>
      <c r="BV80" s="1313"/>
      <c r="BW80" s="1313"/>
      <c r="BX80" s="1313"/>
      <c r="BY80" s="1313"/>
      <c r="BZ80" s="1313"/>
      <c r="CA80" s="1313"/>
      <c r="CB80" s="1313"/>
      <c r="CC80" s="1313"/>
      <c r="CD80" s="1313"/>
      <c r="CE80" s="1313"/>
      <c r="CF80" s="1313"/>
      <c r="CG80" s="1313"/>
      <c r="CH80" s="1313"/>
      <c r="CI80" s="1313"/>
      <c r="CJ80" s="1313"/>
      <c r="CK80" s="1313"/>
      <c r="CL80" s="1313"/>
      <c r="CM80" s="1313"/>
      <c r="CN80" s="1313"/>
      <c r="CO80" s="1313"/>
      <c r="CP80" s="1313"/>
      <c r="CQ80" s="1313"/>
      <c r="CR80" s="1313"/>
      <c r="CS80" s="1313"/>
      <c r="CT80" s="1313"/>
      <c r="CU80" s="1313"/>
      <c r="CV80" s="1313"/>
      <c r="CW80" s="1313"/>
      <c r="CX80" s="1313"/>
      <c r="CY80" s="1313"/>
      <c r="CZ80" s="1313"/>
      <c r="DA80" s="1313"/>
      <c r="DB80" s="1313"/>
      <c r="DC80" s="1313"/>
    </row>
    <row r="81" spans="2:109" x14ac:dyDescent="0.15">
      <c r="B81" s="397"/>
    </row>
    <row r="82" spans="2:109" ht="17.25" x14ac:dyDescent="0.15">
      <c r="B82" s="397"/>
      <c r="K82" s="424"/>
      <c r="L82" s="424"/>
      <c r="M82" s="424"/>
      <c r="N82" s="424"/>
      <c r="AQ82" s="424"/>
      <c r="AR82" s="424"/>
      <c r="AS82" s="424"/>
      <c r="AT82" s="424"/>
      <c r="BC82" s="424"/>
      <c r="BD82" s="424"/>
      <c r="BE82" s="424"/>
      <c r="BF82" s="424"/>
      <c r="BO82" s="424"/>
      <c r="BP82" s="424"/>
      <c r="BQ82" s="424"/>
      <c r="BR82" s="424"/>
      <c r="CA82" s="424"/>
      <c r="CB82" s="424"/>
      <c r="CC82" s="424"/>
      <c r="CD82" s="424"/>
      <c r="CM82" s="424"/>
      <c r="CN82" s="424"/>
      <c r="CO82" s="424"/>
      <c r="CP82" s="424"/>
      <c r="CY82" s="424"/>
      <c r="CZ82" s="424"/>
      <c r="DA82" s="424"/>
      <c r="DB82" s="424"/>
      <c r="DC82" s="424"/>
    </row>
    <row r="83" spans="2:109" x14ac:dyDescent="0.15">
      <c r="B83" s="399"/>
      <c r="C83" s="400"/>
      <c r="D83" s="400"/>
      <c r="E83" s="400"/>
      <c r="F83" s="400"/>
      <c r="G83" s="400"/>
      <c r="H83" s="400"/>
      <c r="I83" s="400"/>
      <c r="J83" s="400"/>
      <c r="K83" s="400"/>
      <c r="L83" s="400"/>
      <c r="M83" s="400"/>
      <c r="N83" s="400"/>
      <c r="O83" s="400"/>
      <c r="P83" s="400"/>
      <c r="Q83" s="400"/>
      <c r="R83" s="400"/>
      <c r="S83" s="400"/>
      <c r="T83" s="400"/>
      <c r="U83" s="400"/>
      <c r="V83" s="400"/>
      <c r="W83" s="400"/>
      <c r="X83" s="400"/>
      <c r="Y83" s="400"/>
      <c r="Z83" s="400"/>
      <c r="AA83" s="400"/>
      <c r="AB83" s="400"/>
      <c r="AC83" s="400"/>
      <c r="AD83" s="400"/>
      <c r="AE83" s="400"/>
      <c r="AF83" s="400"/>
      <c r="AG83" s="400"/>
      <c r="AH83" s="400"/>
      <c r="AI83" s="400"/>
      <c r="AJ83" s="400"/>
      <c r="AK83" s="400"/>
      <c r="AL83" s="400"/>
      <c r="AM83" s="400"/>
      <c r="AN83" s="400"/>
      <c r="AO83" s="400"/>
      <c r="AP83" s="400"/>
      <c r="AQ83" s="400"/>
      <c r="AR83" s="400"/>
      <c r="AS83" s="400"/>
      <c r="AT83" s="400"/>
      <c r="AU83" s="400"/>
      <c r="AV83" s="400"/>
      <c r="AW83" s="400"/>
      <c r="AX83" s="400"/>
      <c r="AY83" s="400"/>
      <c r="AZ83" s="400"/>
      <c r="BA83" s="400"/>
      <c r="BB83" s="400"/>
      <c r="BC83" s="400"/>
      <c r="BD83" s="400"/>
      <c r="BE83" s="400"/>
      <c r="BF83" s="400"/>
      <c r="BG83" s="400"/>
      <c r="BH83" s="400"/>
      <c r="BI83" s="400"/>
      <c r="BJ83" s="400"/>
      <c r="BK83" s="400"/>
      <c r="BL83" s="400"/>
      <c r="BM83" s="400"/>
      <c r="BN83" s="400"/>
      <c r="BO83" s="400"/>
      <c r="BP83" s="400"/>
      <c r="BQ83" s="400"/>
      <c r="BR83" s="400"/>
      <c r="BS83" s="400"/>
      <c r="BT83" s="400"/>
      <c r="BU83" s="400"/>
      <c r="BV83" s="400"/>
      <c r="BW83" s="400"/>
      <c r="BX83" s="400"/>
      <c r="BY83" s="400"/>
      <c r="BZ83" s="400"/>
      <c r="CA83" s="400"/>
      <c r="CB83" s="400"/>
      <c r="CC83" s="400"/>
      <c r="CD83" s="400"/>
      <c r="CE83" s="400"/>
      <c r="CF83" s="400"/>
      <c r="CG83" s="400"/>
      <c r="CH83" s="400"/>
      <c r="CI83" s="400"/>
      <c r="CJ83" s="400"/>
      <c r="CK83" s="400"/>
      <c r="CL83" s="400"/>
      <c r="CM83" s="400"/>
      <c r="CN83" s="400"/>
      <c r="CO83" s="400"/>
      <c r="CP83" s="400"/>
      <c r="CQ83" s="400"/>
      <c r="CR83" s="400"/>
      <c r="CS83" s="400"/>
      <c r="CT83" s="400"/>
      <c r="CU83" s="400"/>
      <c r="CV83" s="400"/>
      <c r="CW83" s="400"/>
      <c r="CX83" s="400"/>
      <c r="CY83" s="400"/>
      <c r="CZ83" s="400"/>
      <c r="DA83" s="400"/>
      <c r="DB83" s="400"/>
      <c r="DC83" s="400"/>
      <c r="DD83" s="401"/>
    </row>
    <row r="84" spans="2:109" x14ac:dyDescent="0.15">
      <c r="DD84" s="390"/>
      <c r="DE84" s="390"/>
    </row>
    <row r="85" spans="2:109" x14ac:dyDescent="0.15">
      <c r="DD85" s="390"/>
      <c r="DE85" s="390"/>
    </row>
    <row r="86" spans="2:109" hidden="1" x14ac:dyDescent="0.15">
      <c r="DD86" s="390"/>
      <c r="DE86" s="390"/>
    </row>
    <row r="87" spans="2:109" hidden="1" x14ac:dyDescent="0.15">
      <c r="K87" s="425"/>
      <c r="AQ87" s="425"/>
      <c r="BC87" s="425"/>
      <c r="BO87" s="425"/>
      <c r="CA87" s="425"/>
      <c r="CM87" s="425"/>
      <c r="CY87" s="425"/>
      <c r="DD87" s="390"/>
      <c r="DE87" s="390"/>
    </row>
    <row r="88" spans="2:109" hidden="1" x14ac:dyDescent="0.15">
      <c r="DD88" s="390"/>
      <c r="DE88" s="390"/>
    </row>
    <row r="89" spans="2:109" hidden="1" x14ac:dyDescent="0.15">
      <c r="DD89" s="390"/>
      <c r="DE89" s="390"/>
    </row>
    <row r="90" spans="2:109" hidden="1" x14ac:dyDescent="0.15">
      <c r="DD90" s="390"/>
      <c r="DE90" s="390"/>
    </row>
    <row r="91" spans="2:109" hidden="1" x14ac:dyDescent="0.15">
      <c r="DD91" s="390"/>
      <c r="DE91" s="390"/>
    </row>
    <row r="92" spans="2:109" ht="13.5" hidden="1" customHeight="1" x14ac:dyDescent="0.15">
      <c r="DD92" s="390"/>
      <c r="DE92" s="390"/>
    </row>
    <row r="93" spans="2:109" ht="13.5" hidden="1" customHeight="1" x14ac:dyDescent="0.15">
      <c r="DD93" s="390"/>
      <c r="DE93" s="390"/>
    </row>
    <row r="94" spans="2:109" ht="13.5" hidden="1" customHeight="1" x14ac:dyDescent="0.15">
      <c r="DD94" s="390"/>
      <c r="DE94" s="390"/>
    </row>
    <row r="95" spans="2:109" ht="13.5" hidden="1" customHeight="1" x14ac:dyDescent="0.15">
      <c r="DD95" s="390"/>
      <c r="DE95" s="390"/>
    </row>
    <row r="96" spans="2:109" ht="13.5" hidden="1" customHeight="1" x14ac:dyDescent="0.15">
      <c r="DD96" s="390"/>
      <c r="DE96" s="390"/>
    </row>
    <row r="97" s="390" customFormat="1" ht="13.5" hidden="1" customHeight="1" x14ac:dyDescent="0.15"/>
    <row r="98" s="390" customFormat="1" ht="13.5" hidden="1" customHeight="1" x14ac:dyDescent="0.15"/>
    <row r="99" s="390" customFormat="1" ht="13.5" hidden="1" customHeight="1" x14ac:dyDescent="0.15"/>
    <row r="100" s="390" customFormat="1" ht="13.5" hidden="1" customHeight="1" x14ac:dyDescent="0.15"/>
    <row r="101" s="390" customFormat="1" ht="13.5" hidden="1" customHeight="1" x14ac:dyDescent="0.15"/>
    <row r="102" s="390" customFormat="1" ht="13.5" hidden="1" customHeight="1" x14ac:dyDescent="0.15"/>
    <row r="103" s="390" customFormat="1" ht="13.5" hidden="1" customHeight="1" x14ac:dyDescent="0.15"/>
    <row r="104" s="390" customFormat="1" ht="13.5" hidden="1" customHeight="1" x14ac:dyDescent="0.15"/>
    <row r="105" s="390" customFormat="1" ht="13.5" hidden="1" customHeight="1" x14ac:dyDescent="0.15"/>
    <row r="106" s="390" customFormat="1" ht="13.5" hidden="1" customHeight="1" x14ac:dyDescent="0.15"/>
    <row r="107" s="390" customFormat="1" ht="13.5" hidden="1" customHeight="1" x14ac:dyDescent="0.15"/>
    <row r="108" s="390" customFormat="1" ht="13.5" hidden="1" customHeight="1" x14ac:dyDescent="0.15"/>
    <row r="109" s="390" customFormat="1" ht="13.5" hidden="1" customHeight="1" x14ac:dyDescent="0.15"/>
    <row r="110" s="390" customFormat="1" ht="13.5" hidden="1" customHeight="1" x14ac:dyDescent="0.15"/>
    <row r="111" s="390" customFormat="1" ht="13.5" hidden="1" customHeight="1" x14ac:dyDescent="0.15"/>
    <row r="112" s="390" customFormat="1" ht="13.5" hidden="1" customHeight="1" x14ac:dyDescent="0.15"/>
    <row r="113" s="390" customFormat="1" ht="13.5" hidden="1" customHeight="1" x14ac:dyDescent="0.15"/>
    <row r="114" s="390" customFormat="1" ht="13.5" hidden="1" customHeight="1" x14ac:dyDescent="0.15"/>
    <row r="115" s="390" customFormat="1" ht="13.5" hidden="1" customHeight="1" x14ac:dyDescent="0.15"/>
    <row r="116" s="390" customFormat="1" ht="13.5" hidden="1" customHeight="1" x14ac:dyDescent="0.15"/>
    <row r="117" s="390" customFormat="1" ht="13.5" hidden="1" customHeight="1" x14ac:dyDescent="0.15"/>
    <row r="118" s="390" customFormat="1" ht="13.5" hidden="1" customHeight="1" x14ac:dyDescent="0.15"/>
    <row r="119" s="390" customFormat="1" ht="13.5" hidden="1" customHeight="1" x14ac:dyDescent="0.15"/>
    <row r="120" s="390" customFormat="1" ht="13.5" hidden="1" customHeight="1" x14ac:dyDescent="0.15"/>
    <row r="121" s="390" customFormat="1" ht="13.5" hidden="1" customHeight="1" x14ac:dyDescent="0.15"/>
    <row r="122" s="390" customFormat="1" ht="13.5" hidden="1" customHeight="1" x14ac:dyDescent="0.15"/>
    <row r="123" s="390" customFormat="1" ht="13.5" hidden="1" customHeight="1" x14ac:dyDescent="0.15"/>
    <row r="124" s="390" customFormat="1" ht="13.5" hidden="1" customHeight="1" x14ac:dyDescent="0.15"/>
    <row r="125" s="390" customFormat="1" ht="13.5" hidden="1" customHeight="1" x14ac:dyDescent="0.15"/>
    <row r="126" s="390" customFormat="1" ht="13.5" hidden="1" customHeight="1" x14ac:dyDescent="0.15"/>
    <row r="127" s="390" customFormat="1" ht="13.5" hidden="1" customHeight="1" x14ac:dyDescent="0.15"/>
    <row r="128" s="390" customFormat="1" ht="13.5" hidden="1" customHeight="1" x14ac:dyDescent="0.15"/>
    <row r="129" s="390" customFormat="1" ht="13.5" hidden="1" customHeight="1" x14ac:dyDescent="0.15"/>
    <row r="130" s="390" customFormat="1" ht="13.5" hidden="1" customHeight="1" x14ac:dyDescent="0.15"/>
    <row r="131" s="390" customFormat="1" ht="13.5" hidden="1" customHeight="1" x14ac:dyDescent="0.15"/>
    <row r="132" s="390" customFormat="1" ht="13.5" hidden="1" customHeight="1" x14ac:dyDescent="0.15"/>
    <row r="133" s="390" customFormat="1" ht="13.5" hidden="1" customHeight="1" x14ac:dyDescent="0.15"/>
    <row r="134" s="390" customFormat="1" ht="13.5" hidden="1" customHeight="1" x14ac:dyDescent="0.15"/>
    <row r="135" s="390" customFormat="1" ht="13.5" hidden="1" customHeight="1" x14ac:dyDescent="0.15"/>
    <row r="136" s="390" customFormat="1" ht="13.5" hidden="1" customHeight="1" x14ac:dyDescent="0.15"/>
    <row r="137" s="390" customFormat="1" ht="13.5" hidden="1" customHeight="1" x14ac:dyDescent="0.15"/>
    <row r="138" s="390" customFormat="1" ht="13.5" hidden="1" customHeight="1" x14ac:dyDescent="0.15"/>
    <row r="139" s="390" customFormat="1" ht="13.5" hidden="1" customHeight="1" x14ac:dyDescent="0.15"/>
    <row r="140" s="390" customFormat="1" ht="13.5" hidden="1" customHeight="1" x14ac:dyDescent="0.15"/>
    <row r="141" s="390" customFormat="1" ht="13.5" hidden="1" customHeight="1" x14ac:dyDescent="0.15"/>
    <row r="142" s="390" customFormat="1" ht="13.5" hidden="1" customHeight="1" x14ac:dyDescent="0.15"/>
    <row r="143" s="390" customFormat="1" ht="13.5" hidden="1" customHeight="1" x14ac:dyDescent="0.15"/>
    <row r="144" s="390" customFormat="1" ht="13.5" hidden="1" customHeight="1" x14ac:dyDescent="0.15"/>
    <row r="145" s="390" customFormat="1" ht="13.5" hidden="1" customHeight="1" x14ac:dyDescent="0.15"/>
    <row r="146" s="390" customFormat="1" ht="13.5" hidden="1" customHeight="1" x14ac:dyDescent="0.15"/>
    <row r="147" s="390" customFormat="1" ht="13.5" hidden="1" customHeight="1" x14ac:dyDescent="0.15"/>
    <row r="148" s="390" customFormat="1" ht="13.5" hidden="1" customHeight="1" x14ac:dyDescent="0.15"/>
    <row r="149" s="390" customFormat="1" ht="13.5" hidden="1" customHeight="1" x14ac:dyDescent="0.15"/>
    <row r="150" s="390" customFormat="1" ht="13.5" hidden="1" customHeight="1" x14ac:dyDescent="0.15"/>
    <row r="151" s="390" customFormat="1" ht="13.5" hidden="1" customHeight="1" x14ac:dyDescent="0.15"/>
    <row r="152" s="390" customFormat="1" ht="13.5" hidden="1" customHeight="1" x14ac:dyDescent="0.15"/>
    <row r="153" s="390" customFormat="1" ht="13.5" hidden="1" customHeight="1" x14ac:dyDescent="0.15"/>
    <row r="154" s="390" customFormat="1" ht="13.5" hidden="1" customHeight="1" x14ac:dyDescent="0.15"/>
    <row r="155" s="390" customFormat="1" ht="13.5" hidden="1" customHeight="1" x14ac:dyDescent="0.15"/>
    <row r="156" s="390" customFormat="1" ht="13.5" hidden="1" customHeight="1" x14ac:dyDescent="0.15"/>
    <row r="157" s="390" customFormat="1" ht="13.5" hidden="1" customHeight="1" x14ac:dyDescent="0.15"/>
    <row r="158" s="390" customFormat="1" ht="13.5" hidden="1" customHeight="1" x14ac:dyDescent="0.15"/>
    <row r="159" s="390" customFormat="1" ht="13.5" hidden="1" customHeight="1" x14ac:dyDescent="0.15"/>
    <row r="160" s="390" customFormat="1" ht="13.5" hidden="1" customHeight="1" x14ac:dyDescent="0.15"/>
  </sheetData>
  <sheetProtection algorithmName="SHA-512" hashValue="HpQtJK2sW56lvB2kj/krYrFgw8NIOEjoAPba2eonQxmsa62c6PNTPJ9if1mSvoW7mroGct+0T2ptoLHW9TD69g==" saltValue="XuNfnputkDTmYvju0wyJrQ==" spinCount="100000" sheet="1" objects="1" scenarios="1" formatCells="0"/>
  <dataConsolidate/>
  <mergeCells count="112">
    <mergeCell ref="BX51:CE52"/>
    <mergeCell ref="CF51:CM52"/>
    <mergeCell ref="AN43:DC47"/>
    <mergeCell ref="CV53:DC54"/>
    <mergeCell ref="G50:J50"/>
    <mergeCell ref="AN50:BO50"/>
    <mergeCell ref="BP50:BW50"/>
    <mergeCell ref="BX50:CE50"/>
    <mergeCell ref="CF50:CM50"/>
    <mergeCell ref="CN50:CU50"/>
    <mergeCell ref="CV50:DC50"/>
    <mergeCell ref="CV51:DC52"/>
    <mergeCell ref="CN51:CU52"/>
    <mergeCell ref="G51:H54"/>
    <mergeCell ref="G55:H58"/>
    <mergeCell ref="I55:J56"/>
    <mergeCell ref="K55:K56"/>
    <mergeCell ref="L55:L56"/>
    <mergeCell ref="M55:M56"/>
    <mergeCell ref="N55:N56"/>
    <mergeCell ref="AN55:BA58"/>
    <mergeCell ref="BB55:BO56"/>
    <mergeCell ref="BP55:BW56"/>
    <mergeCell ref="BP57:BW58"/>
    <mergeCell ref="L57:L58"/>
    <mergeCell ref="M57:M58"/>
    <mergeCell ref="N57:N58"/>
    <mergeCell ref="BB57:BO58"/>
    <mergeCell ref="BX57:CE58"/>
    <mergeCell ref="CF57:CM58"/>
    <mergeCell ref="CN57:CU58"/>
    <mergeCell ref="CV57:DC58"/>
    <mergeCell ref="CN53:CU54"/>
    <mergeCell ref="I51:J52"/>
    <mergeCell ref="K51:K52"/>
    <mergeCell ref="L51:L52"/>
    <mergeCell ref="M51:M52"/>
    <mergeCell ref="N51:N52"/>
    <mergeCell ref="I57:J58"/>
    <mergeCell ref="K57:K58"/>
    <mergeCell ref="I53:J54"/>
    <mergeCell ref="K53:K54"/>
    <mergeCell ref="L53:L54"/>
    <mergeCell ref="M53:M54"/>
    <mergeCell ref="N53:N54"/>
    <mergeCell ref="BB53:BO54"/>
    <mergeCell ref="BP53:BW54"/>
    <mergeCell ref="BX53:CE54"/>
    <mergeCell ref="CF53:CM54"/>
    <mergeCell ref="AN51:BA54"/>
    <mergeCell ref="BB51:BO52"/>
    <mergeCell ref="BP51:BW52"/>
    <mergeCell ref="AN65:DC69"/>
    <mergeCell ref="BX55:CE56"/>
    <mergeCell ref="CF55:CM56"/>
    <mergeCell ref="CN55:CU56"/>
    <mergeCell ref="CV55:DC56"/>
    <mergeCell ref="CV72:DC72"/>
    <mergeCell ref="G73:H76"/>
    <mergeCell ref="I73:J74"/>
    <mergeCell ref="K73:K74"/>
    <mergeCell ref="L73:L74"/>
    <mergeCell ref="M73:M74"/>
    <mergeCell ref="N73:N74"/>
    <mergeCell ref="AN73:BA76"/>
    <mergeCell ref="BB73:BO74"/>
    <mergeCell ref="BP73:BW74"/>
    <mergeCell ref="G72:J72"/>
    <mergeCell ref="AN72:BO72"/>
    <mergeCell ref="BP72:BW72"/>
    <mergeCell ref="BX72:CE72"/>
    <mergeCell ref="CF72:CM72"/>
    <mergeCell ref="CN72:CU72"/>
    <mergeCell ref="BX73:CE74"/>
    <mergeCell ref="CF73:CM74"/>
    <mergeCell ref="CN73:CU74"/>
    <mergeCell ref="CV73:DC74"/>
    <mergeCell ref="I75:J76"/>
    <mergeCell ref="K75:K76"/>
    <mergeCell ref="L75:L76"/>
    <mergeCell ref="M75:M76"/>
    <mergeCell ref="N75:N76"/>
    <mergeCell ref="BB75:BO76"/>
    <mergeCell ref="BP75:BW76"/>
    <mergeCell ref="BX75:CE76"/>
    <mergeCell ref="CF75:CM76"/>
    <mergeCell ref="CN75:CU76"/>
    <mergeCell ref="CV75:DC76"/>
    <mergeCell ref="G77:H80"/>
    <mergeCell ref="I77:J78"/>
    <mergeCell ref="K77:K78"/>
    <mergeCell ref="L77:L78"/>
    <mergeCell ref="M77:M78"/>
    <mergeCell ref="CN79:CU80"/>
    <mergeCell ref="CV79:DC80"/>
    <mergeCell ref="CN77:CU78"/>
    <mergeCell ref="CV77:DC78"/>
    <mergeCell ref="I79:J80"/>
    <mergeCell ref="K79:K80"/>
    <mergeCell ref="L79:L80"/>
    <mergeCell ref="M79:M80"/>
    <mergeCell ref="N79:N80"/>
    <mergeCell ref="BB79:BO80"/>
    <mergeCell ref="BP79:BW80"/>
    <mergeCell ref="BX79:CE80"/>
    <mergeCell ref="N77:N78"/>
    <mergeCell ref="AN77:BA80"/>
    <mergeCell ref="BB77:BO78"/>
    <mergeCell ref="BP77:BW78"/>
    <mergeCell ref="BX77:CE78"/>
    <mergeCell ref="CF77:CM78"/>
    <mergeCell ref="CF79:CM80"/>
  </mergeCells>
  <phoneticPr fontId="2"/>
  <printOptions horizontalCentered="1" verticalCentered="1"/>
  <pageMargins left="0" right="0" top="0.19685039370078741" bottom="0.31496062992125984" header="0.39370078740157483" footer="0"/>
  <pageSetup paperSize="9" scale="50" orientation="landscape" horizontalDpi="300" verticalDpi="300" r:id="rId1"/>
  <headerFooter alignWithMargins="0">
    <oddFooter>&amp;C&amp;P/&amp;N</oddFooter>
  </headerFooter>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DFD026A-DDA3-4DBF-BF38-560DA113EF34}">
  <sheetPr>
    <pageSetUpPr fitToPage="1"/>
  </sheetPr>
  <dimension ref="A1:DR125"/>
  <sheetViews>
    <sheetView showGridLines="0" topLeftCell="A100" zoomScaleNormal="100" zoomScaleSheetLayoutView="70" workbookViewId="0"/>
  </sheetViews>
  <sheetFormatPr defaultColWidth="0" defaultRowHeight="13.5" customHeight="1" zeroHeight="1" x14ac:dyDescent="0.15"/>
  <cols>
    <col min="1" max="34" width="2.5" style="293" customWidth="1"/>
    <col min="35" max="122" width="2.5" style="292" customWidth="1"/>
    <col min="123" max="16384" width="2.5" style="292" hidden="1"/>
  </cols>
  <sheetData>
    <row r="1" spans="1:34" ht="13.5" customHeight="1" x14ac:dyDescent="0.15">
      <c r="A1" s="292"/>
      <c r="B1" s="292"/>
      <c r="C1" s="292"/>
      <c r="D1" s="292"/>
      <c r="E1" s="292"/>
      <c r="F1" s="292"/>
      <c r="G1" s="292"/>
      <c r="H1" s="292"/>
      <c r="I1" s="292"/>
      <c r="J1" s="292"/>
      <c r="K1" s="292"/>
      <c r="L1" s="292"/>
      <c r="M1" s="292"/>
      <c r="N1" s="292"/>
      <c r="O1" s="292"/>
      <c r="P1" s="292"/>
      <c r="Q1" s="292"/>
      <c r="R1" s="292"/>
      <c r="S1" s="292"/>
      <c r="T1" s="292"/>
      <c r="U1" s="292"/>
      <c r="V1" s="292"/>
      <c r="W1" s="292"/>
      <c r="X1" s="292"/>
      <c r="Y1" s="292"/>
      <c r="Z1" s="292"/>
      <c r="AA1" s="292"/>
      <c r="AB1" s="292"/>
      <c r="AC1" s="292"/>
      <c r="AD1" s="292"/>
      <c r="AE1" s="292"/>
      <c r="AF1" s="292"/>
      <c r="AG1" s="292"/>
      <c r="AH1" s="292"/>
    </row>
    <row r="2" spans="1:34" x14ac:dyDescent="0.15">
      <c r="S2" s="292"/>
      <c r="AH2" s="292"/>
    </row>
    <row r="3" spans="1:34" x14ac:dyDescent="0.15">
      <c r="C3" s="292"/>
      <c r="D3" s="292"/>
      <c r="E3" s="292"/>
      <c r="F3" s="292"/>
      <c r="G3" s="292"/>
      <c r="H3" s="292"/>
      <c r="I3" s="292"/>
      <c r="J3" s="292"/>
      <c r="K3" s="292"/>
      <c r="L3" s="292"/>
      <c r="M3" s="292"/>
      <c r="N3" s="292"/>
      <c r="O3" s="292"/>
      <c r="P3" s="292"/>
      <c r="Q3" s="292"/>
      <c r="R3" s="292"/>
      <c r="S3" s="292"/>
      <c r="U3" s="292"/>
      <c r="V3" s="292"/>
      <c r="W3" s="292"/>
      <c r="X3" s="292"/>
      <c r="Y3" s="292"/>
      <c r="Z3" s="292"/>
      <c r="AA3" s="292"/>
      <c r="AB3" s="292"/>
      <c r="AC3" s="292"/>
      <c r="AD3" s="292"/>
      <c r="AE3" s="292"/>
      <c r="AF3" s="292"/>
      <c r="AG3" s="292"/>
      <c r="AH3" s="292"/>
    </row>
    <row r="4" spans="1:34" x14ac:dyDescent="0.15"/>
    <row r="5" spans="1:34" x14ac:dyDescent="0.15"/>
    <row r="6" spans="1:34" x14ac:dyDescent="0.15"/>
    <row r="7" spans="1:34" x14ac:dyDescent="0.15"/>
    <row r="8" spans="1:34" x14ac:dyDescent="0.15"/>
    <row r="9" spans="1:34" x14ac:dyDescent="0.15">
      <c r="AH9" s="292"/>
    </row>
    <row r="10" spans="1:34" x14ac:dyDescent="0.15"/>
    <row r="11" spans="1:34" x14ac:dyDescent="0.15"/>
    <row r="12" spans="1:34" x14ac:dyDescent="0.15"/>
    <row r="13" spans="1:34" x14ac:dyDescent="0.15"/>
    <row r="14" spans="1:34" x14ac:dyDescent="0.15"/>
    <row r="15" spans="1:34" x14ac:dyDescent="0.15"/>
    <row r="16" spans="1:34" x14ac:dyDescent="0.15"/>
    <row r="17" spans="12:34" x14ac:dyDescent="0.15">
      <c r="AH17" s="292"/>
    </row>
    <row r="18" spans="12:34" x14ac:dyDescent="0.15"/>
    <row r="19" spans="12:34" x14ac:dyDescent="0.15"/>
    <row r="20" spans="12:34" x14ac:dyDescent="0.15">
      <c r="AH20" s="292"/>
    </row>
    <row r="21" spans="12:34" x14ac:dyDescent="0.15">
      <c r="AH21" s="292"/>
    </row>
    <row r="22" spans="12:34" x14ac:dyDescent="0.15"/>
    <row r="23" spans="12:34" x14ac:dyDescent="0.15"/>
    <row r="24" spans="12:34" x14ac:dyDescent="0.15">
      <c r="Q24" s="292"/>
    </row>
    <row r="25" spans="12:34" x14ac:dyDescent="0.15"/>
    <row r="26" spans="12:34" x14ac:dyDescent="0.15"/>
    <row r="27" spans="12:34" x14ac:dyDescent="0.15"/>
    <row r="28" spans="12:34" x14ac:dyDescent="0.15">
      <c r="O28" s="292"/>
      <c r="T28" s="292"/>
      <c r="AH28" s="292"/>
    </row>
    <row r="29" spans="12:34" x14ac:dyDescent="0.15"/>
    <row r="30" spans="12:34" x14ac:dyDescent="0.15"/>
    <row r="31" spans="12:34" x14ac:dyDescent="0.15">
      <c r="Q31" s="292"/>
    </row>
    <row r="32" spans="12:34" x14ac:dyDescent="0.15">
      <c r="L32" s="292"/>
    </row>
    <row r="33" spans="2:34" x14ac:dyDescent="0.15">
      <c r="C33" s="292"/>
      <c r="E33" s="292"/>
      <c r="G33" s="292"/>
      <c r="I33" s="292"/>
      <c r="X33" s="292"/>
    </row>
    <row r="34" spans="2:34" x14ac:dyDescent="0.15">
      <c r="B34" s="292"/>
      <c r="P34" s="292"/>
      <c r="R34" s="292"/>
      <c r="T34" s="292"/>
    </row>
    <row r="35" spans="2:34" x14ac:dyDescent="0.15">
      <c r="D35" s="292"/>
      <c r="W35" s="292"/>
      <c r="AC35" s="292"/>
      <c r="AD35" s="292"/>
      <c r="AE35" s="292"/>
      <c r="AF35" s="292"/>
      <c r="AG35" s="292"/>
      <c r="AH35" s="292"/>
    </row>
    <row r="36" spans="2:34" x14ac:dyDescent="0.15">
      <c r="H36" s="292"/>
      <c r="J36" s="292"/>
      <c r="K36" s="292"/>
      <c r="M36" s="292"/>
      <c r="Y36" s="292"/>
      <c r="Z36" s="292"/>
      <c r="AA36" s="292"/>
      <c r="AB36" s="292"/>
      <c r="AC36" s="292"/>
      <c r="AD36" s="292"/>
      <c r="AE36" s="292"/>
      <c r="AF36" s="292"/>
      <c r="AG36" s="292"/>
      <c r="AH36" s="292"/>
    </row>
    <row r="37" spans="2:34" x14ac:dyDescent="0.15">
      <c r="AH37" s="292"/>
    </row>
    <row r="38" spans="2:34" x14ac:dyDescent="0.15">
      <c r="AG38" s="292"/>
      <c r="AH38" s="292"/>
    </row>
    <row r="39" spans="2:34" x14ac:dyDescent="0.15"/>
    <row r="40" spans="2:34" x14ac:dyDescent="0.15">
      <c r="X40" s="292"/>
    </row>
    <row r="41" spans="2:34" x14ac:dyDescent="0.15">
      <c r="R41" s="292"/>
    </row>
    <row r="42" spans="2:34" x14ac:dyDescent="0.15">
      <c r="W42" s="292"/>
    </row>
    <row r="43" spans="2:34" x14ac:dyDescent="0.15">
      <c r="Y43" s="292"/>
      <c r="Z43" s="292"/>
      <c r="AA43" s="292"/>
      <c r="AB43" s="292"/>
      <c r="AC43" s="292"/>
      <c r="AD43" s="292"/>
      <c r="AE43" s="292"/>
      <c r="AF43" s="292"/>
      <c r="AG43" s="292"/>
      <c r="AH43" s="292"/>
    </row>
    <row r="44" spans="2:34" x14ac:dyDescent="0.15">
      <c r="AH44" s="292"/>
    </row>
    <row r="45" spans="2:34" x14ac:dyDescent="0.15">
      <c r="X45" s="292"/>
    </row>
    <row r="46" spans="2:34" x14ac:dyDescent="0.15"/>
    <row r="47" spans="2:34" x14ac:dyDescent="0.15"/>
    <row r="48" spans="2:34" x14ac:dyDescent="0.15">
      <c r="W48" s="292"/>
      <c r="Y48" s="292"/>
      <c r="Z48" s="292"/>
      <c r="AA48" s="292"/>
      <c r="AB48" s="292"/>
      <c r="AC48" s="292"/>
      <c r="AD48" s="292"/>
      <c r="AE48" s="292"/>
      <c r="AF48" s="292"/>
      <c r="AG48" s="292"/>
      <c r="AH48" s="292"/>
    </row>
    <row r="49" spans="28:34" x14ac:dyDescent="0.15"/>
    <row r="50" spans="28:34" x14ac:dyDescent="0.15">
      <c r="AE50" s="292"/>
      <c r="AF50" s="292"/>
      <c r="AG50" s="292"/>
      <c r="AH50" s="292"/>
    </row>
    <row r="51" spans="28:34" x14ac:dyDescent="0.15">
      <c r="AC51" s="292"/>
      <c r="AD51" s="292"/>
      <c r="AE51" s="292"/>
      <c r="AF51" s="292"/>
      <c r="AG51" s="292"/>
      <c r="AH51" s="292"/>
    </row>
    <row r="52" spans="28:34" x14ac:dyDescent="0.15"/>
    <row r="53" spans="28:34" x14ac:dyDescent="0.15">
      <c r="AF53" s="292"/>
      <c r="AG53" s="292"/>
      <c r="AH53" s="292"/>
    </row>
    <row r="54" spans="28:34" x14ac:dyDescent="0.15">
      <c r="AH54" s="292"/>
    </row>
    <row r="55" spans="28:34" x14ac:dyDescent="0.15"/>
    <row r="56" spans="28:34" x14ac:dyDescent="0.15">
      <c r="AB56" s="292"/>
      <c r="AC56" s="292"/>
      <c r="AD56" s="292"/>
      <c r="AE56" s="292"/>
      <c r="AF56" s="292"/>
      <c r="AG56" s="292"/>
      <c r="AH56" s="292"/>
    </row>
    <row r="57" spans="28:34" x14ac:dyDescent="0.15">
      <c r="AH57" s="292"/>
    </row>
    <row r="58" spans="28:34" x14ac:dyDescent="0.15">
      <c r="AH58" s="292"/>
    </row>
    <row r="59" spans="28:34" x14ac:dyDescent="0.15"/>
    <row r="60" spans="28:34" x14ac:dyDescent="0.15"/>
    <row r="61" spans="28:34" x14ac:dyDescent="0.15"/>
    <row r="62" spans="28:34" x14ac:dyDescent="0.15"/>
    <row r="63" spans="28:34" x14ac:dyDescent="0.15">
      <c r="AH63" s="292"/>
    </row>
    <row r="64" spans="28:34" x14ac:dyDescent="0.15">
      <c r="AG64" s="292"/>
      <c r="AH64" s="292"/>
    </row>
    <row r="65" spans="28:34" x14ac:dyDescent="0.15"/>
    <row r="66" spans="28:34" x14ac:dyDescent="0.15"/>
    <row r="67" spans="28:34" x14ac:dyDescent="0.15"/>
    <row r="68" spans="28:34" x14ac:dyDescent="0.15">
      <c r="AB68" s="292"/>
      <c r="AC68" s="292"/>
      <c r="AD68" s="292"/>
      <c r="AE68" s="292"/>
      <c r="AF68" s="292"/>
      <c r="AG68" s="292"/>
      <c r="AH68" s="292"/>
    </row>
    <row r="69" spans="28:34" x14ac:dyDescent="0.15">
      <c r="AF69" s="292"/>
      <c r="AG69" s="292"/>
      <c r="AH69" s="292"/>
    </row>
    <row r="70" spans="28:34" x14ac:dyDescent="0.15"/>
    <row r="71" spans="28:34" x14ac:dyDescent="0.15"/>
    <row r="72" spans="28:34" x14ac:dyDescent="0.15"/>
    <row r="73" spans="28:34" x14ac:dyDescent="0.15"/>
    <row r="74" spans="28:34" x14ac:dyDescent="0.15"/>
    <row r="75" spans="28:34" x14ac:dyDescent="0.15">
      <c r="AH75" s="292"/>
    </row>
    <row r="76" spans="28:34" x14ac:dyDescent="0.15">
      <c r="AF76" s="292"/>
      <c r="AG76" s="292"/>
      <c r="AH76" s="292"/>
    </row>
    <row r="77" spans="28:34" x14ac:dyDescent="0.15">
      <c r="AG77" s="292"/>
      <c r="AH77" s="292"/>
    </row>
    <row r="78" spans="28:34" x14ac:dyDescent="0.15"/>
    <row r="79" spans="28:34" x14ac:dyDescent="0.15"/>
    <row r="80" spans="28:34" x14ac:dyDescent="0.15"/>
    <row r="81" spans="25:34" x14ac:dyDescent="0.15"/>
    <row r="82" spans="25:34" x14ac:dyDescent="0.15">
      <c r="Y82" s="292"/>
    </row>
    <row r="83" spans="25:34" x14ac:dyDescent="0.15">
      <c r="Y83" s="292"/>
      <c r="Z83" s="292"/>
      <c r="AA83" s="292"/>
      <c r="AB83" s="292"/>
      <c r="AC83" s="292"/>
      <c r="AD83" s="292"/>
      <c r="AE83" s="292"/>
      <c r="AF83" s="292"/>
      <c r="AG83" s="292"/>
      <c r="AH83" s="292"/>
    </row>
    <row r="84" spans="25:34" x14ac:dyDescent="0.15"/>
    <row r="85" spans="25:34" x14ac:dyDescent="0.15"/>
    <row r="86" spans="25:34" x14ac:dyDescent="0.15"/>
    <row r="87" spans="25:34" x14ac:dyDescent="0.15"/>
    <row r="88" spans="25:34" x14ac:dyDescent="0.15">
      <c r="AH88" s="292"/>
    </row>
    <row r="89" spans="25:34" x14ac:dyDescent="0.15"/>
    <row r="90" spans="25:34" x14ac:dyDescent="0.15"/>
    <row r="91" spans="25:34" x14ac:dyDescent="0.15"/>
    <row r="92" spans="25:34" ht="13.5" customHeight="1" x14ac:dyDescent="0.15"/>
    <row r="93" spans="25:34" ht="13.5" customHeight="1" x14ac:dyDescent="0.15"/>
    <row r="94" spans="25:34" ht="13.5" customHeight="1" x14ac:dyDescent="0.15">
      <c r="AF94" s="292"/>
      <c r="AG94" s="292"/>
      <c r="AH94" s="292"/>
    </row>
    <row r="95" spans="25:34" ht="13.5" customHeight="1" x14ac:dyDescent="0.15">
      <c r="AH95" s="292"/>
    </row>
    <row r="96" spans="25:34" ht="13.5" customHeight="1" x14ac:dyDescent="0.15"/>
    <row r="97" spans="33:34" ht="13.5" customHeight="1" x14ac:dyDescent="0.15"/>
    <row r="98" spans="33:34" ht="13.5" customHeight="1" x14ac:dyDescent="0.15"/>
    <row r="99" spans="33:34" ht="13.5" customHeight="1" x14ac:dyDescent="0.15"/>
    <row r="100" spans="33:34" ht="13.5" customHeight="1" x14ac:dyDescent="0.15"/>
    <row r="101" spans="33:34" ht="13.5" customHeight="1" x14ac:dyDescent="0.15">
      <c r="AH101" s="292"/>
    </row>
    <row r="102" spans="33:34" ht="13.5" customHeight="1" x14ac:dyDescent="0.15"/>
    <row r="103" spans="33:34" ht="13.5" customHeight="1" x14ac:dyDescent="0.15"/>
    <row r="104" spans="33:34" ht="13.5" customHeight="1" x14ac:dyDescent="0.15">
      <c r="AG104" s="292"/>
      <c r="AH104" s="292"/>
    </row>
    <row r="105" spans="33:34" ht="13.5" customHeight="1" x14ac:dyDescent="0.15"/>
    <row r="106" spans="33:34" ht="13.5" customHeight="1" x14ac:dyDescent="0.15"/>
    <row r="107" spans="33:34" ht="13.5" customHeight="1" x14ac:dyDescent="0.15"/>
    <row r="108" spans="33:34" ht="13.5" customHeight="1" x14ac:dyDescent="0.15"/>
    <row r="109" spans="33:34" ht="13.5" customHeight="1" x14ac:dyDescent="0.15"/>
    <row r="110" spans="33:34" ht="13.5" customHeight="1" x14ac:dyDescent="0.15"/>
    <row r="111" spans="33:34" ht="13.5" customHeight="1" x14ac:dyDescent="0.15"/>
    <row r="112" spans="33:34" ht="13.5" customHeight="1" x14ac:dyDescent="0.15"/>
    <row r="113" spans="34:122" ht="13.5" customHeight="1" x14ac:dyDescent="0.15"/>
    <row r="114" spans="34:122" ht="13.5" customHeight="1" x14ac:dyDescent="0.15"/>
    <row r="115" spans="34:122" ht="13.5" customHeight="1" x14ac:dyDescent="0.15"/>
    <row r="116" spans="34:122" ht="13.5" customHeight="1" x14ac:dyDescent="0.15">
      <c r="AH116" s="292"/>
    </row>
    <row r="117" spans="34:122" ht="13.5" customHeight="1" x14ac:dyDescent="0.15"/>
    <row r="118" spans="34:122" ht="13.5" customHeight="1" x14ac:dyDescent="0.15"/>
    <row r="119" spans="34:122" ht="13.5" customHeight="1" x14ac:dyDescent="0.15"/>
    <row r="120" spans="34:122" ht="13.5" customHeight="1" x14ac:dyDescent="0.15">
      <c r="AH120" s="292"/>
    </row>
    <row r="121" spans="34:122" ht="13.5" customHeight="1" x14ac:dyDescent="0.15">
      <c r="AH121" s="292"/>
    </row>
    <row r="122" spans="34:122" ht="13.5" customHeight="1" x14ac:dyDescent="0.15"/>
    <row r="123" spans="34:122" ht="13.5" customHeight="1" x14ac:dyDescent="0.15"/>
    <row r="124" spans="34:122" ht="13.5" customHeight="1" x14ac:dyDescent="0.15"/>
    <row r="125" spans="34:122" ht="13.5" customHeight="1" x14ac:dyDescent="0.15">
      <c r="DR125" s="292" t="s">
        <v>516</v>
      </c>
    </row>
  </sheetData>
  <sheetProtection algorithmName="SHA-512" hashValue="43NUj2F1gO/BIwrXRy0mSDQlNovaXav/k27fLloLHNv8ptvJwOj9kyBsdpjZTbdmFzNS79NZ8HKOw2xiPGp6Ow==" saltValue="W/jbE8JWmaXp9+9NtQdsLA==" spinCount="100000" sheet="1" objects="1" scenarios="1"/>
  <dataConsolidate/>
  <phoneticPr fontId="2"/>
  <printOptions horizontalCentered="1" verticalCentered="1"/>
  <pageMargins left="0" right="0" top="0.19685039370078741" bottom="0" header="0.39370078740157483" footer="0"/>
  <pageSetup paperSize="9" scale="37" orientation="landscape" horizontalDpi="300" verticalDpi="300" r:id="rId1"/>
  <headerFooter alignWithMargins="0">
    <oddFooter>&amp;C&amp;P/&amp;N</oddFooter>
  </headerFooter>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8FFAC0C-CFCE-4A59-B15A-F8E58E047DFB}">
  <sheetPr>
    <pageSetUpPr fitToPage="1"/>
  </sheetPr>
  <dimension ref="A1:DR125"/>
  <sheetViews>
    <sheetView showGridLines="0" tabSelected="1" topLeftCell="A64" zoomScale="90" zoomScaleNormal="90" zoomScaleSheetLayoutView="55" workbookViewId="0">
      <selection activeCell="AG49" sqref="AG49"/>
    </sheetView>
  </sheetViews>
  <sheetFormatPr defaultColWidth="0" defaultRowHeight="13.5" customHeight="1" zeroHeight="1" x14ac:dyDescent="0.15"/>
  <cols>
    <col min="1" max="34" width="2.5" style="293" customWidth="1"/>
    <col min="35" max="122" width="2.5" style="292" customWidth="1"/>
    <col min="123" max="16384" width="2.5" style="292" hidden="1"/>
  </cols>
  <sheetData>
    <row r="1" spans="2:34" ht="13.5" customHeight="1" x14ac:dyDescent="0.15">
      <c r="B1" s="292"/>
      <c r="C1" s="292"/>
      <c r="D1" s="292"/>
      <c r="E1" s="292"/>
      <c r="F1" s="292"/>
      <c r="G1" s="292"/>
      <c r="H1" s="292"/>
      <c r="I1" s="292"/>
      <c r="J1" s="292"/>
      <c r="K1" s="292"/>
      <c r="L1" s="292"/>
      <c r="M1" s="292"/>
      <c r="N1" s="292"/>
      <c r="O1" s="292"/>
      <c r="P1" s="292"/>
      <c r="Q1" s="292"/>
      <c r="R1" s="292"/>
      <c r="S1" s="292"/>
      <c r="T1" s="292"/>
      <c r="U1" s="292"/>
      <c r="V1" s="292"/>
      <c r="W1" s="292"/>
      <c r="X1" s="292"/>
      <c r="Y1" s="292"/>
      <c r="Z1" s="292"/>
      <c r="AA1" s="292"/>
      <c r="AB1" s="292"/>
      <c r="AC1" s="292"/>
      <c r="AD1" s="292"/>
      <c r="AE1" s="292"/>
      <c r="AF1" s="292"/>
      <c r="AG1" s="292"/>
      <c r="AH1" s="292"/>
    </row>
    <row r="2" spans="2:34" x14ac:dyDescent="0.15">
      <c r="S2" s="292"/>
      <c r="AH2" s="292"/>
    </row>
    <row r="3" spans="2:34" x14ac:dyDescent="0.15">
      <c r="C3" s="292"/>
      <c r="D3" s="292"/>
      <c r="E3" s="292"/>
      <c r="F3" s="292"/>
      <c r="G3" s="292"/>
      <c r="H3" s="292"/>
      <c r="I3" s="292"/>
      <c r="J3" s="292"/>
      <c r="K3" s="292"/>
      <c r="L3" s="292"/>
      <c r="M3" s="292"/>
      <c r="N3" s="292"/>
      <c r="O3" s="292"/>
      <c r="P3" s="292"/>
      <c r="Q3" s="292"/>
      <c r="R3" s="292"/>
      <c r="S3" s="292"/>
      <c r="U3" s="292"/>
      <c r="V3" s="292"/>
      <c r="W3" s="292"/>
      <c r="X3" s="292"/>
      <c r="Y3" s="292"/>
      <c r="Z3" s="292"/>
      <c r="AA3" s="292"/>
      <c r="AB3" s="292"/>
      <c r="AC3" s="292"/>
      <c r="AD3" s="292"/>
      <c r="AE3" s="292"/>
      <c r="AF3" s="292"/>
      <c r="AG3" s="292"/>
      <c r="AH3" s="292"/>
    </row>
    <row r="4" spans="2:34" x14ac:dyDescent="0.15"/>
    <row r="5" spans="2:34" x14ac:dyDescent="0.15"/>
    <row r="6" spans="2:34" x14ac:dyDescent="0.15"/>
    <row r="7" spans="2:34" x14ac:dyDescent="0.15"/>
    <row r="8" spans="2:34" x14ac:dyDescent="0.15"/>
    <row r="9" spans="2:34" x14ac:dyDescent="0.15">
      <c r="AH9" s="292"/>
    </row>
    <row r="10" spans="2:34" x14ac:dyDescent="0.15"/>
    <row r="11" spans="2:34" x14ac:dyDescent="0.15"/>
    <row r="12" spans="2:34" x14ac:dyDescent="0.15"/>
    <row r="13" spans="2:34" x14ac:dyDescent="0.15"/>
    <row r="14" spans="2:34" x14ac:dyDescent="0.15"/>
    <row r="15" spans="2:34" x14ac:dyDescent="0.15"/>
    <row r="16" spans="2:34" x14ac:dyDescent="0.15"/>
    <row r="17" spans="12:34" x14ac:dyDescent="0.15">
      <c r="AH17" s="292"/>
    </row>
    <row r="18" spans="12:34" x14ac:dyDescent="0.15"/>
    <row r="19" spans="12:34" x14ac:dyDescent="0.15"/>
    <row r="20" spans="12:34" x14ac:dyDescent="0.15">
      <c r="AH20" s="292"/>
    </row>
    <row r="21" spans="12:34" x14ac:dyDescent="0.15">
      <c r="AH21" s="292"/>
    </row>
    <row r="22" spans="12:34" x14ac:dyDescent="0.15"/>
    <row r="23" spans="12:34" x14ac:dyDescent="0.15"/>
    <row r="24" spans="12:34" x14ac:dyDescent="0.15">
      <c r="Q24" s="292"/>
    </row>
    <row r="25" spans="12:34" x14ac:dyDescent="0.15"/>
    <row r="26" spans="12:34" x14ac:dyDescent="0.15"/>
    <row r="27" spans="12:34" x14ac:dyDescent="0.15"/>
    <row r="28" spans="12:34" x14ac:dyDescent="0.15">
      <c r="O28" s="292"/>
      <c r="T28" s="292"/>
      <c r="AH28" s="292"/>
    </row>
    <row r="29" spans="12:34" x14ac:dyDescent="0.15"/>
    <row r="30" spans="12:34" x14ac:dyDescent="0.15"/>
    <row r="31" spans="12:34" x14ac:dyDescent="0.15">
      <c r="Q31" s="292"/>
    </row>
    <row r="32" spans="12:34" x14ac:dyDescent="0.15">
      <c r="L32" s="292"/>
    </row>
    <row r="33" spans="2:34" x14ac:dyDescent="0.15">
      <c r="C33" s="292"/>
      <c r="E33" s="292"/>
      <c r="G33" s="292"/>
      <c r="I33" s="292"/>
      <c r="X33" s="292"/>
    </row>
    <row r="34" spans="2:34" x14ac:dyDescent="0.15">
      <c r="B34" s="292"/>
      <c r="P34" s="292"/>
      <c r="R34" s="292"/>
      <c r="T34" s="292"/>
    </row>
    <row r="35" spans="2:34" x14ac:dyDescent="0.15">
      <c r="D35" s="292"/>
      <c r="W35" s="292"/>
      <c r="AC35" s="292"/>
      <c r="AD35" s="292"/>
      <c r="AE35" s="292"/>
      <c r="AF35" s="292"/>
      <c r="AG35" s="292"/>
      <c r="AH35" s="292"/>
    </row>
    <row r="36" spans="2:34" x14ac:dyDescent="0.15">
      <c r="H36" s="292"/>
      <c r="J36" s="292"/>
      <c r="K36" s="292"/>
      <c r="M36" s="292"/>
      <c r="Y36" s="292"/>
      <c r="Z36" s="292"/>
      <c r="AA36" s="292"/>
      <c r="AB36" s="292"/>
      <c r="AC36" s="292"/>
      <c r="AD36" s="292"/>
      <c r="AE36" s="292"/>
      <c r="AF36" s="292"/>
      <c r="AG36" s="292"/>
      <c r="AH36" s="292"/>
    </row>
    <row r="37" spans="2:34" x14ac:dyDescent="0.15">
      <c r="AH37" s="292"/>
    </row>
    <row r="38" spans="2:34" x14ac:dyDescent="0.15">
      <c r="AG38" s="292"/>
      <c r="AH38" s="292"/>
    </row>
    <row r="39" spans="2:34" x14ac:dyDescent="0.15"/>
    <row r="40" spans="2:34" x14ac:dyDescent="0.15">
      <c r="X40" s="292"/>
    </row>
    <row r="41" spans="2:34" x14ac:dyDescent="0.15">
      <c r="R41" s="292"/>
    </row>
    <row r="42" spans="2:34" x14ac:dyDescent="0.15">
      <c r="W42" s="292"/>
    </row>
    <row r="43" spans="2:34" x14ac:dyDescent="0.15">
      <c r="Y43" s="292"/>
      <c r="Z43" s="292"/>
      <c r="AA43" s="292"/>
      <c r="AB43" s="292"/>
      <c r="AC43" s="292"/>
      <c r="AD43" s="292"/>
      <c r="AE43" s="292"/>
      <c r="AF43" s="292"/>
      <c r="AG43" s="292"/>
      <c r="AH43" s="292"/>
    </row>
    <row r="44" spans="2:34" x14ac:dyDescent="0.15">
      <c r="AH44" s="292"/>
    </row>
    <row r="45" spans="2:34" x14ac:dyDescent="0.15">
      <c r="X45" s="292"/>
    </row>
    <row r="46" spans="2:34" x14ac:dyDescent="0.15"/>
    <row r="47" spans="2:34" x14ac:dyDescent="0.15"/>
    <row r="48" spans="2:34" x14ac:dyDescent="0.15">
      <c r="W48" s="292"/>
      <c r="Y48" s="292"/>
      <c r="Z48" s="292"/>
      <c r="AA48" s="292"/>
      <c r="AB48" s="292"/>
      <c r="AC48" s="292"/>
      <c r="AD48" s="292"/>
      <c r="AE48" s="292"/>
      <c r="AF48" s="292"/>
      <c r="AG48" s="292"/>
      <c r="AH48" s="292"/>
    </row>
    <row r="49" spans="28:34" x14ac:dyDescent="0.15"/>
    <row r="50" spans="28:34" x14ac:dyDescent="0.15">
      <c r="AE50" s="292"/>
      <c r="AF50" s="292"/>
      <c r="AG50" s="292"/>
      <c r="AH50" s="292"/>
    </row>
    <row r="51" spans="28:34" x14ac:dyDescent="0.15">
      <c r="AC51" s="292"/>
      <c r="AD51" s="292"/>
      <c r="AE51" s="292"/>
      <c r="AF51" s="292"/>
      <c r="AG51" s="292"/>
      <c r="AH51" s="292"/>
    </row>
    <row r="52" spans="28:34" x14ac:dyDescent="0.15"/>
    <row r="53" spans="28:34" x14ac:dyDescent="0.15">
      <c r="AF53" s="292"/>
      <c r="AG53" s="292"/>
      <c r="AH53" s="292"/>
    </row>
    <row r="54" spans="28:34" x14ac:dyDescent="0.15">
      <c r="AH54" s="292"/>
    </row>
    <row r="55" spans="28:34" x14ac:dyDescent="0.15"/>
    <row r="56" spans="28:34" x14ac:dyDescent="0.15">
      <c r="AB56" s="292"/>
      <c r="AC56" s="292"/>
      <c r="AD56" s="292"/>
      <c r="AE56" s="292"/>
      <c r="AF56" s="292"/>
      <c r="AG56" s="292"/>
      <c r="AH56" s="292"/>
    </row>
    <row r="57" spans="28:34" x14ac:dyDescent="0.15">
      <c r="AH57" s="292"/>
    </row>
    <row r="58" spans="28:34" x14ac:dyDescent="0.15">
      <c r="AH58" s="292"/>
    </row>
    <row r="59" spans="28:34" x14ac:dyDescent="0.15">
      <c r="AG59" s="292"/>
      <c r="AH59" s="292"/>
    </row>
    <row r="60" spans="28:34" x14ac:dyDescent="0.15"/>
    <row r="61" spans="28:34" x14ac:dyDescent="0.15"/>
    <row r="62" spans="28:34" x14ac:dyDescent="0.15"/>
    <row r="63" spans="28:34" x14ac:dyDescent="0.15">
      <c r="AH63" s="292"/>
    </row>
    <row r="64" spans="28:34" x14ac:dyDescent="0.15">
      <c r="AG64" s="292"/>
      <c r="AH64" s="292"/>
    </row>
    <row r="65" spans="28:34" x14ac:dyDescent="0.15"/>
    <row r="66" spans="28:34" x14ac:dyDescent="0.15"/>
    <row r="67" spans="28:34" x14ac:dyDescent="0.15"/>
    <row r="68" spans="28:34" x14ac:dyDescent="0.15">
      <c r="AB68" s="292"/>
      <c r="AC68" s="292"/>
      <c r="AD68" s="292"/>
      <c r="AE68" s="292"/>
      <c r="AF68" s="292"/>
      <c r="AG68" s="292"/>
      <c r="AH68" s="292"/>
    </row>
    <row r="69" spans="28:34" x14ac:dyDescent="0.15">
      <c r="AF69" s="292"/>
      <c r="AG69" s="292"/>
      <c r="AH69" s="292"/>
    </row>
    <row r="70" spans="28:34" x14ac:dyDescent="0.15"/>
    <row r="71" spans="28:34" x14ac:dyDescent="0.15"/>
    <row r="72" spans="28:34" x14ac:dyDescent="0.15"/>
    <row r="73" spans="28:34" x14ac:dyDescent="0.15"/>
    <row r="74" spans="28:34" x14ac:dyDescent="0.15"/>
    <row r="75" spans="28:34" x14ac:dyDescent="0.15">
      <c r="AH75" s="292"/>
    </row>
    <row r="76" spans="28:34" x14ac:dyDescent="0.15">
      <c r="AF76" s="292"/>
      <c r="AG76" s="292"/>
      <c r="AH76" s="292"/>
    </row>
    <row r="77" spans="28:34" x14ac:dyDescent="0.15">
      <c r="AG77" s="292"/>
      <c r="AH77" s="292"/>
    </row>
    <row r="78" spans="28:34" x14ac:dyDescent="0.15"/>
    <row r="79" spans="28:34" x14ac:dyDescent="0.15"/>
    <row r="80" spans="28:34" x14ac:dyDescent="0.15"/>
    <row r="81" spans="25:34" x14ac:dyDescent="0.15"/>
    <row r="82" spans="25:34" x14ac:dyDescent="0.15">
      <c r="Y82" s="292"/>
    </row>
    <row r="83" spans="25:34" x14ac:dyDescent="0.15">
      <c r="Y83" s="292"/>
      <c r="Z83" s="292"/>
      <c r="AA83" s="292"/>
      <c r="AB83" s="292"/>
      <c r="AC83" s="292"/>
      <c r="AD83" s="292"/>
      <c r="AE83" s="292"/>
      <c r="AF83" s="292"/>
      <c r="AG83" s="292"/>
      <c r="AH83" s="292"/>
    </row>
    <row r="84" spans="25:34" x14ac:dyDescent="0.15"/>
    <row r="85" spans="25:34" x14ac:dyDescent="0.15"/>
    <row r="86" spans="25:34" x14ac:dyDescent="0.15"/>
    <row r="87" spans="25:34" x14ac:dyDescent="0.15"/>
    <row r="88" spans="25:34" x14ac:dyDescent="0.15">
      <c r="AH88" s="292"/>
    </row>
    <row r="89" spans="25:34" x14ac:dyDescent="0.15"/>
    <row r="90" spans="25:34" x14ac:dyDescent="0.15"/>
    <row r="91" spans="25:34" x14ac:dyDescent="0.15"/>
    <row r="92" spans="25:34" ht="13.5" customHeight="1" x14ac:dyDescent="0.15"/>
    <row r="93" spans="25:34" ht="13.5" customHeight="1" x14ac:dyDescent="0.15"/>
    <row r="94" spans="25:34" ht="13.5" customHeight="1" x14ac:dyDescent="0.15">
      <c r="AF94" s="292"/>
      <c r="AG94" s="292"/>
      <c r="AH94" s="292"/>
    </row>
    <row r="95" spans="25:34" ht="13.5" customHeight="1" x14ac:dyDescent="0.15">
      <c r="AH95" s="292"/>
    </row>
    <row r="96" spans="25:34" ht="13.5" customHeight="1" x14ac:dyDescent="0.15"/>
    <row r="97" spans="33:34" ht="13.5" customHeight="1" x14ac:dyDescent="0.15"/>
    <row r="98" spans="33:34" ht="13.5" customHeight="1" x14ac:dyDescent="0.15"/>
    <row r="99" spans="33:34" ht="13.5" customHeight="1" x14ac:dyDescent="0.15"/>
    <row r="100" spans="33:34" ht="13.5" customHeight="1" x14ac:dyDescent="0.15"/>
    <row r="101" spans="33:34" ht="13.5" customHeight="1" x14ac:dyDescent="0.15">
      <c r="AH101" s="292"/>
    </row>
    <row r="102" spans="33:34" ht="13.5" customHeight="1" x14ac:dyDescent="0.15"/>
    <row r="103" spans="33:34" ht="13.5" customHeight="1" x14ac:dyDescent="0.15"/>
    <row r="104" spans="33:34" ht="13.5" customHeight="1" x14ac:dyDescent="0.15">
      <c r="AG104" s="292"/>
      <c r="AH104" s="292"/>
    </row>
    <row r="105" spans="33:34" ht="13.5" customHeight="1" x14ac:dyDescent="0.15"/>
    <row r="106" spans="33:34" ht="13.5" customHeight="1" x14ac:dyDescent="0.15"/>
    <row r="107" spans="33:34" ht="13.5" customHeight="1" x14ac:dyDescent="0.15"/>
    <row r="108" spans="33:34" ht="13.5" customHeight="1" x14ac:dyDescent="0.15"/>
    <row r="109" spans="33:34" ht="13.5" customHeight="1" x14ac:dyDescent="0.15"/>
    <row r="110" spans="33:34" ht="13.5" customHeight="1" x14ac:dyDescent="0.15"/>
    <row r="111" spans="33:34" ht="13.5" customHeight="1" x14ac:dyDescent="0.15"/>
    <row r="112" spans="33:34" ht="13.5" customHeight="1" x14ac:dyDescent="0.15"/>
    <row r="113" spans="34:122" ht="13.5" customHeight="1" x14ac:dyDescent="0.15"/>
    <row r="114" spans="34:122" ht="13.5" customHeight="1" x14ac:dyDescent="0.15"/>
    <row r="115" spans="34:122" ht="13.5" customHeight="1" x14ac:dyDescent="0.15"/>
    <row r="116" spans="34:122" ht="13.5" customHeight="1" x14ac:dyDescent="0.15">
      <c r="AH116" s="292"/>
    </row>
    <row r="117" spans="34:122" ht="13.5" customHeight="1" x14ac:dyDescent="0.15"/>
    <row r="118" spans="34:122" ht="13.5" customHeight="1" x14ac:dyDescent="0.15"/>
    <row r="119" spans="34:122" ht="13.5" customHeight="1" x14ac:dyDescent="0.15"/>
    <row r="120" spans="34:122" ht="13.5" customHeight="1" x14ac:dyDescent="0.15">
      <c r="AH120" s="292"/>
    </row>
    <row r="121" spans="34:122" ht="13.5" customHeight="1" x14ac:dyDescent="0.15">
      <c r="AH121" s="292"/>
    </row>
    <row r="122" spans="34:122" ht="13.5" customHeight="1" x14ac:dyDescent="0.15"/>
    <row r="123" spans="34:122" ht="13.5" customHeight="1" x14ac:dyDescent="0.15"/>
    <row r="124" spans="34:122" ht="13.5" customHeight="1" x14ac:dyDescent="0.15"/>
    <row r="125" spans="34:122" ht="13.5" customHeight="1" x14ac:dyDescent="0.15">
      <c r="DR125" s="292" t="s">
        <v>516</v>
      </c>
    </row>
  </sheetData>
  <sheetProtection algorithmName="SHA-512" hashValue="+BuK3YV/rDUb0+b54e30oRFQ5YoG0jWalrjynMo+XOTuvFXKOCmgk9u3Kr6TZfIsGGSDTN1i/v6f8FxD04/kGg==" saltValue="lLXGywVVJBYrTnVKxgKfuA==" spinCount="100000" sheet="1" objects="1" scenarios="1"/>
  <dataConsolidate/>
  <phoneticPr fontId="2"/>
  <printOptions horizontalCentered="1" verticalCentered="1"/>
  <pageMargins left="0" right="0" top="0.19685039370078741" bottom="0" header="0.39370078740157483" footer="0"/>
  <pageSetup paperSize="9" scale="37" orientation="landscape" horizontalDpi="300" verticalDpi="300" r:id="rId1"/>
  <headerFooter alignWithMargins="0">
    <oddFooter>&amp;C&amp;P/&amp;N</oddFooter>
  </headerFooter>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DataSheet"/>
  <dimension ref="A1:P74"/>
  <sheetViews>
    <sheetView workbookViewId="0"/>
  </sheetViews>
  <sheetFormatPr defaultColWidth="11.125" defaultRowHeight="13.5" x14ac:dyDescent="0.15"/>
  <cols>
    <col min="1" max="1" width="45.875" style="150" customWidth="1"/>
    <col min="2" max="8" width="13.375" style="150" customWidth="1"/>
    <col min="9" max="16384" width="11.125" style="150"/>
  </cols>
  <sheetData>
    <row r="1" spans="1:8" x14ac:dyDescent="0.15">
      <c r="A1" s="144"/>
      <c r="B1" s="145"/>
      <c r="C1" s="146"/>
      <c r="D1" s="147"/>
      <c r="E1" s="148"/>
      <c r="F1" s="148"/>
      <c r="G1" s="148"/>
      <c r="H1" s="149"/>
    </row>
    <row r="2" spans="1:8" x14ac:dyDescent="0.15">
      <c r="A2" s="151"/>
      <c r="B2" s="152"/>
      <c r="C2" s="153"/>
      <c r="D2" s="154" t="s">
        <v>52</v>
      </c>
      <c r="E2" s="155"/>
      <c r="F2" s="156" t="s">
        <v>566</v>
      </c>
      <c r="G2" s="157"/>
      <c r="H2" s="158"/>
    </row>
    <row r="3" spans="1:8" x14ac:dyDescent="0.15">
      <c r="A3" s="154" t="s">
        <v>559</v>
      </c>
      <c r="B3" s="159"/>
      <c r="C3" s="160"/>
      <c r="D3" s="161">
        <v>134960</v>
      </c>
      <c r="E3" s="162"/>
      <c r="F3" s="163">
        <v>119882</v>
      </c>
      <c r="G3" s="164"/>
      <c r="H3" s="165"/>
    </row>
    <row r="4" spans="1:8" x14ac:dyDescent="0.15">
      <c r="A4" s="166"/>
      <c r="B4" s="167"/>
      <c r="C4" s="168"/>
      <c r="D4" s="169">
        <v>111893</v>
      </c>
      <c r="E4" s="170"/>
      <c r="F4" s="171">
        <v>66481</v>
      </c>
      <c r="G4" s="172"/>
      <c r="H4" s="173"/>
    </row>
    <row r="5" spans="1:8" x14ac:dyDescent="0.15">
      <c r="A5" s="154" t="s">
        <v>561</v>
      </c>
      <c r="B5" s="159"/>
      <c r="C5" s="160"/>
      <c r="D5" s="161">
        <v>61737</v>
      </c>
      <c r="E5" s="162"/>
      <c r="F5" s="163">
        <v>116162</v>
      </c>
      <c r="G5" s="164"/>
      <c r="H5" s="165"/>
    </row>
    <row r="6" spans="1:8" x14ac:dyDescent="0.15">
      <c r="A6" s="166"/>
      <c r="B6" s="167"/>
      <c r="C6" s="168"/>
      <c r="D6" s="169">
        <v>28183</v>
      </c>
      <c r="E6" s="170"/>
      <c r="F6" s="171">
        <v>61562</v>
      </c>
      <c r="G6" s="172"/>
      <c r="H6" s="173"/>
    </row>
    <row r="7" spans="1:8" x14ac:dyDescent="0.15">
      <c r="A7" s="154" t="s">
        <v>562</v>
      </c>
      <c r="B7" s="159"/>
      <c r="C7" s="160"/>
      <c r="D7" s="161">
        <v>77290</v>
      </c>
      <c r="E7" s="162"/>
      <c r="F7" s="163">
        <v>121449</v>
      </c>
      <c r="G7" s="164"/>
      <c r="H7" s="165"/>
    </row>
    <row r="8" spans="1:8" x14ac:dyDescent="0.15">
      <c r="A8" s="166"/>
      <c r="B8" s="167"/>
      <c r="C8" s="168"/>
      <c r="D8" s="169">
        <v>41235</v>
      </c>
      <c r="E8" s="170"/>
      <c r="F8" s="171">
        <v>62922</v>
      </c>
      <c r="G8" s="172"/>
      <c r="H8" s="173"/>
    </row>
    <row r="9" spans="1:8" x14ac:dyDescent="0.15">
      <c r="A9" s="154" t="s">
        <v>563</v>
      </c>
      <c r="B9" s="159"/>
      <c r="C9" s="160"/>
      <c r="D9" s="161">
        <v>97800</v>
      </c>
      <c r="E9" s="162"/>
      <c r="F9" s="163">
        <v>145139</v>
      </c>
      <c r="G9" s="164"/>
      <c r="H9" s="165"/>
    </row>
    <row r="10" spans="1:8" x14ac:dyDescent="0.15">
      <c r="A10" s="166"/>
      <c r="B10" s="167"/>
      <c r="C10" s="168"/>
      <c r="D10" s="169">
        <v>27548</v>
      </c>
      <c r="E10" s="170"/>
      <c r="F10" s="171">
        <v>83762</v>
      </c>
      <c r="G10" s="172"/>
      <c r="H10" s="173"/>
    </row>
    <row r="11" spans="1:8" x14ac:dyDescent="0.15">
      <c r="A11" s="154" t="s">
        <v>564</v>
      </c>
      <c r="B11" s="159"/>
      <c r="C11" s="160"/>
      <c r="D11" s="161">
        <v>111954</v>
      </c>
      <c r="E11" s="162"/>
      <c r="F11" s="163">
        <v>125391</v>
      </c>
      <c r="G11" s="164"/>
      <c r="H11" s="165"/>
    </row>
    <row r="12" spans="1:8" x14ac:dyDescent="0.15">
      <c r="A12" s="166"/>
      <c r="B12" s="167"/>
      <c r="C12" s="174"/>
      <c r="D12" s="169">
        <v>46166</v>
      </c>
      <c r="E12" s="170"/>
      <c r="F12" s="171">
        <v>68516</v>
      </c>
      <c r="G12" s="172"/>
      <c r="H12" s="173"/>
    </row>
    <row r="13" spans="1:8" x14ac:dyDescent="0.15">
      <c r="A13" s="154"/>
      <c r="B13" s="159"/>
      <c r="C13" s="175"/>
      <c r="D13" s="176">
        <v>96748</v>
      </c>
      <c r="E13" s="177"/>
      <c r="F13" s="178">
        <v>125605</v>
      </c>
      <c r="G13" s="179"/>
      <c r="H13" s="165"/>
    </row>
    <row r="14" spans="1:8" x14ac:dyDescent="0.15">
      <c r="A14" s="166"/>
      <c r="B14" s="167"/>
      <c r="C14" s="168"/>
      <c r="D14" s="169">
        <v>51005</v>
      </c>
      <c r="E14" s="170"/>
      <c r="F14" s="171">
        <v>68649</v>
      </c>
      <c r="G14" s="172"/>
      <c r="H14" s="173"/>
    </row>
    <row r="17" spans="1:11" x14ac:dyDescent="0.15">
      <c r="A17" s="150" t="s">
        <v>53</v>
      </c>
    </row>
    <row r="18" spans="1:11" x14ac:dyDescent="0.15">
      <c r="A18" s="180"/>
      <c r="B18" s="180" t="str">
        <f>実質収支比率等に係る経年分析!F$46</f>
        <v>H28</v>
      </c>
      <c r="C18" s="180" t="str">
        <f>実質収支比率等に係る経年分析!G$46</f>
        <v>H29</v>
      </c>
      <c r="D18" s="180" t="str">
        <f>実質収支比率等に係る経年分析!H$46</f>
        <v>H30</v>
      </c>
      <c r="E18" s="180" t="str">
        <f>実質収支比率等に係る経年分析!I$46</f>
        <v>R01</v>
      </c>
      <c r="F18" s="180" t="str">
        <f>実質収支比率等に係る経年分析!J$46</f>
        <v>R02</v>
      </c>
    </row>
    <row r="19" spans="1:11" x14ac:dyDescent="0.15">
      <c r="A19" s="180" t="s">
        <v>54</v>
      </c>
      <c r="B19" s="180">
        <f>ROUND(VALUE(SUBSTITUTE(実質収支比率等に係る経年分析!F$48,"▲","-")),2)</f>
        <v>8.14</v>
      </c>
      <c r="C19" s="180">
        <f>ROUND(VALUE(SUBSTITUTE(実質収支比率等に係る経年分析!G$48,"▲","-")),2)</f>
        <v>8.7200000000000006</v>
      </c>
      <c r="D19" s="180">
        <f>ROUND(VALUE(SUBSTITUTE(実質収支比率等に係る経年分析!H$48,"▲","-")),2)</f>
        <v>5.66</v>
      </c>
      <c r="E19" s="180">
        <f>ROUND(VALUE(SUBSTITUTE(実質収支比率等に係る経年分析!I$48,"▲","-")),2)</f>
        <v>6.05</v>
      </c>
      <c r="F19" s="180">
        <f>ROUND(VALUE(SUBSTITUTE(実質収支比率等に係る経年分析!J$48,"▲","-")),2)</f>
        <v>4.42</v>
      </c>
    </row>
    <row r="20" spans="1:11" x14ac:dyDescent="0.15">
      <c r="A20" s="180" t="s">
        <v>55</v>
      </c>
      <c r="B20" s="180">
        <f>ROUND(VALUE(SUBSTITUTE(実質収支比率等に係る経年分析!F$47,"▲","-")),2)</f>
        <v>74.62</v>
      </c>
      <c r="C20" s="180">
        <f>ROUND(VALUE(SUBSTITUTE(実質収支比率等に係る経年分析!G$47,"▲","-")),2)</f>
        <v>82.64</v>
      </c>
      <c r="D20" s="180">
        <f>ROUND(VALUE(SUBSTITUTE(実質収支比率等に係る経年分析!H$47,"▲","-")),2)</f>
        <v>85.91</v>
      </c>
      <c r="E20" s="180">
        <f>ROUND(VALUE(SUBSTITUTE(実質収支比率等に係る経年分析!I$47,"▲","-")),2)</f>
        <v>73</v>
      </c>
      <c r="F20" s="180">
        <f>ROUND(VALUE(SUBSTITUTE(実質収支比率等に係る経年分析!J$47,"▲","-")),2)</f>
        <v>64.86</v>
      </c>
    </row>
    <row r="21" spans="1:11" x14ac:dyDescent="0.15">
      <c r="A21" s="180" t="s">
        <v>56</v>
      </c>
      <c r="B21" s="180">
        <f>IF(ISNUMBER(VALUE(SUBSTITUTE(実質収支比率等に係る経年分析!F$49,"▲","-"))),ROUND(VALUE(SUBSTITUTE(実質収支比率等に係る経年分析!F$49,"▲","-")),2),NA())</f>
        <v>7.34</v>
      </c>
      <c r="C21" s="180">
        <f>IF(ISNUMBER(VALUE(SUBSTITUTE(実質収支比率等に係る経年分析!G$49,"▲","-"))),ROUND(VALUE(SUBSTITUTE(実質収支比率等に係る経年分析!G$49,"▲","-")),2),NA())</f>
        <v>6.14</v>
      </c>
      <c r="D21" s="180">
        <f>IF(ISNUMBER(VALUE(SUBSTITUTE(実質収支比率等に係る経年分析!H$49,"▲","-"))),ROUND(VALUE(SUBSTITUTE(実質収支比率等に係る経年分析!H$49,"▲","-")),2),NA())</f>
        <v>-0.11</v>
      </c>
      <c r="E21" s="180">
        <f>IF(ISNUMBER(VALUE(SUBSTITUTE(実質収支比率等に係る経年分析!I$49,"▲","-"))),ROUND(VALUE(SUBSTITUTE(実質収支比率等に係る経年分析!I$49,"▲","-")),2),NA())</f>
        <v>-15.55</v>
      </c>
      <c r="F21" s="180">
        <f>IF(ISNUMBER(VALUE(SUBSTITUTE(実質収支比率等に係る経年分析!J$49,"▲","-"))),ROUND(VALUE(SUBSTITUTE(実質収支比率等に係る経年分析!J$49,"▲","-")),2),NA())</f>
        <v>-6.91</v>
      </c>
    </row>
    <row r="24" spans="1:11" x14ac:dyDescent="0.15">
      <c r="A24" s="150" t="s">
        <v>57</v>
      </c>
    </row>
    <row r="25" spans="1:11" x14ac:dyDescent="0.15">
      <c r="A25" s="181"/>
      <c r="B25" s="181" t="str">
        <f>連結実質赤字比率に係る赤字・黒字の構成分析!F$33</f>
        <v>H28</v>
      </c>
      <c r="C25" s="181"/>
      <c r="D25" s="181" t="str">
        <f>連結実質赤字比率に係る赤字・黒字の構成分析!G$33</f>
        <v>H29</v>
      </c>
      <c r="E25" s="181"/>
      <c r="F25" s="181" t="str">
        <f>連結実質赤字比率に係る赤字・黒字の構成分析!H$33</f>
        <v>H30</v>
      </c>
      <c r="G25" s="181"/>
      <c r="H25" s="181" t="str">
        <f>連結実質赤字比率に係る赤字・黒字の構成分析!I$33</f>
        <v>R01</v>
      </c>
      <c r="I25" s="181"/>
      <c r="J25" s="181" t="str">
        <f>連結実質赤字比率に係る赤字・黒字の構成分析!J$33</f>
        <v>R02</v>
      </c>
      <c r="K25" s="181"/>
    </row>
    <row r="26" spans="1:11" x14ac:dyDescent="0.15">
      <c r="A26" s="181"/>
      <c r="B26" s="181" t="s">
        <v>58</v>
      </c>
      <c r="C26" s="181" t="s">
        <v>59</v>
      </c>
      <c r="D26" s="181" t="s">
        <v>58</v>
      </c>
      <c r="E26" s="181" t="s">
        <v>59</v>
      </c>
      <c r="F26" s="181" t="s">
        <v>58</v>
      </c>
      <c r="G26" s="181" t="s">
        <v>59</v>
      </c>
      <c r="H26" s="181" t="s">
        <v>58</v>
      </c>
      <c r="I26" s="181" t="s">
        <v>59</v>
      </c>
      <c r="J26" s="181" t="s">
        <v>58</v>
      </c>
      <c r="K26" s="181" t="s">
        <v>59</v>
      </c>
    </row>
    <row r="27" spans="1:11" x14ac:dyDescent="0.15">
      <c r="A27" s="181" t="str">
        <f>IF(連結実質赤字比率に係る赤字・黒字の構成分析!C$43="",NA(),連結実質赤字比率に係る赤字・黒字の構成分析!C$43)</f>
        <v>その他会計（黒字）</v>
      </c>
      <c r="B27" s="181" t="e">
        <f>IF(ROUND(VALUE(SUBSTITUTE(連結実質赤字比率に係る赤字・黒字の構成分析!F$43,"▲", "-")), 2) &lt; 0, ABS(ROUND(VALUE(SUBSTITUTE(連結実質赤字比率に係る赤字・黒字の構成分析!F$43,"▲", "-")), 2)), NA())</f>
        <v>#VALUE!</v>
      </c>
      <c r="C27" s="181" t="e">
        <f>IF(ROUND(VALUE(SUBSTITUTE(連結実質赤字比率に係る赤字・黒字の構成分析!F$43,"▲", "-")), 2) &gt;= 0, ABS(ROUND(VALUE(SUBSTITUTE(連結実質赤字比率に係る赤字・黒字の構成分析!F$43,"▲", "-")), 2)), NA())</f>
        <v>#VALUE!</v>
      </c>
      <c r="D27" s="181" t="e">
        <f>IF(ROUND(VALUE(SUBSTITUTE(連結実質赤字比率に係る赤字・黒字の構成分析!G$43,"▲", "-")), 2) &lt; 0, ABS(ROUND(VALUE(SUBSTITUTE(連結実質赤字比率に係る赤字・黒字の構成分析!G$43,"▲", "-")), 2)), NA())</f>
        <v>#VALUE!</v>
      </c>
      <c r="E27" s="181" t="e">
        <f>IF(ROUND(VALUE(SUBSTITUTE(連結実質赤字比率に係る赤字・黒字の構成分析!G$43,"▲", "-")), 2) &gt;= 0, ABS(ROUND(VALUE(SUBSTITUTE(連結実質赤字比率に係る赤字・黒字の構成分析!G$43,"▲", "-")), 2)), NA())</f>
        <v>#VALUE!</v>
      </c>
      <c r="F27" s="181" t="e">
        <f>IF(ROUND(VALUE(SUBSTITUTE(連結実質赤字比率に係る赤字・黒字の構成分析!H$43,"▲", "-")), 2) &lt; 0, ABS(ROUND(VALUE(SUBSTITUTE(連結実質赤字比率に係る赤字・黒字の構成分析!H$43,"▲", "-")), 2)), NA())</f>
        <v>#VALUE!</v>
      </c>
      <c r="G27" s="181" t="e">
        <f>IF(ROUND(VALUE(SUBSTITUTE(連結実質赤字比率に係る赤字・黒字の構成分析!H$43,"▲", "-")), 2) &gt;= 0, ABS(ROUND(VALUE(SUBSTITUTE(連結実質赤字比率に係る赤字・黒字の構成分析!H$43,"▲", "-")), 2)), NA())</f>
        <v>#VALUE!</v>
      </c>
      <c r="H27" s="181" t="e">
        <f>IF(ROUND(VALUE(SUBSTITUTE(連結実質赤字比率に係る赤字・黒字の構成分析!I$43,"▲", "-")), 2) &lt; 0, ABS(ROUND(VALUE(SUBSTITUTE(連結実質赤字比率に係る赤字・黒字の構成分析!I$43,"▲", "-")), 2)), NA())</f>
        <v>#VALUE!</v>
      </c>
      <c r="I27" s="181" t="e">
        <f>IF(ROUND(VALUE(SUBSTITUTE(連結実質赤字比率に係る赤字・黒字の構成分析!I$43,"▲", "-")), 2) &gt;= 0, ABS(ROUND(VALUE(SUBSTITUTE(連結実質赤字比率に係る赤字・黒字の構成分析!I$43,"▲", "-")), 2)), NA())</f>
        <v>#VALUE!</v>
      </c>
      <c r="J27" s="181" t="e">
        <f>IF(ROUND(VALUE(SUBSTITUTE(連結実質赤字比率に係る赤字・黒字の構成分析!J$43,"▲", "-")), 2) &lt; 0, ABS(ROUND(VALUE(SUBSTITUTE(連結実質赤字比率に係る赤字・黒字の構成分析!J$43,"▲", "-")), 2)), NA())</f>
        <v>#VALUE!</v>
      </c>
      <c r="K27" s="181" t="e">
        <f>IF(ROUND(VALUE(SUBSTITUTE(連結実質赤字比率に係る赤字・黒字の構成分析!J$43,"▲", "-")), 2) &gt;= 0, ABS(ROUND(VALUE(SUBSTITUTE(連結実質赤字比率に係る赤字・黒字の構成分析!J$43,"▲", "-")), 2)), NA())</f>
        <v>#VALUE!</v>
      </c>
    </row>
    <row r="28" spans="1:11" x14ac:dyDescent="0.15">
      <c r="A28" s="181" t="str">
        <f>IF(連結実質赤字比率に係る赤字・黒字の構成分析!C$42="",NA(),連結実質赤字比率に係る赤字・黒字の構成分析!C$42)</f>
        <v>その他会計（赤字）</v>
      </c>
      <c r="B28" s="181" t="e">
        <f>IF(ROUND(VALUE(SUBSTITUTE(連結実質赤字比率に係る赤字・黒字の構成分析!F$42,"▲", "-")), 2) &lt; 0, ABS(ROUND(VALUE(SUBSTITUTE(連結実質赤字比率に係る赤字・黒字の構成分析!F$42,"▲", "-")), 2)), NA())</f>
        <v>#VALUE!</v>
      </c>
      <c r="C28" s="181" t="e">
        <f>IF(ROUND(VALUE(SUBSTITUTE(連結実質赤字比率に係る赤字・黒字の構成分析!F$42,"▲", "-")), 2) &gt;= 0, ABS(ROUND(VALUE(SUBSTITUTE(連結実質赤字比率に係る赤字・黒字の構成分析!F$42,"▲", "-")), 2)), NA())</f>
        <v>#VALUE!</v>
      </c>
      <c r="D28" s="181" t="e">
        <f>IF(ROUND(VALUE(SUBSTITUTE(連結実質赤字比率に係る赤字・黒字の構成分析!G$42,"▲", "-")), 2) &lt; 0, ABS(ROUND(VALUE(SUBSTITUTE(連結実質赤字比率に係る赤字・黒字の構成分析!G$42,"▲", "-")), 2)), NA())</f>
        <v>#VALUE!</v>
      </c>
      <c r="E28" s="181" t="e">
        <f>IF(ROUND(VALUE(SUBSTITUTE(連結実質赤字比率に係る赤字・黒字の構成分析!G$42,"▲", "-")), 2) &gt;= 0, ABS(ROUND(VALUE(SUBSTITUTE(連結実質赤字比率に係る赤字・黒字の構成分析!G$42,"▲", "-")), 2)), NA())</f>
        <v>#VALUE!</v>
      </c>
      <c r="F28" s="181" t="e">
        <f>IF(ROUND(VALUE(SUBSTITUTE(連結実質赤字比率に係る赤字・黒字の構成分析!H$42,"▲", "-")), 2) &lt; 0, ABS(ROUND(VALUE(SUBSTITUTE(連結実質赤字比率に係る赤字・黒字の構成分析!H$42,"▲", "-")), 2)), NA())</f>
        <v>#VALUE!</v>
      </c>
      <c r="G28" s="181" t="e">
        <f>IF(ROUND(VALUE(SUBSTITUTE(連結実質赤字比率に係る赤字・黒字の構成分析!H$42,"▲", "-")), 2) &gt;= 0, ABS(ROUND(VALUE(SUBSTITUTE(連結実質赤字比率に係る赤字・黒字の構成分析!H$42,"▲", "-")), 2)), NA())</f>
        <v>#VALUE!</v>
      </c>
      <c r="H28" s="181" t="e">
        <f>IF(ROUND(VALUE(SUBSTITUTE(連結実質赤字比率に係る赤字・黒字の構成分析!I$42,"▲", "-")), 2) &lt; 0, ABS(ROUND(VALUE(SUBSTITUTE(連結実質赤字比率に係る赤字・黒字の構成分析!I$42,"▲", "-")), 2)), NA())</f>
        <v>#VALUE!</v>
      </c>
      <c r="I28" s="181" t="e">
        <f>IF(ROUND(VALUE(SUBSTITUTE(連結実質赤字比率に係る赤字・黒字の構成分析!I$42,"▲", "-")), 2) &gt;= 0, ABS(ROUND(VALUE(SUBSTITUTE(連結実質赤字比率に係る赤字・黒字の構成分析!I$42,"▲", "-")), 2)), NA())</f>
        <v>#VALUE!</v>
      </c>
      <c r="J28" s="181" t="e">
        <f>IF(ROUND(VALUE(SUBSTITUTE(連結実質赤字比率に係る赤字・黒字の構成分析!J$42,"▲", "-")), 2) &lt; 0, ABS(ROUND(VALUE(SUBSTITUTE(連結実質赤字比率に係る赤字・黒字の構成分析!J$42,"▲", "-")), 2)), NA())</f>
        <v>#VALUE!</v>
      </c>
      <c r="K28" s="181" t="e">
        <f>IF(ROUND(VALUE(SUBSTITUTE(連結実質赤字比率に係る赤字・黒字の構成分析!J$42,"▲", "-")), 2) &gt;= 0, ABS(ROUND(VALUE(SUBSTITUTE(連結実質赤字比率に係る赤字・黒字の構成分析!J$42,"▲", "-")), 2)), NA())</f>
        <v>#VALUE!</v>
      </c>
    </row>
    <row r="29" spans="1:11" x14ac:dyDescent="0.15">
      <c r="A29" s="181" t="e">
        <f>IF(連結実質赤字比率に係る赤字・黒字の構成分析!C$41="",NA(),連結実質赤字比率に係る赤字・黒字の構成分析!C$41)</f>
        <v>#N/A</v>
      </c>
      <c r="B29" s="181" t="e">
        <f>IF(ROUND(VALUE(SUBSTITUTE(連結実質赤字比率に係る赤字・黒字の構成分析!F$41,"▲", "-")), 2) &lt; 0, ABS(ROUND(VALUE(SUBSTITUTE(連結実質赤字比率に係る赤字・黒字の構成分析!F$41,"▲", "-")), 2)), NA())</f>
        <v>#VALUE!</v>
      </c>
      <c r="C29" s="181" t="e">
        <f>IF(ROUND(VALUE(SUBSTITUTE(連結実質赤字比率に係る赤字・黒字の構成分析!F$41,"▲", "-")), 2) &gt;= 0, ABS(ROUND(VALUE(SUBSTITUTE(連結実質赤字比率に係る赤字・黒字の構成分析!F$41,"▲", "-")), 2)), NA())</f>
        <v>#VALUE!</v>
      </c>
      <c r="D29" s="181" t="e">
        <f>IF(ROUND(VALUE(SUBSTITUTE(連結実質赤字比率に係る赤字・黒字の構成分析!G$41,"▲", "-")), 2) &lt; 0, ABS(ROUND(VALUE(SUBSTITUTE(連結実質赤字比率に係る赤字・黒字の構成分析!G$41,"▲", "-")), 2)), NA())</f>
        <v>#VALUE!</v>
      </c>
      <c r="E29" s="181" t="e">
        <f>IF(ROUND(VALUE(SUBSTITUTE(連結実質赤字比率に係る赤字・黒字の構成分析!G$41,"▲", "-")), 2) &gt;= 0, ABS(ROUND(VALUE(SUBSTITUTE(連結実質赤字比率に係る赤字・黒字の構成分析!G$41,"▲", "-")), 2)), NA())</f>
        <v>#VALUE!</v>
      </c>
      <c r="F29" s="181" t="e">
        <f>IF(ROUND(VALUE(SUBSTITUTE(連結実質赤字比率に係る赤字・黒字の構成分析!H$41,"▲", "-")), 2) &lt; 0, ABS(ROUND(VALUE(SUBSTITUTE(連結実質赤字比率に係る赤字・黒字の構成分析!H$41,"▲", "-")), 2)), NA())</f>
        <v>#VALUE!</v>
      </c>
      <c r="G29" s="181" t="e">
        <f>IF(ROUND(VALUE(SUBSTITUTE(連結実質赤字比率に係る赤字・黒字の構成分析!H$41,"▲", "-")), 2) &gt;= 0, ABS(ROUND(VALUE(SUBSTITUTE(連結実質赤字比率に係る赤字・黒字の構成分析!H$41,"▲", "-")), 2)), NA())</f>
        <v>#VALUE!</v>
      </c>
      <c r="H29" s="181" t="e">
        <f>IF(ROUND(VALUE(SUBSTITUTE(連結実質赤字比率に係る赤字・黒字の構成分析!I$41,"▲", "-")), 2) &lt; 0, ABS(ROUND(VALUE(SUBSTITUTE(連結実質赤字比率に係る赤字・黒字の構成分析!I$41,"▲", "-")), 2)), NA())</f>
        <v>#VALUE!</v>
      </c>
      <c r="I29" s="181" t="e">
        <f>IF(ROUND(VALUE(SUBSTITUTE(連結実質赤字比率に係る赤字・黒字の構成分析!I$41,"▲", "-")), 2) &gt;= 0, ABS(ROUND(VALUE(SUBSTITUTE(連結実質赤字比率に係る赤字・黒字の構成分析!I$41,"▲", "-")), 2)), NA())</f>
        <v>#VALUE!</v>
      </c>
      <c r="J29" s="181" t="e">
        <f>IF(ROUND(VALUE(SUBSTITUTE(連結実質赤字比率に係る赤字・黒字の構成分析!J$41,"▲", "-")), 2) &lt; 0, ABS(ROUND(VALUE(SUBSTITUTE(連結実質赤字比率に係る赤字・黒字の構成分析!J$41,"▲", "-")), 2)), NA())</f>
        <v>#VALUE!</v>
      </c>
      <c r="K29" s="181" t="e">
        <f>IF(ROUND(VALUE(SUBSTITUTE(連結実質赤字比率に係る赤字・黒字の構成分析!J$41,"▲", "-")), 2) &gt;= 0, ABS(ROUND(VALUE(SUBSTITUTE(連結実質赤字比率に係る赤字・黒字の構成分析!J$41,"▲", "-")), 2)), NA())</f>
        <v>#VALUE!</v>
      </c>
    </row>
    <row r="30" spans="1:11" x14ac:dyDescent="0.15">
      <c r="A30" s="181" t="e">
        <f>IF(連結実質赤字比率に係る赤字・黒字の構成分析!C$40="",NA(),連結実質赤字比率に係る赤字・黒字の構成分析!C$40)</f>
        <v>#N/A</v>
      </c>
      <c r="B30" s="181" t="e">
        <f>IF(ROUND(VALUE(SUBSTITUTE(連結実質赤字比率に係る赤字・黒字の構成分析!F$40,"▲", "-")), 2) &lt; 0, ABS(ROUND(VALUE(SUBSTITUTE(連結実質赤字比率に係る赤字・黒字の構成分析!F$40,"▲", "-")), 2)), NA())</f>
        <v>#VALUE!</v>
      </c>
      <c r="C30" s="181" t="e">
        <f>IF(ROUND(VALUE(SUBSTITUTE(連結実質赤字比率に係る赤字・黒字の構成分析!F$40,"▲", "-")), 2) &gt;= 0, ABS(ROUND(VALUE(SUBSTITUTE(連結実質赤字比率に係る赤字・黒字の構成分析!F$40,"▲", "-")), 2)), NA())</f>
        <v>#VALUE!</v>
      </c>
      <c r="D30" s="181" t="e">
        <f>IF(ROUND(VALUE(SUBSTITUTE(連結実質赤字比率に係る赤字・黒字の構成分析!G$40,"▲", "-")), 2) &lt; 0, ABS(ROUND(VALUE(SUBSTITUTE(連結実質赤字比率に係る赤字・黒字の構成分析!G$40,"▲", "-")), 2)), NA())</f>
        <v>#VALUE!</v>
      </c>
      <c r="E30" s="181" t="e">
        <f>IF(ROUND(VALUE(SUBSTITUTE(連結実質赤字比率に係る赤字・黒字の構成分析!G$40,"▲", "-")), 2) &gt;= 0, ABS(ROUND(VALUE(SUBSTITUTE(連結実質赤字比率に係る赤字・黒字の構成分析!G$40,"▲", "-")), 2)), NA())</f>
        <v>#VALUE!</v>
      </c>
      <c r="F30" s="181" t="e">
        <f>IF(ROUND(VALUE(SUBSTITUTE(連結実質赤字比率に係る赤字・黒字の構成分析!H$40,"▲", "-")), 2) &lt; 0, ABS(ROUND(VALUE(SUBSTITUTE(連結実質赤字比率に係る赤字・黒字の構成分析!H$40,"▲", "-")), 2)), NA())</f>
        <v>#VALUE!</v>
      </c>
      <c r="G30" s="181" t="e">
        <f>IF(ROUND(VALUE(SUBSTITUTE(連結実質赤字比率に係る赤字・黒字の構成分析!H$40,"▲", "-")), 2) &gt;= 0, ABS(ROUND(VALUE(SUBSTITUTE(連結実質赤字比率に係る赤字・黒字の構成分析!H$40,"▲", "-")), 2)), NA())</f>
        <v>#VALUE!</v>
      </c>
      <c r="H30" s="181" t="e">
        <f>IF(ROUND(VALUE(SUBSTITUTE(連結実質赤字比率に係る赤字・黒字の構成分析!I$40,"▲", "-")), 2) &lt; 0, ABS(ROUND(VALUE(SUBSTITUTE(連結実質赤字比率に係る赤字・黒字の構成分析!I$40,"▲", "-")), 2)), NA())</f>
        <v>#VALUE!</v>
      </c>
      <c r="I30" s="181" t="e">
        <f>IF(ROUND(VALUE(SUBSTITUTE(連結実質赤字比率に係る赤字・黒字の構成分析!I$40,"▲", "-")), 2) &gt;= 0, ABS(ROUND(VALUE(SUBSTITUTE(連結実質赤字比率に係る赤字・黒字の構成分析!I$40,"▲", "-")), 2)), NA())</f>
        <v>#VALUE!</v>
      </c>
      <c r="J30" s="181" t="e">
        <f>IF(ROUND(VALUE(SUBSTITUTE(連結実質赤字比率に係る赤字・黒字の構成分析!J$40,"▲", "-")), 2) &lt; 0, ABS(ROUND(VALUE(SUBSTITUTE(連結実質赤字比率に係る赤字・黒字の構成分析!J$40,"▲", "-")), 2)), NA())</f>
        <v>#VALUE!</v>
      </c>
      <c r="K30" s="181" t="e">
        <f>IF(ROUND(VALUE(SUBSTITUTE(連結実質赤字比率に係る赤字・黒字の構成分析!J$40,"▲", "-")), 2) &gt;= 0, ABS(ROUND(VALUE(SUBSTITUTE(連結実質赤字比率に係る赤字・黒字の構成分析!J$40,"▲", "-")), 2)), NA())</f>
        <v>#VALUE!</v>
      </c>
    </row>
    <row r="31" spans="1:11" x14ac:dyDescent="0.15">
      <c r="A31" s="181" t="str">
        <f>IF(連結実質赤字比率に係る赤字・黒字の構成分析!C$39="",NA(),連結実質赤字比率に係る赤字・黒字の構成分析!C$39)</f>
        <v>後期高齢者医療特別会計</v>
      </c>
      <c r="B31" s="181" t="e">
        <f>IF(ROUND(VALUE(SUBSTITUTE(連結実質赤字比率に係る赤字・黒字の構成分析!F$39,"▲", "-")), 2) &lt; 0, ABS(ROUND(VALUE(SUBSTITUTE(連結実質赤字比率に係る赤字・黒字の構成分析!F$39,"▲", "-")), 2)), NA())</f>
        <v>#N/A</v>
      </c>
      <c r="C31" s="181">
        <f>IF(ROUND(VALUE(SUBSTITUTE(連結実質赤字比率に係る赤字・黒字の構成分析!F$39,"▲", "-")), 2) &gt;= 0, ABS(ROUND(VALUE(SUBSTITUTE(連結実質赤字比率に係る赤字・黒字の構成分析!F$39,"▲", "-")), 2)), NA())</f>
        <v>0.01</v>
      </c>
      <c r="D31" s="181" t="e">
        <f>IF(ROUND(VALUE(SUBSTITUTE(連結実質赤字比率に係る赤字・黒字の構成分析!G$39,"▲", "-")), 2) &lt; 0, ABS(ROUND(VALUE(SUBSTITUTE(連結実質赤字比率に係る赤字・黒字の構成分析!G$39,"▲", "-")), 2)), NA())</f>
        <v>#N/A</v>
      </c>
      <c r="E31" s="181">
        <f>IF(ROUND(VALUE(SUBSTITUTE(連結実質赤字比率に係る赤字・黒字の構成分析!G$39,"▲", "-")), 2) &gt;= 0, ABS(ROUND(VALUE(SUBSTITUTE(連結実質赤字比率に係る赤字・黒字の構成分析!G$39,"▲", "-")), 2)), NA())</f>
        <v>0.01</v>
      </c>
      <c r="F31" s="181" t="e">
        <f>IF(ROUND(VALUE(SUBSTITUTE(連結実質赤字比率に係る赤字・黒字の構成分析!H$39,"▲", "-")), 2) &lt; 0, ABS(ROUND(VALUE(SUBSTITUTE(連結実質赤字比率に係る赤字・黒字の構成分析!H$39,"▲", "-")), 2)), NA())</f>
        <v>#N/A</v>
      </c>
      <c r="G31" s="181">
        <f>IF(ROUND(VALUE(SUBSTITUTE(連結実質赤字比率に係る赤字・黒字の構成分析!H$39,"▲", "-")), 2) &gt;= 0, ABS(ROUND(VALUE(SUBSTITUTE(連結実質赤字比率に係る赤字・黒字の構成分析!H$39,"▲", "-")), 2)), NA())</f>
        <v>0.02</v>
      </c>
      <c r="H31" s="181" t="e">
        <f>IF(ROUND(VALUE(SUBSTITUTE(連結実質赤字比率に係る赤字・黒字の構成分析!I$39,"▲", "-")), 2) &lt; 0, ABS(ROUND(VALUE(SUBSTITUTE(連結実質赤字比率に係る赤字・黒字の構成分析!I$39,"▲", "-")), 2)), NA())</f>
        <v>#N/A</v>
      </c>
      <c r="I31" s="181">
        <f>IF(ROUND(VALUE(SUBSTITUTE(連結実質赤字比率に係る赤字・黒字の構成分析!I$39,"▲", "-")), 2) &gt;= 0, ABS(ROUND(VALUE(SUBSTITUTE(連結実質赤字比率に係る赤字・黒字の構成分析!I$39,"▲", "-")), 2)), NA())</f>
        <v>0.01</v>
      </c>
      <c r="J31" s="181" t="e">
        <f>IF(ROUND(VALUE(SUBSTITUTE(連結実質赤字比率に係る赤字・黒字の構成分析!J$39,"▲", "-")), 2) &lt; 0, ABS(ROUND(VALUE(SUBSTITUTE(連結実質赤字比率に係る赤字・黒字の構成分析!J$39,"▲", "-")), 2)), NA())</f>
        <v>#N/A</v>
      </c>
      <c r="K31" s="181">
        <f>IF(ROUND(VALUE(SUBSTITUTE(連結実質赤字比率に係る赤字・黒字の構成分析!J$39,"▲", "-")), 2) &gt;= 0, ABS(ROUND(VALUE(SUBSTITUTE(連結実質赤字比率に係る赤字・黒字の構成分析!J$39,"▲", "-")), 2)), NA())</f>
        <v>0.01</v>
      </c>
    </row>
    <row r="32" spans="1:11" x14ac:dyDescent="0.15">
      <c r="A32" s="181" t="str">
        <f>IF(連結実質赤字比率に係る赤字・黒字の構成分析!C$38="",NA(),連結実質赤字比率に係る赤字・黒字の構成分析!C$38)</f>
        <v>国民健康保険特別会計</v>
      </c>
      <c r="B32" s="181" t="e">
        <f>IF(ROUND(VALUE(SUBSTITUTE(連結実質赤字比率に係る赤字・黒字の構成分析!F$38,"▲", "-")), 2) &lt; 0, ABS(ROUND(VALUE(SUBSTITUTE(連結実質赤字比率に係る赤字・黒字の構成分析!F$38,"▲", "-")), 2)), NA())</f>
        <v>#N/A</v>
      </c>
      <c r="C32" s="181">
        <f>IF(ROUND(VALUE(SUBSTITUTE(連結実質赤字比率に係る赤字・黒字の構成分析!F$38,"▲", "-")), 2) &gt;= 0, ABS(ROUND(VALUE(SUBSTITUTE(連結実質赤字比率に係る赤字・黒字の構成分析!F$38,"▲", "-")), 2)), NA())</f>
        <v>3.35</v>
      </c>
      <c r="D32" s="181" t="e">
        <f>IF(ROUND(VALUE(SUBSTITUTE(連結実質赤字比率に係る赤字・黒字の構成分析!G$38,"▲", "-")), 2) &lt; 0, ABS(ROUND(VALUE(SUBSTITUTE(連結実質赤字比率に係る赤字・黒字の構成分析!G$38,"▲", "-")), 2)), NA())</f>
        <v>#N/A</v>
      </c>
      <c r="E32" s="181">
        <f>IF(ROUND(VALUE(SUBSTITUTE(連結実質赤字比率に係る赤字・黒字の構成分析!G$38,"▲", "-")), 2) &gt;= 0, ABS(ROUND(VALUE(SUBSTITUTE(連結実質赤字比率に係る赤字・黒字の構成分析!G$38,"▲", "-")), 2)), NA())</f>
        <v>3.78</v>
      </c>
      <c r="F32" s="181" t="e">
        <f>IF(ROUND(VALUE(SUBSTITUTE(連結実質赤字比率に係る赤字・黒字の構成分析!H$38,"▲", "-")), 2) &lt; 0, ABS(ROUND(VALUE(SUBSTITUTE(連結実質赤字比率に係る赤字・黒字の構成分析!H$38,"▲", "-")), 2)), NA())</f>
        <v>#N/A</v>
      </c>
      <c r="G32" s="181">
        <f>IF(ROUND(VALUE(SUBSTITUTE(連結実質赤字比率に係る赤字・黒字の構成分析!H$38,"▲", "-")), 2) &gt;= 0, ABS(ROUND(VALUE(SUBSTITUTE(連結実質赤字比率に係る赤字・黒字の構成分析!H$38,"▲", "-")), 2)), NA())</f>
        <v>0.73</v>
      </c>
      <c r="H32" s="181" t="e">
        <f>IF(ROUND(VALUE(SUBSTITUTE(連結実質赤字比率に係る赤字・黒字の構成分析!I$38,"▲", "-")), 2) &lt; 0, ABS(ROUND(VALUE(SUBSTITUTE(連結実質赤字比率に係る赤字・黒字の構成分析!I$38,"▲", "-")), 2)), NA())</f>
        <v>#N/A</v>
      </c>
      <c r="I32" s="181">
        <f>IF(ROUND(VALUE(SUBSTITUTE(連結実質赤字比率に係る赤字・黒字の構成分析!I$38,"▲", "-")), 2) &gt;= 0, ABS(ROUND(VALUE(SUBSTITUTE(連結実質赤字比率に係る赤字・黒字の構成分析!I$38,"▲", "-")), 2)), NA())</f>
        <v>0.77</v>
      </c>
      <c r="J32" s="181" t="e">
        <f>IF(ROUND(VALUE(SUBSTITUTE(連結実質赤字比率に係る赤字・黒字の構成分析!J$38,"▲", "-")), 2) &lt; 0, ABS(ROUND(VALUE(SUBSTITUTE(連結実質赤字比率に係る赤字・黒字の構成分析!J$38,"▲", "-")), 2)), NA())</f>
        <v>#N/A</v>
      </c>
      <c r="K32" s="181">
        <f>IF(ROUND(VALUE(SUBSTITUTE(連結実質赤字比率に係る赤字・黒字の構成分析!J$38,"▲", "-")), 2) &gt;= 0, ABS(ROUND(VALUE(SUBSTITUTE(連結実質赤字比率に係る赤字・黒字の構成分析!J$38,"▲", "-")), 2)), NA())</f>
        <v>1.1299999999999999</v>
      </c>
    </row>
    <row r="33" spans="1:16" x14ac:dyDescent="0.15">
      <c r="A33" s="181" t="str">
        <f>IF(連結実質赤字比率に係る赤字・黒字の構成分析!C$37="",NA(),連結実質赤字比率に係る赤字・黒字の構成分析!C$37)</f>
        <v>一般会計</v>
      </c>
      <c r="B33" s="181" t="e">
        <f>IF(ROUND(VALUE(SUBSTITUTE(連結実質赤字比率に係る赤字・黒字の構成分析!F$37,"▲", "-")), 2) &lt; 0, ABS(ROUND(VALUE(SUBSTITUTE(連結実質赤字比率に係る赤字・黒字の構成分析!F$37,"▲", "-")), 2)), NA())</f>
        <v>#N/A</v>
      </c>
      <c r="C33" s="181">
        <f>IF(ROUND(VALUE(SUBSTITUTE(連結実質赤字比率に係る赤字・黒字の構成分析!F$37,"▲", "-")), 2) &gt;= 0, ABS(ROUND(VALUE(SUBSTITUTE(連結実質赤字比率に係る赤字・黒字の構成分析!F$37,"▲", "-")), 2)), NA())</f>
        <v>8.14</v>
      </c>
      <c r="D33" s="181" t="e">
        <f>IF(ROUND(VALUE(SUBSTITUTE(連結実質赤字比率に係る赤字・黒字の構成分析!G$37,"▲", "-")), 2) &lt; 0, ABS(ROUND(VALUE(SUBSTITUTE(連結実質赤字比率に係る赤字・黒字の構成分析!G$37,"▲", "-")), 2)), NA())</f>
        <v>#N/A</v>
      </c>
      <c r="E33" s="181">
        <f>IF(ROUND(VALUE(SUBSTITUTE(連結実質赤字比率に係る赤字・黒字の構成分析!G$37,"▲", "-")), 2) &gt;= 0, ABS(ROUND(VALUE(SUBSTITUTE(連結実質赤字比率に係る赤字・黒字の構成分析!G$37,"▲", "-")), 2)), NA())</f>
        <v>8.76</v>
      </c>
      <c r="F33" s="181" t="e">
        <f>IF(ROUND(VALUE(SUBSTITUTE(連結実質赤字比率に係る赤字・黒字の構成分析!H$37,"▲", "-")), 2) &lt; 0, ABS(ROUND(VALUE(SUBSTITUTE(連結実質赤字比率に係る赤字・黒字の構成分析!H$37,"▲", "-")), 2)), NA())</f>
        <v>#N/A</v>
      </c>
      <c r="G33" s="181">
        <f>IF(ROUND(VALUE(SUBSTITUTE(連結実質赤字比率に係る赤字・黒字の構成分析!H$37,"▲", "-")), 2) &gt;= 0, ABS(ROUND(VALUE(SUBSTITUTE(連結実質赤字比率に係る赤字・黒字の構成分析!H$37,"▲", "-")), 2)), NA())</f>
        <v>6.12</v>
      </c>
      <c r="H33" s="181" t="e">
        <f>IF(ROUND(VALUE(SUBSTITUTE(連結実質赤字比率に係る赤字・黒字の構成分析!I$37,"▲", "-")), 2) &lt; 0, ABS(ROUND(VALUE(SUBSTITUTE(連結実質赤字比率に係る赤字・黒字の構成分析!I$37,"▲", "-")), 2)), NA())</f>
        <v>#N/A</v>
      </c>
      <c r="I33" s="181">
        <f>IF(ROUND(VALUE(SUBSTITUTE(連結実質赤字比率に係る赤字・黒字の構成分析!I$37,"▲", "-")), 2) &gt;= 0, ABS(ROUND(VALUE(SUBSTITUTE(連結実質赤字比率に係る赤字・黒字の構成分析!I$37,"▲", "-")), 2)), NA())</f>
        <v>6.05</v>
      </c>
      <c r="J33" s="181" t="e">
        <f>IF(ROUND(VALUE(SUBSTITUTE(連結実質赤字比率に係る赤字・黒字の構成分析!J$37,"▲", "-")), 2) &lt; 0, ABS(ROUND(VALUE(SUBSTITUTE(連結実質赤字比率に係る赤字・黒字の構成分析!J$37,"▲", "-")), 2)), NA())</f>
        <v>#N/A</v>
      </c>
      <c r="K33" s="181">
        <f>IF(ROUND(VALUE(SUBSTITUTE(連結実質赤字比率に係る赤字・黒字の構成分析!J$37,"▲", "-")), 2) &gt;= 0, ABS(ROUND(VALUE(SUBSTITUTE(連結実質赤字比率に係る赤字・黒字の構成分析!J$37,"▲", "-")), 2)), NA())</f>
        <v>4.41</v>
      </c>
    </row>
    <row r="34" spans="1:16" x14ac:dyDescent="0.15">
      <c r="A34" s="181" t="str">
        <f>IF(連結実質赤字比率に係る赤字・黒字の構成分析!C$36="",NA(),連結実質赤字比率に係る赤字・黒字の構成分析!C$36)</f>
        <v>介護保険事業特別会計</v>
      </c>
      <c r="B34" s="181" t="e">
        <f>IF(ROUND(VALUE(SUBSTITUTE(連結実質赤字比率に係る赤字・黒字の構成分析!F$36,"▲", "-")), 2) &lt; 0, ABS(ROUND(VALUE(SUBSTITUTE(連結実質赤字比率に係る赤字・黒字の構成分析!F$36,"▲", "-")), 2)), NA())</f>
        <v>#N/A</v>
      </c>
      <c r="C34" s="181">
        <f>IF(ROUND(VALUE(SUBSTITUTE(連結実質赤字比率に係る赤字・黒字の構成分析!F$36,"▲", "-")), 2) &gt;= 0, ABS(ROUND(VALUE(SUBSTITUTE(連結実質赤字比率に係る赤字・黒字の構成分析!F$36,"▲", "-")), 2)), NA())</f>
        <v>1.44</v>
      </c>
      <c r="D34" s="181" t="e">
        <f>IF(ROUND(VALUE(SUBSTITUTE(連結実質赤字比率に係る赤字・黒字の構成分析!G$36,"▲", "-")), 2) &lt; 0, ABS(ROUND(VALUE(SUBSTITUTE(連結実質赤字比率に係る赤字・黒字の構成分析!G$36,"▲", "-")), 2)), NA())</f>
        <v>#N/A</v>
      </c>
      <c r="E34" s="181">
        <f>IF(ROUND(VALUE(SUBSTITUTE(連結実質赤字比率に係る赤字・黒字の構成分析!G$36,"▲", "-")), 2) &gt;= 0, ABS(ROUND(VALUE(SUBSTITUTE(連結実質赤字比率に係る赤字・黒字の構成分析!G$36,"▲", "-")), 2)), NA())</f>
        <v>2.0499999999999998</v>
      </c>
      <c r="F34" s="181" t="e">
        <f>IF(ROUND(VALUE(SUBSTITUTE(連結実質赤字比率に係る赤字・黒字の構成分析!H$36,"▲", "-")), 2) &lt; 0, ABS(ROUND(VALUE(SUBSTITUTE(連結実質赤字比率に係る赤字・黒字の構成分析!H$36,"▲", "-")), 2)), NA())</f>
        <v>#N/A</v>
      </c>
      <c r="G34" s="181">
        <f>IF(ROUND(VALUE(SUBSTITUTE(連結実質赤字比率に係る赤字・黒字の構成分析!H$36,"▲", "-")), 2) &gt;= 0, ABS(ROUND(VALUE(SUBSTITUTE(連結実質赤字比率に係る赤字・黒字の構成分析!H$36,"▲", "-")), 2)), NA())</f>
        <v>4.2300000000000004</v>
      </c>
      <c r="H34" s="181" t="e">
        <f>IF(ROUND(VALUE(SUBSTITUTE(連結実質赤字比率に係る赤字・黒字の構成分析!I$36,"▲", "-")), 2) &lt; 0, ABS(ROUND(VALUE(SUBSTITUTE(連結実質赤字比率に係る赤字・黒字の構成分析!I$36,"▲", "-")), 2)), NA())</f>
        <v>#N/A</v>
      </c>
      <c r="I34" s="181">
        <f>IF(ROUND(VALUE(SUBSTITUTE(連結実質赤字比率に係る赤字・黒字の構成分析!I$36,"▲", "-")), 2) &gt;= 0, ABS(ROUND(VALUE(SUBSTITUTE(連結実質赤字比率に係る赤字・黒字の構成分析!I$36,"▲", "-")), 2)), NA())</f>
        <v>5.31</v>
      </c>
      <c r="J34" s="181" t="e">
        <f>IF(ROUND(VALUE(SUBSTITUTE(連結実質赤字比率に係る赤字・黒字の構成分析!J$36,"▲", "-")), 2) &lt; 0, ABS(ROUND(VALUE(SUBSTITUTE(連結実質赤字比率に係る赤字・黒字の構成分析!J$36,"▲", "-")), 2)), NA())</f>
        <v>#N/A</v>
      </c>
      <c r="K34" s="181">
        <f>IF(ROUND(VALUE(SUBSTITUTE(連結実質赤字比率に係る赤字・黒字の構成分析!J$36,"▲", "-")), 2) &gt;= 0, ABS(ROUND(VALUE(SUBSTITUTE(連結実質赤字比率に係る赤字・黒字の構成分析!J$36,"▲", "-")), 2)), NA())</f>
        <v>4.9400000000000004</v>
      </c>
    </row>
    <row r="35" spans="1:16" x14ac:dyDescent="0.15">
      <c r="A35" s="181" t="str">
        <f>IF(連結実質赤字比率に係る赤字・黒字の構成分析!C$35="",NA(),連結実質赤字比率に係る赤字・黒字の構成分析!C$35)</f>
        <v>水道事業会計</v>
      </c>
      <c r="B35" s="181" t="e">
        <f>IF(ROUND(VALUE(SUBSTITUTE(連結実質赤字比率に係る赤字・黒字の構成分析!F$35,"▲", "-")), 2) &lt; 0, ABS(ROUND(VALUE(SUBSTITUTE(連結実質赤字比率に係る赤字・黒字の構成分析!F$35,"▲", "-")), 2)), NA())</f>
        <v>#N/A</v>
      </c>
      <c r="C35" s="181">
        <f>IF(ROUND(VALUE(SUBSTITUTE(連結実質赤字比率に係る赤字・黒字の構成分析!F$35,"▲", "-")), 2) &gt;= 0, ABS(ROUND(VALUE(SUBSTITUTE(連結実質赤字比率に係る赤字・黒字の構成分析!F$35,"▲", "-")), 2)), NA())</f>
        <v>14.59</v>
      </c>
      <c r="D35" s="181" t="e">
        <f>IF(ROUND(VALUE(SUBSTITUTE(連結実質赤字比率に係る赤字・黒字の構成分析!G$35,"▲", "-")), 2) &lt; 0, ABS(ROUND(VALUE(SUBSTITUTE(連結実質赤字比率に係る赤字・黒字の構成分析!G$35,"▲", "-")), 2)), NA())</f>
        <v>#N/A</v>
      </c>
      <c r="E35" s="181">
        <f>IF(ROUND(VALUE(SUBSTITUTE(連結実質赤字比率に係る赤字・黒字の構成分析!G$35,"▲", "-")), 2) &gt;= 0, ABS(ROUND(VALUE(SUBSTITUTE(連結実質赤字比率に係る赤字・黒字の構成分析!G$35,"▲", "-")), 2)), NA())</f>
        <v>12.12</v>
      </c>
      <c r="F35" s="181" t="e">
        <f>IF(ROUND(VALUE(SUBSTITUTE(連結実質赤字比率に係る赤字・黒字の構成分析!H$35,"▲", "-")), 2) &lt; 0, ABS(ROUND(VALUE(SUBSTITUTE(連結実質赤字比率に係る赤字・黒字の構成分析!H$35,"▲", "-")), 2)), NA())</f>
        <v>#N/A</v>
      </c>
      <c r="G35" s="181">
        <f>IF(ROUND(VALUE(SUBSTITUTE(連結実質赤字比率に係る赤字・黒字の構成分析!H$35,"▲", "-")), 2) &gt;= 0, ABS(ROUND(VALUE(SUBSTITUTE(連結実質赤字比率に係る赤字・黒字の構成分析!H$35,"▲", "-")), 2)), NA())</f>
        <v>14.4</v>
      </c>
      <c r="H35" s="181" t="e">
        <f>IF(ROUND(VALUE(SUBSTITUTE(連結実質赤字比率に係る赤字・黒字の構成分析!I$35,"▲", "-")), 2) &lt; 0, ABS(ROUND(VALUE(SUBSTITUTE(連結実質赤字比率に係る赤字・黒字の構成分析!I$35,"▲", "-")), 2)), NA())</f>
        <v>#N/A</v>
      </c>
      <c r="I35" s="181">
        <f>IF(ROUND(VALUE(SUBSTITUTE(連結実質赤字比率に係る赤字・黒字の構成分析!I$35,"▲", "-")), 2) &gt;= 0, ABS(ROUND(VALUE(SUBSTITUTE(連結実質赤字比率に係る赤字・黒字の構成分析!I$35,"▲", "-")), 2)), NA())</f>
        <v>14.86</v>
      </c>
      <c r="J35" s="181" t="e">
        <f>IF(ROUND(VALUE(SUBSTITUTE(連結実質赤字比率に係る赤字・黒字の構成分析!J$35,"▲", "-")), 2) &lt; 0, ABS(ROUND(VALUE(SUBSTITUTE(連結実質赤字比率に係る赤字・黒字の構成分析!J$35,"▲", "-")), 2)), NA())</f>
        <v>#N/A</v>
      </c>
      <c r="K35" s="181">
        <f>IF(ROUND(VALUE(SUBSTITUTE(連結実質赤字比率に係る赤字・黒字の構成分析!J$35,"▲", "-")), 2) &gt;= 0, ABS(ROUND(VALUE(SUBSTITUTE(連結実質赤字比率に係る赤字・黒字の構成分析!J$35,"▲", "-")), 2)), NA())</f>
        <v>14.34</v>
      </c>
    </row>
    <row r="36" spans="1:16" x14ac:dyDescent="0.15">
      <c r="A36" s="181" t="str">
        <f>IF(連結実質赤字比率に係る赤字・黒字の構成分析!C$34="",NA(),連結実質赤字比率に係る赤字・黒字の構成分析!C$34)</f>
        <v>温泉事業会計</v>
      </c>
      <c r="B36" s="181" t="e">
        <f>IF(ROUND(VALUE(SUBSTITUTE(連結実質赤字比率に係る赤字・黒字の構成分析!F$34,"▲", "-")), 2) &lt; 0, ABS(ROUND(VALUE(SUBSTITUTE(連結実質赤字比率に係る赤字・黒字の構成分析!F$34,"▲", "-")), 2)), NA())</f>
        <v>#N/A</v>
      </c>
      <c r="C36" s="181">
        <f>IF(ROUND(VALUE(SUBSTITUTE(連結実質赤字比率に係る赤字・黒字の構成分析!F$34,"▲", "-")), 2) &gt;= 0, ABS(ROUND(VALUE(SUBSTITUTE(連結実質赤字比率に係る赤字・黒字の構成分析!F$34,"▲", "-")), 2)), NA())</f>
        <v>19.36</v>
      </c>
      <c r="D36" s="181" t="e">
        <f>IF(ROUND(VALUE(SUBSTITUTE(連結実質赤字比率に係る赤字・黒字の構成分析!G$34,"▲", "-")), 2) &lt; 0, ABS(ROUND(VALUE(SUBSTITUTE(連結実質赤字比率に係る赤字・黒字の構成分析!G$34,"▲", "-")), 2)), NA())</f>
        <v>#N/A</v>
      </c>
      <c r="E36" s="181">
        <f>IF(ROUND(VALUE(SUBSTITUTE(連結実質赤字比率に係る赤字・黒字の構成分析!G$34,"▲", "-")), 2) &gt;= 0, ABS(ROUND(VALUE(SUBSTITUTE(連結実質赤字比率に係る赤字・黒字の構成分析!G$34,"▲", "-")), 2)), NA())</f>
        <v>21.15</v>
      </c>
      <c r="F36" s="181" t="e">
        <f>IF(ROUND(VALUE(SUBSTITUTE(連結実質赤字比率に係る赤字・黒字の構成分析!H$34,"▲", "-")), 2) &lt; 0, ABS(ROUND(VALUE(SUBSTITUTE(連結実質赤字比率に係る赤字・黒字の構成分析!H$34,"▲", "-")), 2)), NA())</f>
        <v>#N/A</v>
      </c>
      <c r="G36" s="181">
        <f>IF(ROUND(VALUE(SUBSTITUTE(連結実質赤字比率に係る赤字・黒字の構成分析!H$34,"▲", "-")), 2) &gt;= 0, ABS(ROUND(VALUE(SUBSTITUTE(連結実質赤字比率に係る赤字・黒字の構成分析!H$34,"▲", "-")), 2)), NA())</f>
        <v>22.22</v>
      </c>
      <c r="H36" s="181" t="e">
        <f>IF(ROUND(VALUE(SUBSTITUTE(連結実質赤字比率に係る赤字・黒字の構成分析!I$34,"▲", "-")), 2) &lt; 0, ABS(ROUND(VALUE(SUBSTITUTE(連結実質赤字比率に係る赤字・黒字の構成分析!I$34,"▲", "-")), 2)), NA())</f>
        <v>#N/A</v>
      </c>
      <c r="I36" s="181">
        <f>IF(ROUND(VALUE(SUBSTITUTE(連結実質赤字比率に係る赤字・黒字の構成分析!I$34,"▲", "-")), 2) &gt;= 0, ABS(ROUND(VALUE(SUBSTITUTE(連結実質赤字比率に係る赤字・黒字の構成分析!I$34,"▲", "-")), 2)), NA())</f>
        <v>23.17</v>
      </c>
      <c r="J36" s="181" t="e">
        <f>IF(ROUND(VALUE(SUBSTITUTE(連結実質赤字比率に係る赤字・黒字の構成分析!J$34,"▲", "-")), 2) &lt; 0, ABS(ROUND(VALUE(SUBSTITUTE(連結実質赤字比率に係る赤字・黒字の構成分析!J$34,"▲", "-")), 2)), NA())</f>
        <v>#N/A</v>
      </c>
      <c r="K36" s="181">
        <f>IF(ROUND(VALUE(SUBSTITUTE(連結実質赤字比率に係る赤字・黒字の構成分析!J$34,"▲", "-")), 2) &gt;= 0, ABS(ROUND(VALUE(SUBSTITUTE(連結実質赤字比率に係る赤字・黒字の構成分析!J$34,"▲", "-")), 2)), NA())</f>
        <v>22.79</v>
      </c>
    </row>
    <row r="39" spans="1:16" x14ac:dyDescent="0.15">
      <c r="A39" s="150" t="s">
        <v>60</v>
      </c>
    </row>
    <row r="40" spans="1:16" x14ac:dyDescent="0.15">
      <c r="A40" s="182"/>
      <c r="B40" s="182" t="str">
        <f>'実質公債費比率（分子）の構造'!K$44</f>
        <v>H28</v>
      </c>
      <c r="C40" s="182"/>
      <c r="D40" s="182"/>
      <c r="E40" s="182" t="str">
        <f>'実質公債費比率（分子）の構造'!L$44</f>
        <v>H29</v>
      </c>
      <c r="F40" s="182"/>
      <c r="G40" s="182"/>
      <c r="H40" s="182" t="str">
        <f>'実質公債費比率（分子）の構造'!M$44</f>
        <v>H30</v>
      </c>
      <c r="I40" s="182"/>
      <c r="J40" s="182"/>
      <c r="K40" s="182" t="str">
        <f>'実質公債費比率（分子）の構造'!N$44</f>
        <v>R01</v>
      </c>
      <c r="L40" s="182"/>
      <c r="M40" s="182"/>
      <c r="N40" s="182" t="str">
        <f>'実質公債費比率（分子）の構造'!O$44</f>
        <v>R02</v>
      </c>
      <c r="O40" s="182"/>
      <c r="P40" s="182"/>
    </row>
    <row r="41" spans="1:16" x14ac:dyDescent="0.15">
      <c r="A41" s="182"/>
      <c r="B41" s="182" t="s">
        <v>61</v>
      </c>
      <c r="C41" s="182"/>
      <c r="D41" s="182" t="s">
        <v>62</v>
      </c>
      <c r="E41" s="182" t="s">
        <v>61</v>
      </c>
      <c r="F41" s="182"/>
      <c r="G41" s="182" t="s">
        <v>62</v>
      </c>
      <c r="H41" s="182" t="s">
        <v>61</v>
      </c>
      <c r="I41" s="182"/>
      <c r="J41" s="182" t="s">
        <v>62</v>
      </c>
      <c r="K41" s="182" t="s">
        <v>61</v>
      </c>
      <c r="L41" s="182"/>
      <c r="M41" s="182" t="s">
        <v>62</v>
      </c>
      <c r="N41" s="182" t="s">
        <v>61</v>
      </c>
      <c r="O41" s="182"/>
      <c r="P41" s="182" t="s">
        <v>62</v>
      </c>
    </row>
    <row r="42" spans="1:16" x14ac:dyDescent="0.15">
      <c r="A42" s="182" t="s">
        <v>63</v>
      </c>
      <c r="B42" s="182"/>
      <c r="C42" s="182"/>
      <c r="D42" s="182">
        <f>'実質公債費比率（分子）の構造'!K$52</f>
        <v>538</v>
      </c>
      <c r="E42" s="182"/>
      <c r="F42" s="182"/>
      <c r="G42" s="182">
        <f>'実質公債費比率（分子）の構造'!L$52</f>
        <v>511</v>
      </c>
      <c r="H42" s="182"/>
      <c r="I42" s="182"/>
      <c r="J42" s="182">
        <f>'実質公債費比率（分子）の構造'!M$52</f>
        <v>531</v>
      </c>
      <c r="K42" s="182"/>
      <c r="L42" s="182"/>
      <c r="M42" s="182">
        <f>'実質公債費比率（分子）の構造'!N$52</f>
        <v>531</v>
      </c>
      <c r="N42" s="182"/>
      <c r="O42" s="182"/>
      <c r="P42" s="182">
        <f>'実質公債費比率（分子）の構造'!O$52</f>
        <v>531</v>
      </c>
    </row>
    <row r="43" spans="1:16" x14ac:dyDescent="0.15">
      <c r="A43" s="182" t="s">
        <v>64</v>
      </c>
      <c r="B43" s="182" t="str">
        <f>'実質公債費比率（分子）の構造'!K$51</f>
        <v>-</v>
      </c>
      <c r="C43" s="182"/>
      <c r="D43" s="182"/>
      <c r="E43" s="182" t="str">
        <f>'実質公債費比率（分子）の構造'!L$51</f>
        <v>-</v>
      </c>
      <c r="F43" s="182"/>
      <c r="G43" s="182"/>
      <c r="H43" s="182" t="str">
        <f>'実質公債費比率（分子）の構造'!M$51</f>
        <v>-</v>
      </c>
      <c r="I43" s="182"/>
      <c r="J43" s="182"/>
      <c r="K43" s="182" t="str">
        <f>'実質公債費比率（分子）の構造'!N$51</f>
        <v>-</v>
      </c>
      <c r="L43" s="182"/>
      <c r="M43" s="182"/>
      <c r="N43" s="182" t="str">
        <f>'実質公債費比率（分子）の構造'!O$51</f>
        <v>-</v>
      </c>
      <c r="O43" s="182"/>
      <c r="P43" s="182"/>
    </row>
    <row r="44" spans="1:16" x14ac:dyDescent="0.15">
      <c r="A44" s="182" t="s">
        <v>65</v>
      </c>
      <c r="B44" s="182" t="str">
        <f>'実質公債費比率（分子）の構造'!K$50</f>
        <v>-</v>
      </c>
      <c r="C44" s="182"/>
      <c r="D44" s="182"/>
      <c r="E44" s="182" t="str">
        <f>'実質公債費比率（分子）の構造'!L$50</f>
        <v>-</v>
      </c>
      <c r="F44" s="182"/>
      <c r="G44" s="182"/>
      <c r="H44" s="182" t="str">
        <f>'実質公債費比率（分子）の構造'!M$50</f>
        <v>-</v>
      </c>
      <c r="I44" s="182"/>
      <c r="J44" s="182"/>
      <c r="K44" s="182" t="str">
        <f>'実質公債費比率（分子）の構造'!N$50</f>
        <v>-</v>
      </c>
      <c r="L44" s="182"/>
      <c r="M44" s="182"/>
      <c r="N44" s="182" t="str">
        <f>'実質公債費比率（分子）の構造'!O$50</f>
        <v>-</v>
      </c>
      <c r="O44" s="182"/>
      <c r="P44" s="182"/>
    </row>
    <row r="45" spans="1:16" x14ac:dyDescent="0.15">
      <c r="A45" s="182" t="s">
        <v>66</v>
      </c>
      <c r="B45" s="182">
        <f>'実質公債費比率（分子）の構造'!K$49</f>
        <v>67</v>
      </c>
      <c r="C45" s="182"/>
      <c r="D45" s="182"/>
      <c r="E45" s="182">
        <f>'実質公債費比率（分子）の構造'!L$49</f>
        <v>66</v>
      </c>
      <c r="F45" s="182"/>
      <c r="G45" s="182"/>
      <c r="H45" s="182">
        <f>'実質公債費比率（分子）の構造'!M$49</f>
        <v>73</v>
      </c>
      <c r="I45" s="182"/>
      <c r="J45" s="182"/>
      <c r="K45" s="182">
        <f>'実質公債費比率（分子）の構造'!N$49</f>
        <v>71</v>
      </c>
      <c r="L45" s="182"/>
      <c r="M45" s="182"/>
      <c r="N45" s="182">
        <f>'実質公債費比率（分子）の構造'!O$49</f>
        <v>67</v>
      </c>
      <c r="O45" s="182"/>
      <c r="P45" s="182"/>
    </row>
    <row r="46" spans="1:16" x14ac:dyDescent="0.15">
      <c r="A46" s="182" t="s">
        <v>67</v>
      </c>
      <c r="B46" s="182" t="str">
        <f>'実質公債費比率（分子）の構造'!K$48</f>
        <v>-</v>
      </c>
      <c r="C46" s="182"/>
      <c r="D46" s="182"/>
      <c r="E46" s="182">
        <f>'実質公債費比率（分子）の構造'!L$48</f>
        <v>0</v>
      </c>
      <c r="F46" s="182"/>
      <c r="G46" s="182"/>
      <c r="H46" s="182">
        <f>'実質公債費比率（分子）の構造'!M$48</f>
        <v>0</v>
      </c>
      <c r="I46" s="182"/>
      <c r="J46" s="182"/>
      <c r="K46" s="182">
        <f>'実質公債費比率（分子）の構造'!N$48</f>
        <v>0</v>
      </c>
      <c r="L46" s="182"/>
      <c r="M46" s="182"/>
      <c r="N46" s="182">
        <f>'実質公債費比率（分子）の構造'!O$48</f>
        <v>0</v>
      </c>
      <c r="O46" s="182"/>
      <c r="P46" s="182"/>
    </row>
    <row r="47" spans="1:16" x14ac:dyDescent="0.15">
      <c r="A47" s="182" t="s">
        <v>68</v>
      </c>
      <c r="B47" s="182" t="str">
        <f>'実質公債費比率（分子）の構造'!K$47</f>
        <v>-</v>
      </c>
      <c r="C47" s="182"/>
      <c r="D47" s="182"/>
      <c r="E47" s="182" t="str">
        <f>'実質公債費比率（分子）の構造'!L$47</f>
        <v>-</v>
      </c>
      <c r="F47" s="182"/>
      <c r="G47" s="182"/>
      <c r="H47" s="182" t="str">
        <f>'実質公債費比率（分子）の構造'!M$47</f>
        <v>-</v>
      </c>
      <c r="I47" s="182"/>
      <c r="J47" s="182"/>
      <c r="K47" s="182" t="str">
        <f>'実質公債費比率（分子）の構造'!N$47</f>
        <v>-</v>
      </c>
      <c r="L47" s="182"/>
      <c r="M47" s="182"/>
      <c r="N47" s="182" t="str">
        <f>'実質公債費比率（分子）の構造'!O$47</f>
        <v>-</v>
      </c>
      <c r="O47" s="182"/>
      <c r="P47" s="182"/>
    </row>
    <row r="48" spans="1:16" x14ac:dyDescent="0.15">
      <c r="A48" s="182" t="s">
        <v>69</v>
      </c>
      <c r="B48" s="182" t="str">
        <f>'実質公債費比率（分子）の構造'!K$46</f>
        <v>-</v>
      </c>
      <c r="C48" s="182"/>
      <c r="D48" s="182"/>
      <c r="E48" s="182" t="str">
        <f>'実質公債費比率（分子）の構造'!L$46</f>
        <v>-</v>
      </c>
      <c r="F48" s="182"/>
      <c r="G48" s="182"/>
      <c r="H48" s="182" t="str">
        <f>'実質公債費比率（分子）の構造'!M$46</f>
        <v>-</v>
      </c>
      <c r="I48" s="182"/>
      <c r="J48" s="182"/>
      <c r="K48" s="182" t="str">
        <f>'実質公債費比率（分子）の構造'!N$46</f>
        <v>-</v>
      </c>
      <c r="L48" s="182"/>
      <c r="M48" s="182"/>
      <c r="N48" s="182" t="str">
        <f>'実質公債費比率（分子）の構造'!O$46</f>
        <v>-</v>
      </c>
      <c r="O48" s="182"/>
      <c r="P48" s="182"/>
    </row>
    <row r="49" spans="1:16" x14ac:dyDescent="0.15">
      <c r="A49" s="182" t="s">
        <v>70</v>
      </c>
      <c r="B49" s="182">
        <f>'実質公債費比率（分子）の構造'!K$45</f>
        <v>525</v>
      </c>
      <c r="C49" s="182"/>
      <c r="D49" s="182"/>
      <c r="E49" s="182">
        <f>'実質公債費比率（分子）の構造'!L$45</f>
        <v>547</v>
      </c>
      <c r="F49" s="182"/>
      <c r="G49" s="182"/>
      <c r="H49" s="182">
        <f>'実質公債費比率（分子）の構造'!M$45</f>
        <v>541</v>
      </c>
      <c r="I49" s="182"/>
      <c r="J49" s="182"/>
      <c r="K49" s="182">
        <f>'実質公債費比率（分子）の構造'!N$45</f>
        <v>614</v>
      </c>
      <c r="L49" s="182"/>
      <c r="M49" s="182"/>
      <c r="N49" s="182">
        <f>'実質公債費比率（分子）の構造'!O$45</f>
        <v>600</v>
      </c>
      <c r="O49" s="182"/>
      <c r="P49" s="182"/>
    </row>
    <row r="50" spans="1:16" x14ac:dyDescent="0.15">
      <c r="A50" s="182" t="s">
        <v>71</v>
      </c>
      <c r="B50" s="182" t="e">
        <f>NA()</f>
        <v>#N/A</v>
      </c>
      <c r="C50" s="182">
        <f>IF(ISNUMBER('実質公債費比率（分子）の構造'!K$53),'実質公債費比率（分子）の構造'!K$53,NA())</f>
        <v>54</v>
      </c>
      <c r="D50" s="182" t="e">
        <f>NA()</f>
        <v>#N/A</v>
      </c>
      <c r="E50" s="182" t="e">
        <f>NA()</f>
        <v>#N/A</v>
      </c>
      <c r="F50" s="182">
        <f>IF(ISNUMBER('実質公債費比率（分子）の構造'!L$53),'実質公債費比率（分子）の構造'!L$53,NA())</f>
        <v>102</v>
      </c>
      <c r="G50" s="182" t="e">
        <f>NA()</f>
        <v>#N/A</v>
      </c>
      <c r="H50" s="182" t="e">
        <f>NA()</f>
        <v>#N/A</v>
      </c>
      <c r="I50" s="182">
        <f>IF(ISNUMBER('実質公債費比率（分子）の構造'!M$53),'実質公債費比率（分子）の構造'!M$53,NA())</f>
        <v>83</v>
      </c>
      <c r="J50" s="182" t="e">
        <f>NA()</f>
        <v>#N/A</v>
      </c>
      <c r="K50" s="182" t="e">
        <f>NA()</f>
        <v>#N/A</v>
      </c>
      <c r="L50" s="182">
        <f>IF(ISNUMBER('実質公債費比率（分子）の構造'!N$53),'実質公債費比率（分子）の構造'!N$53,NA())</f>
        <v>154</v>
      </c>
      <c r="M50" s="182" t="e">
        <f>NA()</f>
        <v>#N/A</v>
      </c>
      <c r="N50" s="182" t="e">
        <f>NA()</f>
        <v>#N/A</v>
      </c>
      <c r="O50" s="182">
        <f>IF(ISNUMBER('実質公債費比率（分子）の構造'!O$53),'実質公債費比率（分子）の構造'!O$53,NA())</f>
        <v>136</v>
      </c>
      <c r="P50" s="182" t="e">
        <f>NA()</f>
        <v>#N/A</v>
      </c>
    </row>
    <row r="53" spans="1:16" x14ac:dyDescent="0.15">
      <c r="A53" s="150" t="s">
        <v>72</v>
      </c>
    </row>
    <row r="54" spans="1:16" x14ac:dyDescent="0.15">
      <c r="A54" s="181"/>
      <c r="B54" s="181" t="str">
        <f>'将来負担比率（分子）の構造'!I$40</f>
        <v>H28</v>
      </c>
      <c r="C54" s="181"/>
      <c r="D54" s="181"/>
      <c r="E54" s="181" t="str">
        <f>'将来負担比率（分子）の構造'!J$40</f>
        <v>H29</v>
      </c>
      <c r="F54" s="181"/>
      <c r="G54" s="181"/>
      <c r="H54" s="181" t="str">
        <f>'将来負担比率（分子）の構造'!K$40</f>
        <v>H30</v>
      </c>
      <c r="I54" s="181"/>
      <c r="J54" s="181"/>
      <c r="K54" s="181" t="str">
        <f>'将来負担比率（分子）の構造'!L$40</f>
        <v>R01</v>
      </c>
      <c r="L54" s="181"/>
      <c r="M54" s="181"/>
      <c r="N54" s="181" t="str">
        <f>'将来負担比率（分子）の構造'!M$40</f>
        <v>R02</v>
      </c>
      <c r="O54" s="181"/>
      <c r="P54" s="181"/>
    </row>
    <row r="55" spans="1:16" x14ac:dyDescent="0.15">
      <c r="A55" s="181"/>
      <c r="B55" s="181" t="s">
        <v>73</v>
      </c>
      <c r="C55" s="181"/>
      <c r="D55" s="181" t="s">
        <v>74</v>
      </c>
      <c r="E55" s="181" t="s">
        <v>73</v>
      </c>
      <c r="F55" s="181"/>
      <c r="G55" s="181" t="s">
        <v>74</v>
      </c>
      <c r="H55" s="181" t="s">
        <v>73</v>
      </c>
      <c r="I55" s="181"/>
      <c r="J55" s="181" t="s">
        <v>74</v>
      </c>
      <c r="K55" s="181" t="s">
        <v>73</v>
      </c>
      <c r="L55" s="181"/>
      <c r="M55" s="181" t="s">
        <v>74</v>
      </c>
      <c r="N55" s="181" t="s">
        <v>73</v>
      </c>
      <c r="O55" s="181"/>
      <c r="P55" s="181" t="s">
        <v>74</v>
      </c>
    </row>
    <row r="56" spans="1:16" x14ac:dyDescent="0.15">
      <c r="A56" s="181" t="s">
        <v>43</v>
      </c>
      <c r="B56" s="181"/>
      <c r="C56" s="181"/>
      <c r="D56" s="181">
        <f>'将来負担比率（分子）の構造'!I$52</f>
        <v>5159</v>
      </c>
      <c r="E56" s="181"/>
      <c r="F56" s="181"/>
      <c r="G56" s="181">
        <f>'将来負担比率（分子）の構造'!J$52</f>
        <v>4810</v>
      </c>
      <c r="H56" s="181"/>
      <c r="I56" s="181"/>
      <c r="J56" s="181">
        <f>'将来負担比率（分子）の構造'!K$52</f>
        <v>4598</v>
      </c>
      <c r="K56" s="181"/>
      <c r="L56" s="181"/>
      <c r="M56" s="181">
        <f>'将来負担比率（分子）の構造'!L$52</f>
        <v>4346</v>
      </c>
      <c r="N56" s="181"/>
      <c r="O56" s="181"/>
      <c r="P56" s="181">
        <f>'将来負担比率（分子）の構造'!M$52</f>
        <v>3971</v>
      </c>
    </row>
    <row r="57" spans="1:16" x14ac:dyDescent="0.15">
      <c r="A57" s="181" t="s">
        <v>42</v>
      </c>
      <c r="B57" s="181"/>
      <c r="C57" s="181"/>
      <c r="D57" s="181" t="str">
        <f>'将来負担比率（分子）の構造'!I$51</f>
        <v>-</v>
      </c>
      <c r="E57" s="181"/>
      <c r="F57" s="181"/>
      <c r="G57" s="181" t="str">
        <f>'将来負担比率（分子）の構造'!J$51</f>
        <v>-</v>
      </c>
      <c r="H57" s="181"/>
      <c r="I57" s="181"/>
      <c r="J57" s="181" t="str">
        <f>'将来負担比率（分子）の構造'!K$51</f>
        <v>-</v>
      </c>
      <c r="K57" s="181"/>
      <c r="L57" s="181"/>
      <c r="M57" s="181" t="str">
        <f>'将来負担比率（分子）の構造'!L$51</f>
        <v>-</v>
      </c>
      <c r="N57" s="181"/>
      <c r="O57" s="181"/>
      <c r="P57" s="181" t="str">
        <f>'将来負担比率（分子）の構造'!M$51</f>
        <v>-</v>
      </c>
    </row>
    <row r="58" spans="1:16" x14ac:dyDescent="0.15">
      <c r="A58" s="181" t="s">
        <v>41</v>
      </c>
      <c r="B58" s="181"/>
      <c r="C58" s="181"/>
      <c r="D58" s="181">
        <f>'将来負担比率（分子）の構造'!I$50</f>
        <v>5359</v>
      </c>
      <c r="E58" s="181"/>
      <c r="F58" s="181"/>
      <c r="G58" s="181">
        <f>'将来負担比率（分子）の構造'!J$50</f>
        <v>6061</v>
      </c>
      <c r="H58" s="181"/>
      <c r="I58" s="181"/>
      <c r="J58" s="181">
        <f>'将来負担比率（分子）の構造'!K$50</f>
        <v>6399</v>
      </c>
      <c r="K58" s="181"/>
      <c r="L58" s="181"/>
      <c r="M58" s="181">
        <f>'将来負担比率（分子）の構造'!L$50</f>
        <v>5449</v>
      </c>
      <c r="N58" s="181"/>
      <c r="O58" s="181"/>
      <c r="P58" s="181">
        <f>'将来負担比率（分子）の構造'!M$50</f>
        <v>5802</v>
      </c>
    </row>
    <row r="59" spans="1:16" x14ac:dyDescent="0.15">
      <c r="A59" s="181" t="s">
        <v>39</v>
      </c>
      <c r="B59" s="181" t="str">
        <f>'将来負担比率（分子）の構造'!I$49</f>
        <v>-</v>
      </c>
      <c r="C59" s="181"/>
      <c r="D59" s="181"/>
      <c r="E59" s="181" t="str">
        <f>'将来負担比率（分子）の構造'!J$49</f>
        <v>-</v>
      </c>
      <c r="F59" s="181"/>
      <c r="G59" s="181"/>
      <c r="H59" s="181" t="str">
        <f>'将来負担比率（分子）の構造'!K$49</f>
        <v>-</v>
      </c>
      <c r="I59" s="181"/>
      <c r="J59" s="181"/>
      <c r="K59" s="181" t="str">
        <f>'将来負担比率（分子）の構造'!L$49</f>
        <v>-</v>
      </c>
      <c r="L59" s="181"/>
      <c r="M59" s="181"/>
      <c r="N59" s="181" t="str">
        <f>'将来負担比率（分子）の構造'!M$49</f>
        <v>-</v>
      </c>
      <c r="O59" s="181"/>
      <c r="P59" s="181"/>
    </row>
    <row r="60" spans="1:16" x14ac:dyDescent="0.15">
      <c r="A60" s="181" t="s">
        <v>38</v>
      </c>
      <c r="B60" s="181" t="str">
        <f>'将来負担比率（分子）の構造'!I$48</f>
        <v>-</v>
      </c>
      <c r="C60" s="181"/>
      <c r="D60" s="181"/>
      <c r="E60" s="181" t="str">
        <f>'将来負担比率（分子）の構造'!J$48</f>
        <v>-</v>
      </c>
      <c r="F60" s="181"/>
      <c r="G60" s="181"/>
      <c r="H60" s="181" t="str">
        <f>'将来負担比率（分子）の構造'!K$48</f>
        <v>-</v>
      </c>
      <c r="I60" s="181"/>
      <c r="J60" s="181"/>
      <c r="K60" s="181" t="str">
        <f>'将来負担比率（分子）の構造'!L$48</f>
        <v>-</v>
      </c>
      <c r="L60" s="181"/>
      <c r="M60" s="181"/>
      <c r="N60" s="181" t="str">
        <f>'将来負担比率（分子）の構造'!M$48</f>
        <v>-</v>
      </c>
      <c r="O60" s="181"/>
      <c r="P60" s="181"/>
    </row>
    <row r="61" spans="1:16" x14ac:dyDescent="0.15">
      <c r="A61" s="181" t="s">
        <v>36</v>
      </c>
      <c r="B61" s="181" t="str">
        <f>'将来負担比率（分子）の構造'!I$46</f>
        <v>-</v>
      </c>
      <c r="C61" s="181"/>
      <c r="D61" s="181"/>
      <c r="E61" s="181" t="str">
        <f>'将来負担比率（分子）の構造'!J$46</f>
        <v>-</v>
      </c>
      <c r="F61" s="181"/>
      <c r="G61" s="181"/>
      <c r="H61" s="181" t="str">
        <f>'将来負担比率（分子）の構造'!K$46</f>
        <v>-</v>
      </c>
      <c r="I61" s="181"/>
      <c r="J61" s="181"/>
      <c r="K61" s="181" t="str">
        <f>'将来負担比率（分子）の構造'!L$46</f>
        <v>-</v>
      </c>
      <c r="L61" s="181"/>
      <c r="M61" s="181"/>
      <c r="N61" s="181" t="str">
        <f>'将来負担比率（分子）の構造'!M$46</f>
        <v>-</v>
      </c>
      <c r="O61" s="181"/>
      <c r="P61" s="181"/>
    </row>
    <row r="62" spans="1:16" x14ac:dyDescent="0.15">
      <c r="A62" s="181" t="s">
        <v>35</v>
      </c>
      <c r="B62" s="181">
        <f>'将来負担比率（分子）の構造'!I$45</f>
        <v>814</v>
      </c>
      <c r="C62" s="181"/>
      <c r="D62" s="181"/>
      <c r="E62" s="181">
        <f>'将来負担比率（分子）の構造'!J$45</f>
        <v>845</v>
      </c>
      <c r="F62" s="181"/>
      <c r="G62" s="181"/>
      <c r="H62" s="181">
        <f>'将来負担比率（分子）の構造'!K$45</f>
        <v>886</v>
      </c>
      <c r="I62" s="181"/>
      <c r="J62" s="181"/>
      <c r="K62" s="181">
        <f>'将来負担比率（分子）の構造'!L$45</f>
        <v>812</v>
      </c>
      <c r="L62" s="181"/>
      <c r="M62" s="181"/>
      <c r="N62" s="181">
        <f>'将来負担比率（分子）の構造'!M$45</f>
        <v>1544</v>
      </c>
      <c r="O62" s="181"/>
      <c r="P62" s="181"/>
    </row>
    <row r="63" spans="1:16" x14ac:dyDescent="0.15">
      <c r="A63" s="181" t="s">
        <v>34</v>
      </c>
      <c r="B63" s="181">
        <f>'将来負担比率（分子）の構造'!I$44</f>
        <v>432</v>
      </c>
      <c r="C63" s="181"/>
      <c r="D63" s="181"/>
      <c r="E63" s="181">
        <f>'将来負担比率（分子）の構造'!J$44</f>
        <v>417</v>
      </c>
      <c r="F63" s="181"/>
      <c r="G63" s="181"/>
      <c r="H63" s="181">
        <f>'将来負担比率（分子）の構造'!K$44</f>
        <v>356</v>
      </c>
      <c r="I63" s="181"/>
      <c r="J63" s="181"/>
      <c r="K63" s="181">
        <f>'将来負担比率（分子）の構造'!L$44</f>
        <v>306</v>
      </c>
      <c r="L63" s="181"/>
      <c r="M63" s="181"/>
      <c r="N63" s="181">
        <f>'将来負担比率（分子）の構造'!M$44</f>
        <v>251</v>
      </c>
      <c r="O63" s="181"/>
      <c r="P63" s="181"/>
    </row>
    <row r="64" spans="1:16" x14ac:dyDescent="0.15">
      <c r="A64" s="181" t="s">
        <v>33</v>
      </c>
      <c r="B64" s="181" t="str">
        <f>'将来負担比率（分子）の構造'!I$43</f>
        <v>-</v>
      </c>
      <c r="C64" s="181"/>
      <c r="D64" s="181"/>
      <c r="E64" s="181" t="str">
        <f>'将来負担比率（分子）の構造'!J$43</f>
        <v>-</v>
      </c>
      <c r="F64" s="181"/>
      <c r="G64" s="181"/>
      <c r="H64" s="181" t="str">
        <f>'将来負担比率（分子）の構造'!K$43</f>
        <v>-</v>
      </c>
      <c r="I64" s="181"/>
      <c r="J64" s="181"/>
      <c r="K64" s="181" t="str">
        <f>'将来負担比率（分子）の構造'!L$43</f>
        <v>-</v>
      </c>
      <c r="L64" s="181"/>
      <c r="M64" s="181"/>
      <c r="N64" s="181" t="str">
        <f>'将来負担比率（分子）の構造'!M$43</f>
        <v>-</v>
      </c>
      <c r="O64" s="181"/>
      <c r="P64" s="181"/>
    </row>
    <row r="65" spans="1:16" x14ac:dyDescent="0.15">
      <c r="A65" s="181" t="s">
        <v>32</v>
      </c>
      <c r="B65" s="181">
        <f>'将来負担比率（分子）の構造'!I$42</f>
        <v>134</v>
      </c>
      <c r="C65" s="181"/>
      <c r="D65" s="181"/>
      <c r="E65" s="181">
        <f>'将来負担比率（分子）の構造'!J$42</f>
        <v>100</v>
      </c>
      <c r="F65" s="181"/>
      <c r="G65" s="181"/>
      <c r="H65" s="181">
        <f>'将来負担比率（分子）の構造'!K$42</f>
        <v>48</v>
      </c>
      <c r="I65" s="181"/>
      <c r="J65" s="181"/>
      <c r="K65" s="181">
        <f>'将来負担比率（分子）の構造'!L$42</f>
        <v>183</v>
      </c>
      <c r="L65" s="181"/>
      <c r="M65" s="181"/>
      <c r="N65" s="181">
        <f>'将来負担比率（分子）の構造'!M$42</f>
        <v>121</v>
      </c>
      <c r="O65" s="181"/>
      <c r="P65" s="181"/>
    </row>
    <row r="66" spans="1:16" x14ac:dyDescent="0.15">
      <c r="A66" s="181" t="s">
        <v>31</v>
      </c>
      <c r="B66" s="181">
        <f>'将来負担比率（分子）の構造'!I$41</f>
        <v>5658</v>
      </c>
      <c r="C66" s="181"/>
      <c r="D66" s="181"/>
      <c r="E66" s="181">
        <f>'将来負担比率（分子）の構造'!J$41</f>
        <v>5404</v>
      </c>
      <c r="F66" s="181"/>
      <c r="G66" s="181"/>
      <c r="H66" s="181">
        <f>'将来負担比率（分子）の構造'!K$41</f>
        <v>5139</v>
      </c>
      <c r="I66" s="181"/>
      <c r="J66" s="181"/>
      <c r="K66" s="181">
        <f>'将来負担比率（分子）の構造'!L$41</f>
        <v>4709</v>
      </c>
      <c r="L66" s="181"/>
      <c r="M66" s="181"/>
      <c r="N66" s="181">
        <f>'将来負担比率（分子）の構造'!M$41</f>
        <v>4357</v>
      </c>
      <c r="O66" s="181"/>
      <c r="P66" s="181"/>
    </row>
    <row r="67" spans="1:16" x14ac:dyDescent="0.15">
      <c r="A67" s="181" t="s">
        <v>75</v>
      </c>
      <c r="B67" s="181" t="e">
        <f>NA()</f>
        <v>#N/A</v>
      </c>
      <c r="C67" s="181">
        <f>IF(ISNUMBER('将来負担比率（分子）の構造'!I$53), IF('将来負担比率（分子）の構造'!I$53 &lt; 0, 0, '将来負担比率（分子）の構造'!I$53), NA())</f>
        <v>0</v>
      </c>
      <c r="D67" s="181" t="e">
        <f>NA()</f>
        <v>#N/A</v>
      </c>
      <c r="E67" s="181" t="e">
        <f>NA()</f>
        <v>#N/A</v>
      </c>
      <c r="F67" s="181">
        <f>IF(ISNUMBER('将来負担比率（分子）の構造'!J$53), IF('将来負担比率（分子）の構造'!J$53 &lt; 0, 0, '将来負担比率（分子）の構造'!J$53), NA())</f>
        <v>0</v>
      </c>
      <c r="G67" s="181" t="e">
        <f>NA()</f>
        <v>#N/A</v>
      </c>
      <c r="H67" s="181" t="e">
        <f>NA()</f>
        <v>#N/A</v>
      </c>
      <c r="I67" s="181">
        <f>IF(ISNUMBER('将来負担比率（分子）の構造'!K$53), IF('将来負担比率（分子）の構造'!K$53 &lt; 0, 0, '将来負担比率（分子）の構造'!K$53), NA())</f>
        <v>0</v>
      </c>
      <c r="J67" s="181" t="e">
        <f>NA()</f>
        <v>#N/A</v>
      </c>
      <c r="K67" s="181" t="e">
        <f>NA()</f>
        <v>#N/A</v>
      </c>
      <c r="L67" s="181">
        <f>IF(ISNUMBER('将来負担比率（分子）の構造'!L$53), IF('将来負担比率（分子）の構造'!L$53 &lt; 0, 0, '将来負担比率（分子）の構造'!L$53), NA())</f>
        <v>0</v>
      </c>
      <c r="M67" s="181" t="e">
        <f>NA()</f>
        <v>#N/A</v>
      </c>
      <c r="N67" s="181" t="e">
        <f>NA()</f>
        <v>#N/A</v>
      </c>
      <c r="O67" s="181">
        <f>IF(ISNUMBER('将来負担比率（分子）の構造'!M$53), IF('将来負担比率（分子）の構造'!M$53 &lt; 0, 0, '将来負担比率（分子）の構造'!M$53), NA())</f>
        <v>0</v>
      </c>
      <c r="P67" s="181" t="e">
        <f>NA()</f>
        <v>#N/A</v>
      </c>
    </row>
    <row r="70" spans="1:16" x14ac:dyDescent="0.15">
      <c r="A70" s="183" t="s">
        <v>76</v>
      </c>
      <c r="B70" s="183"/>
      <c r="C70" s="183"/>
      <c r="D70" s="183"/>
      <c r="E70" s="183"/>
      <c r="F70" s="183"/>
    </row>
    <row r="71" spans="1:16" x14ac:dyDescent="0.15">
      <c r="A71" s="184"/>
      <c r="B71" s="184" t="str">
        <f>基金残高に係る経年分析!F54</f>
        <v>H30</v>
      </c>
      <c r="C71" s="184" t="str">
        <f>基金残高に係る経年分析!G54</f>
        <v>R01</v>
      </c>
      <c r="D71" s="184" t="str">
        <f>基金残高に係る経年分析!H54</f>
        <v>R02</v>
      </c>
    </row>
    <row r="72" spans="1:16" x14ac:dyDescent="0.15">
      <c r="A72" s="184" t="s">
        <v>77</v>
      </c>
      <c r="B72" s="185">
        <f>基金残高に係る経年分析!F55</f>
        <v>2968</v>
      </c>
      <c r="C72" s="185">
        <f>基金残高に係る経年分析!G55</f>
        <v>2441</v>
      </c>
      <c r="D72" s="185">
        <f>基金残高に係る経年分析!H55</f>
        <v>2251</v>
      </c>
    </row>
    <row r="73" spans="1:16" x14ac:dyDescent="0.15">
      <c r="A73" s="184" t="s">
        <v>78</v>
      </c>
      <c r="B73" s="185">
        <f>基金残高に係る経年分析!F56</f>
        <v>2</v>
      </c>
      <c r="C73" s="185">
        <f>基金残高に係る経年分析!G56</f>
        <v>2</v>
      </c>
      <c r="D73" s="185">
        <f>基金残高に係る経年分析!H56</f>
        <v>2</v>
      </c>
    </row>
    <row r="74" spans="1:16" x14ac:dyDescent="0.15">
      <c r="A74" s="184" t="s">
        <v>79</v>
      </c>
      <c r="B74" s="185">
        <f>基金残高に係る経年分析!F57</f>
        <v>3428</v>
      </c>
      <c r="C74" s="185">
        <f>基金残高に係る経年分析!G57</f>
        <v>4006</v>
      </c>
      <c r="D74" s="185">
        <f>基金残高に係る経年分析!H57</f>
        <v>4550</v>
      </c>
    </row>
  </sheetData>
  <sheetProtection algorithmName="SHA-512" hashValue="4GtjxuI1CUKTXRKFbDhXq7gpqbjzBbLFbTlGd9teEpiq5FFUYm9/rV8euqHxVb7t94yJFKKGPNaaBmRGOFIJoA==" saltValue="22LlUZDzjxT8+nzh3QQQ0A==" spinCount="100000" sheet="1" objects="1" scenarios="1"/>
  <phoneticPr fontId="2"/>
  <pageMargins left="0.78700000000000003" right="0.78700000000000003" top="0.98399999999999999" bottom="0.98399999999999999" header="0.51200000000000001" footer="0.51200000000000001"/>
  <pageSetup paperSize="9" orientation="portrait" verticalDpi="0"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17</vt:i4>
      </vt:variant>
    </vt:vector>
  </HeadingPairs>
  <TitlesOfParts>
    <vt:vector size="17" baseType="lpstr">
      <vt:lpstr>総括表</vt:lpstr>
      <vt:lpstr>普通会計の状況</vt:lpstr>
      <vt:lpstr>各会計、関係団体の財政状況及び健全化判断比率</vt:lpstr>
      <vt:lpstr>財政比較分析表</vt:lpstr>
      <vt:lpstr>経常経費分析表（経常収支比率の分析）</vt:lpstr>
      <vt:lpstr>経常経費分析表（人件費・公債費・普通建設事業費の分析）</vt:lpstr>
      <vt:lpstr>性質別歳出決算分析表（住民一人当たりのコスト）</vt:lpstr>
      <vt:lpstr>目的別歳出決算分析表（住民一人当たりのコスト）</vt:lpstr>
      <vt:lpstr>実質収支比率等に係る経年分析</vt:lpstr>
      <vt:lpstr>連結実質赤字比率に係る赤字・黒字の構成分析</vt:lpstr>
      <vt:lpstr>実質公債費比率（分子）の構造</vt:lpstr>
      <vt:lpstr>将来負担比率（分子）の構造</vt:lpstr>
      <vt:lpstr>基金残高に係る経年分析</vt:lpstr>
      <vt:lpstr>公会計指標分析・財政指標組合せ分析表</vt:lpstr>
      <vt:lpstr>施設類型別ストック情報分析表①</vt:lpstr>
      <vt:lpstr>施設類型別ストック情報分析表②</vt:lpstr>
      <vt:lpstr>データシート</vt:lpstr>
    </vt:vector>
  </TitlesOfParts>
  <Manager>財務調査課</Manager>
  <Company>総務省</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財政状況資料集</dc:title>
  <dc:subject/>
  <dc:creator>財務調査課</dc:creator>
  <cp:keywords/>
  <dc:description/>
  <cp:lastModifiedBy> </cp:lastModifiedBy>
  <cp:lastPrinted>2022-09-26T01:08:19Z</cp:lastPrinted>
  <dcterms:created xsi:type="dcterms:W3CDTF">2022-02-02T05:25:28Z</dcterms:created>
  <dcterms:modified xsi:type="dcterms:W3CDTF">2022-09-26T02:08:19Z</dcterms:modified>
  <cp:category/>
</cp:coreProperties>
</file>