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財政課\LANHD026 退避\公会計制度★★\R3\00_各種調査\030917【財政状況資料集】令和元年度財政状況資料集（追加分）の作成\"/>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AM36" i="10"/>
  <c r="C36" i="10"/>
  <c r="C34" i="10"/>
  <c r="C35" i="10" s="1"/>
  <c r="U34" i="10" l="1"/>
  <c r="U35" i="10" s="1"/>
  <c r="U36" i="10" s="1"/>
  <c r="U37"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 r="BE36" i="10" s="1"/>
  <c r="BE37" i="10" s="1"/>
  <c r="BW34" i="10" l="1"/>
  <c r="BW35" i="10" l="1"/>
  <c r="BW36" i="10" s="1"/>
  <c r="BW37" i="10" s="1"/>
  <c r="BW38" i="10" s="1"/>
  <c r="BW39" i="10" s="1"/>
  <c r="BW40" i="10" s="1"/>
  <c r="BW41" i="10" s="1"/>
  <c r="CO34" i="10" l="1"/>
  <c r="CO35" i="10" s="1"/>
  <c r="CO36" i="10" s="1"/>
</calcChain>
</file>

<file path=xl/sharedStrings.xml><?xml version="1.0" encoding="utf-8"?>
<sst xmlns="http://schemas.openxmlformats.org/spreadsheetml/2006/main" count="1109" uniqueCount="638">
  <si>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</si>
  <si>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</si>
  <si>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</si>
  <si>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</si>
  <si>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</si>
  <si>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</si>
  <si>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</si>
  <si>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</si>
  <si>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</si>
  <si>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</si>
  <si>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</si>
  <si>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</si>
  <si>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</si>
  <si>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</si>
  <si>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</si>
  <si>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</si>
  <si>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</si>
  <si>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</si>
  <si>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</si>
  <si>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</si>
  <si>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</si>
  <si>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</si>
  <si>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</si>
  <si>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</si>
  <si>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</si>
  <si>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</si>
  <si>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</si>
  <si>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</si>
  <si>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</si>
  <si>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</si>
  <si>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</si>
  <si>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</si>
  <si>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</si>
  <si>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</si>
  <si>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</si>
  <si>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</si>
  <si>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</si>
  <si>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</si>
  <si>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</si>
  <si>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</si>
  <si>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</si>
  <si>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</si>
  <si>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</si>
  <si>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</si>
  <si>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</si>
  <si>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</si>
  <si>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</si>
  <si>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</si>
  <si>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</si>
  <si>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</si>
  <si>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</si>
  <si>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</si>
  <si>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</si>
  <si>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</si>
  <si>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</si>
  <si>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</si>
  <si>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</si>
  <si>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</si>
  <si>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</si>
  <si>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</si>
  <si>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</si>
  <si>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</si>
  <si>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</si>
  <si>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</si>
  <si>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</si>
  <si>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</si>
  <si>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</si>
  <si>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</si>
  <si>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</si>
  <si>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</si>
  <si>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</si>
  <si>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</si>
  <si>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</si>
  <si>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</si>
  <si>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</si>
  <si>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</si>
  <si>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</si>
  <si>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</si>
  <si>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</si>
  <si>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</si>
  <si>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</si>
  <si>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</si>
  <si>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</si>
  <si>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</si>
  <si>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</si>
  <si>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</si>
  <si>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</si>
  <si>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</si>
  <si>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</si>
  <si>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</si>
  <si>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</si>
  <si>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</si>
  <si>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</si>
  <si>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</si>
  <si>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</si>
  <si>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</si>
  <si>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</si>
  <si>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</si>
  <si>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</si>
  <si>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</si>
  <si>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</si>
  <si>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</si>
  <si>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</si>
  <si>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</si>
  <si>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</si>
  <si>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</si>
  <si>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</si>
  <si>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</si>
  <si>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</si>
  <si>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</si>
  <si>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</si>
  <si>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</si>
  <si>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</si>
  <si>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</si>
  <si>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</si>
  <si>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</si>
  <si>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</si>
  <si>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</si>
  <si>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</si>
  <si>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</si>
  <si>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</si>
  <si>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</si>
  <si>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</si>
  <si>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</si>
  <si>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</si>
  <si>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</si>
  <si>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</si>
  <si>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</si>
  <si>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</si>
  <si>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</si>
  <si>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</si>
  <si>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</si>
  <si>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</si>
  <si>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</si>
  <si>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</si>
  <si>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</si>
  <si>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</si>
  <si>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</si>
  <si>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</si>
  <si>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</si>
  <si>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</si>
  <si>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</si>
  <si>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</si>
  <si>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</si>
  <si>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</si>
  <si>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</si>
  <si>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</si>
  <si>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</si>
  <si>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</si>
  <si>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</si>
  <si>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</si>
  <si>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</si>
  <si>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</si>
  <si>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</si>
  <si>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</si>
  <si>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</si>
  <si>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</si>
  <si>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</si>
  <si>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</si>
  <si>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</si>
  <si>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</si>
  <si>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</si>
  <si>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</si>
  <si>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</si>
  <si>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</si>
  <si>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</si>
  <si>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</si>
  <si>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</si>
  <si>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</si>
  <si>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</si>
  <si>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</si>
  <si>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</si>
  <si>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</si>
  <si>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</si>
  <si>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</si>
  <si>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</si>
  <si>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</si>
  <si>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</si>
  <si>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</si>
  <si>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</si>
  <si>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</si>
  <si>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</si>
  <si>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</si>
  <si>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</si>
  <si>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</si>
  <si>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</si>
  <si>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</si>
  <si>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</si>
  <si>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</si>
  <si>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</si>
  <si>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</si>
  <si>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</si>
  <si>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</si>
  <si>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</si>
  <si>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</si>
  <si>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</si>
  <si>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</si>
  <si>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</si>
  <si>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</si>
  <si>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</si>
  <si>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</si>
  <si>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</si>
  <si>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</si>
  <si>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</si>
  <si>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</si>
  <si>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</si>
  <si>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</si>
  <si>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</si>
  <si>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</si>
  <si>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</si>
  <si>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</si>
  <si>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</si>
  <si>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</si>
  <si>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静岡県藤枝市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</si>
  <si>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</si>
  <si>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</si>
  <si>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</si>
  <si>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</si>
  <si>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</si>
  <si>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</si>
  <si>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</si>
  <si>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</si>
  <si>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</si>
  <si>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</si>
  <si>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</si>
  <si>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</si>
  <si>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</si>
  <si>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</si>
  <si>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</si>
  <si>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</si>
  <si>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</si>
  <si>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</si>
  <si>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</si>
  <si>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</si>
  <si>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</si>
  <si>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</si>
  <si>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</si>
  <si>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</si>
  <si>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</si>
  <si>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</si>
  <si>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</si>
  <si>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</si>
  <si>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</si>
  <si>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</si>
  <si>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</si>
  <si>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</si>
  <si>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</si>
  <si>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</si>
  <si>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</si>
  <si>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</si>
  <si>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</si>
  <si>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</si>
  <si>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</si>
  <si>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</si>
  <si>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</si>
  <si>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</si>
  <si>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</si>
  <si>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</si>
  <si>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</si>
  <si>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</si>
  <si>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</si>
  <si>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</si>
  <si>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</si>
  <si>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</si>
  <si>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</si>
  <si>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</si>
  <si>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</si>
  <si>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</si>
  <si>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</si>
  <si>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</si>
  <si>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</si>
  <si>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</si>
  <si>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</si>
  <si>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</si>
  <si>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</si>
  <si>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</si>
  <si>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</si>
  <si>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</si>
  <si>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</si>
  <si>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</si>
  <si>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</si>
  <si>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</si>
  <si>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</si>
  <si>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</si>
  <si>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</si>
  <si>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</si>
  <si>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</si>
  <si>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</si>
  <si>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</si>
  <si>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</si>
  <si>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</si>
  <si>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</si>
  <si>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</si>
  <si>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</si>
  <si>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</si>
  <si>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</si>
  <si>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</si>
  <si>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</si>
  <si>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</si>
  <si>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</si>
  <si>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</si>
  <si>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</si>
  <si>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</si>
  <si>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</si>
  <si>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</si>
  <si>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</si>
  <si>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</si>
  <si>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</si>
  <si>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</si>
  <si>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</si>
  <si>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</si>
  <si>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</si>
  <si>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</si>
  <si>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</si>
  <si>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</si>
  <si>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</si>
  <si>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</si>
  <si>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</si>
  <si>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</si>
  <si>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</si>
  <si>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</si>
  <si>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</si>
  <si>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</si>
  <si>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</si>
  <si>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</si>
  <si>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</si>
  <si>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</si>
  <si>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</si>
  <si>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</si>
  <si>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</si>
  <si>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</si>
  <si>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</si>
  <si>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</si>
  <si>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</si>
  <si>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</si>
  <si>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</si>
  <si>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</si>
  <si>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</si>
  <si>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</si>
  <si>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</si>
  <si>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</si>
  <si>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</si>
  <si>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</si>
  <si>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</si>
  <si>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</si>
  <si>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</si>
  <si>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</si>
  <si>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</si>
  <si>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</si>
  <si>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</si>
  <si>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</si>
  <si>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</si>
  <si>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</si>
  <si>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</si>
  <si>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</si>
  <si>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</si>
  <si>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</si>
  <si>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</si>
  <si>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</si>
  <si>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</si>
  <si>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</si>
  <si>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</si>
  <si>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</si>
  <si>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</si>
  <si>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</si>
  <si>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</si>
  <si>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</si>
  <si>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</si>
  <si>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静岡県藤枝市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</si>
  <si>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</si>
  <si>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</si>
  <si>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</si>
  <si>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</si>
  <si>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</si>
  <si>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</si>
  <si>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</si>
  <si>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</si>
  <si>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</si>
  <si>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</si>
  <si>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</si>
  <si>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</si>
  <si>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</si>
  <si>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</si>
  <si>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</si>
  <si>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</si>
  <si>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</si>
  <si>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</si>
  <si>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</si>
  <si>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</si>
  <si>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</si>
  <si>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</si>
  <si>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</si>
  <si>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</si>
  <si>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</si>
  <si>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</si>
  <si>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</si>
  <si>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</si>
  <si>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</si>
  <si>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</si>
  <si>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</si>
  <si>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</si>
  <si>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</si>
  <si>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</si>
  <si>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</si>
  <si>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</si>
  <si>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</si>
  <si>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</si>
  <si>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</si>
  <si>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</si>
  <si>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</si>
  <si>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</si>
  <si>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</si>
  <si>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</si>
  <si>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</si>
  <si>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</si>
  <si>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</si>
  <si>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</si>
  <si>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</si>
  <si>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内陸フロンティア事業特別会計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</si>
  <si>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</si>
  <si>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</si>
  <si>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</si>
  <si>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</si>
  <si>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</si>
  <si>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</si>
  <si>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</si>
  <si>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</si>
  <si>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</si>
  <si>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</si>
  <si>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</si>
  <si>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</si>
  <si>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</si>
  <si>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</si>
  <si>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</si>
  <si>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</si>
  <si>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</si>
  <si>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</si>
  <si>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</si>
  <si>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</si>
  <si>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</si>
  <si>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</si>
  <si>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</si>
  <si>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</si>
  <si>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</si>
  <si>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</si>
  <si>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</si>
  <si>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</si>
  <si>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</si>
  <si>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</si>
  <si>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</si>
  <si>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</si>
  <si>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</si>
  <si>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</si>
  <si>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</si>
  <si>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</si>
  <si>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</si>
  <si>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</si>
  <si>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</si>
  <si>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</si>
  <si>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</si>
  <si>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</si>
  <si>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</si>
  <si>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</si>
  <si>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</si>
  <si>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</si>
  <si>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</si>
  <si>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</si>
  <si>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</si>
  <si>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</si>
  <si>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</si>
  <si>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</si>
  <si>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</si>
  <si>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</si>
  <si>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</si>
  <si>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</si>
  <si>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</si>
  <si>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</si>
  <si>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</si>
  <si>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</si>
  <si>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</si>
  <si>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</si>
  <si>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</si>
  <si>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</si>
  <si>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</si>
  <si>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</si>
  <si>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</si>
  <si>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</si>
  <si>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</si>
  <si>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</si>
  <si>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</si>
  <si>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</si>
  <si>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</si>
  <si>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</si>
  <si>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</si>
  <si>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</si>
  <si>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</si>
  <si>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</si>
  <si>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</si>
  <si>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</si>
  <si>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</si>
  <si>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</si>
  <si>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</si>
  <si>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</si>
  <si>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</si>
  <si>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</si>
  <si>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</si>
  <si>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</si>
  <si>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</si>
  <si>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</si>
  <si>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</si>
  <si>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</si>
  <si>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</si>
  <si>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</si>
  <si>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</si>
  <si>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</si>
  <si>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</si>
  <si>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</si>
  <si>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</si>
  <si>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</si>
  <si>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</si>
  <si>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</si>
  <si>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</si>
  <si>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</si>
  <si>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</si>
  <si>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</si>
  <si>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</si>
  <si>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</si>
  <si>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</si>
  <si>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</si>
  <si>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</si>
  <si>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</si>
  <si>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</si>
  <si>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</si>
  <si>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</si>
  <si>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</si>
  <si>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</si>
  <si>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</si>
  <si>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</si>
  <si>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</si>
  <si>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</si>
  <si>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</si>
  <si>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</si>
  <si>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</si>
  <si>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</si>
  <si>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</si>
  <si>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</si>
  <si>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</si>
  <si>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</si>
  <si>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</si>
  <si>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</si>
  <si>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</si>
  <si>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</si>
  <si>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</si>
  <si>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</si>
  <si>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</si>
  <si>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</si>
  <si>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</si>
  <si>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</si>
  <si>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</si>
  <si>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</si>
  <si>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</si>
  <si>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</si>
  <si>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</si>
  <si>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</si>
  <si>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</si>
  <si>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</si>
  <si>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</si>
  <si>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</si>
  <si>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</si>
  <si>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</si>
  <si>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</si>
  <si>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</si>
  <si>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</si>
  <si>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</si>
  <si>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</si>
  <si>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</si>
  <si>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</si>
  <si>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</si>
  <si>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</si>
  <si>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</si>
  <si>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</si>
  <si>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</si>
  <si>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</si>
  <si>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</si>
  <si>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</si>
  <si>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9.62</t>
  </si>
  <si>
    <t>▲ 3.53</t>
  </si>
  <si>
    <t>水道事業会計</t>
  </si>
  <si>
    <t>一般会計</t>
  </si>
  <si>
    <t>病院事業会計</t>
  </si>
  <si>
    <t>国民健康保険事業特別会計</t>
  </si>
  <si>
    <t>介護保険特別会計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</si>
  <si>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</si>
  <si>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</si>
  <si>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</si>
  <si>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</si>
  <si>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</si>
  <si>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</si>
  <si>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</si>
  <si>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</si>
  <si>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</si>
  <si>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</si>
  <si>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</si>
  <si>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</si>
  <si>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藤枝市土地開発公社</t>
    <rPh sb="0" eb="3">
      <t>フジエダシ</t>
    </rPh>
    <rPh sb="3" eb="5">
      <t>トチ</t>
    </rPh>
    <rPh sb="5" eb="7">
      <t>カイハツ</t>
    </rPh>
    <rPh sb="7" eb="9">
      <t>コウシャ</t>
    </rPh>
    <phoneticPr fontId="2"/>
  </si>
  <si>
    <t>藤枝市勤労福祉サービスセンター</t>
    <rPh sb="0" eb="3">
      <t>フジエダシ</t>
    </rPh>
    <rPh sb="3" eb="5">
      <t>キンロウ</t>
    </rPh>
    <rPh sb="5" eb="7">
      <t>フクシ</t>
    </rPh>
    <phoneticPr fontId="2"/>
  </si>
  <si>
    <t>まちづくり藤枝</t>
    <rPh sb="5" eb="7">
      <t>フジエダ</t>
    </rPh>
    <phoneticPr fontId="2"/>
  </si>
  <si>
    <t>駿遠学園管理組合／一般会計</t>
    <rPh sb="0" eb="2">
      <t>スンエン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</si>
  <si>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</si>
  <si>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</si>
  <si>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</si>
  <si>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</si>
  <si>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静岡県地方税滞納整理機構</t>
    <rPh sb="0" eb="2">
      <t>シズオカ</t>
    </rPh>
    <rPh sb="2" eb="3">
      <t>ケン</t>
    </rPh>
    <rPh sb="3" eb="6">
      <t>チホウゼイ</t>
    </rPh>
    <rPh sb="6" eb="8">
      <t>タイノウ</t>
    </rPh>
    <rPh sb="8" eb="10">
      <t>セイリ</t>
    </rPh>
    <rPh sb="10" eb="12">
      <t>キコウ</t>
    </rPh>
    <phoneticPr fontId="2"/>
  </si>
  <si>
    <t>未来を創るふるさと応援基金</t>
    <rPh sb="0" eb="2">
      <t>ミライ</t>
    </rPh>
    <rPh sb="3" eb="4">
      <t>ツク</t>
    </rPh>
    <rPh sb="9" eb="11">
      <t>オウエン</t>
    </rPh>
    <rPh sb="11" eb="13">
      <t>キキン</t>
    </rPh>
    <phoneticPr fontId="5"/>
  </si>
  <si>
    <t>総合文化施設整備基金</t>
    <rPh sb="0" eb="2">
      <t>ソウゴウ</t>
    </rPh>
    <rPh sb="2" eb="4">
      <t>ブンカ</t>
    </rPh>
    <rPh sb="4" eb="6">
      <t>シセツ</t>
    </rPh>
    <rPh sb="6" eb="8">
      <t>セイビ</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</si>
  <si>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</si>
  <si>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地域農業振興事業基金</t>
    <rPh sb="0" eb="2">
      <t>チイキ</t>
    </rPh>
    <rPh sb="2" eb="4">
      <t>ノウギョウ</t>
    </rPh>
    <rPh sb="4" eb="6">
      <t>シンコウ</t>
    </rPh>
    <rPh sb="6" eb="8">
      <t>ジギョウ</t>
    </rPh>
    <rPh sb="8" eb="10">
      <t>キキン</t>
    </rPh>
    <phoneticPr fontId="5"/>
  </si>
  <si>
    <t>総合運動施設整備基金</t>
    <rPh sb="0" eb="2">
      <t>ソウゴウ</t>
    </rPh>
    <rPh sb="2" eb="4">
      <t>ウンドウ</t>
    </rPh>
    <rPh sb="4" eb="6">
      <t>シセツ</t>
    </rPh>
    <rPh sb="6" eb="8">
      <t>セイビ</t>
    </rPh>
    <rPh sb="8" eb="10">
      <t>キキン</t>
    </rPh>
    <phoneticPr fontId="5"/>
  </si>
  <si>
    <t>-</t>
    <phoneticPr fontId="2"/>
  </si>
  <si>
    <t>-</t>
    <phoneticPr fontId="2"/>
  </si>
  <si>
    <t>静岡県大井川広域水道企業団／大井川広域水道用水供給事業会計</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</si>
  <si>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</si>
  <si>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</si>
  <si>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</si>
  <si>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</si>
  <si>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</si>
  <si>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</si>
  <si>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</si>
  <si>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</si>
  <si>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新規発行地方債の抑制などにより、平成27年度から本市の将来負担比率は改善してきているが、令和元年度は増加している。これは、藤枝環境管理センター整備により、一部事務組合が起こした地方債の償還に係る一般会計等の負担額が増加したことなどによる影響だと考えられる。
本市の有形固定資産減価償却率は依然として類似団体内平均値より高くなっており、老朽化が進んでいる公共施設が多いため、引き続き施設の長寿命化に向け、藤枝市施設マネジメント計画に基づき、中長期的な視点に立った計画的な維持管理及び修繕等に取り組んでいく。</t>
    <rPh sb="16" eb="18">
      <t>ヘイセイ</t>
    </rPh>
    <rPh sb="20" eb="22">
      <t>ネンド</t>
    </rPh>
    <rPh sb="144" eb="146">
      <t>イゼン</t>
    </rPh>
    <rPh sb="171" eb="172">
      <t>スス</t>
    </rPh>
    <rPh sb="176" eb="178">
      <t>コウキョウ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</si>
  <si>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</si>
  <si>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</si>
  <si>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</si>
  <si>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</si>
  <si>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</si>
  <si>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</si>
  <si>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実質公債費比率は類似団体内平均値と比較して高くなっているが、年々改善してきている。将来負担比率においても改善してきており、平成30年度は算定なしとなったが、令和元年度は増加している。これは、藤枝環境管理センター整備により、一部事務組合が起こした地方債の償還に係る一般会計等の負担額が増加したことなどによる影響だと考えられる。改善してきている要因としては、新規発行地方債の抑制などにより、地方債残高が着実に減少してきたことによるものである。今後においても、新規発行地方債の抑制や公営企業会計の健全化に取り組み、実質公債費比率の改善を図っていく。</t>
    <rPh sb="81" eb="83">
      <t>レイワ</t>
    </rPh>
    <rPh sb="87" eb="89">
      <t>ゾウカ</t>
    </rPh>
    <rPh sb="108" eb="110">
      <t>セイビ</t>
    </rPh>
    <rPh sb="114" eb="116">
      <t>イチブ</t>
    </rPh>
    <rPh sb="116" eb="118">
      <t>ジム</t>
    </rPh>
    <rPh sb="118" eb="120">
      <t>クミアイ</t>
    </rPh>
    <rPh sb="155" eb="157">
      <t>エイキョウ</t>
    </rPh>
    <rPh sb="159" eb="160">
      <t>カンガ</t>
    </rPh>
    <rPh sb="165" eb="167">
      <t>カイゼン</t>
    </rPh>
    <rPh sb="173" eb="175">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</si>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</sst>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9F13-4F7D-97A0-DB274EBCAF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35425</c:v>
                </c:pt>
                <c:pt idx="1">
                  <c:v>40240</c:v>
                </c:pt>
                <c:pt idx="2">
                  <c:v>47277</c:v>
                </c:pt>
                <c:pt idx="3">
                  <c:v>51915</c:v>
                </c:pt>
                <c:pt idx="4">
                  <c:v>49157</c:v>
                </c:pt>
              </c:numCache>
            </c:numRef>
          </c:val>
          <c:smooth val="0"/>
          <c:extLst>
            <c:ext xmlns:c16="http://schemas.microsoft.com/office/drawing/2014/chart" uri="{C3380CC4-5D6E-409C-BE32-E72D297353CC}">
              <c16:uniqueId val="{00000001-9F13-4F7D-97A0-DB274EBCAF68}"/>
            </c:ext>
          </c:extLst>
        </c:ser>
        <c:dLbls>
          <c:showLegendKey val="0"/>
          <c:showVal val="0"/>
          <c:showCatName val="0"/>
          <c:showSerName val="0"/>
          <c:showPercent val="0"/>
          <c:showBubbleSize val="0"/>
        </c:dLbls>
        <c:marker val="1"/>
        <c:smooth val="0"/>
        <c:axId val="130209280"/>
        <c:axId val="130211200"/>
      </c:lineChart>
      <c:catAx>
        <c:axId val="13020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11200"/>
        <c:crosses val="autoZero"/>
        <c:auto val="1"/>
        <c:lblAlgn val="ctr"/>
        <c:lblOffset val="100"/>
        <c:tickLblSkip val="1"/>
        <c:tickMarkSkip val="1"/>
        <c:noMultiLvlLbl val="0"/>
      </c:catAx>
      <c:valAx>
        <c:axId val="130211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20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12.38</c:v>
                </c:pt>
                <c:pt idx="1">
                  <c:v>9.94</c:v>
                </c:pt>
                <c:pt idx="2">
                  <c:v>10</c:v>
                </c:pt>
                <c:pt idx="3">
                  <c:v>8.83</c:v>
                </c:pt>
                <c:pt idx="4">
                  <c:v>5.18</c:v>
                </c:pt>
              </c:numCache>
            </c:numRef>
          </c:val>
          <c:extLst>
            <c:ext xmlns:c16="http://schemas.microsoft.com/office/drawing/2014/chart" uri="{C3380CC4-5D6E-409C-BE32-E72D297353CC}">
              <c16:uniqueId val="{00000000-5E78-45F9-BB1C-DE519922AA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30.27</c:v>
                </c:pt>
                <c:pt idx="1">
                  <c:v>34.58</c:v>
                </c:pt>
                <c:pt idx="2">
                  <c:v>24.53</c:v>
                </c:pt>
                <c:pt idx="3">
                  <c:v>27.01</c:v>
                </c:pt>
                <c:pt idx="4">
                  <c:v>27.2</c:v>
                </c:pt>
              </c:numCache>
            </c:numRef>
          </c:val>
          <c:extLst>
            <c:ext xmlns:c16="http://schemas.microsoft.com/office/drawing/2014/chart" uri="{C3380CC4-5D6E-409C-BE32-E72D297353CC}">
              <c16:uniqueId val="{00000001-5E78-45F9-BB1C-DE519922AAA1}"/>
            </c:ext>
          </c:extLst>
        </c:ser>
        <c:dLbls>
          <c:showLegendKey val="0"/>
          <c:showVal val="0"/>
          <c:showCatName val="0"/>
          <c:showSerName val="0"/>
          <c:showPercent val="0"/>
          <c:showBubbleSize val="0"/>
        </c:dLbls>
        <c:gapWidth val="250"/>
        <c:overlap val="100"/>
        <c:axId val="132415488"/>
        <c:axId val="13241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c:v>
                </c:pt>
                <c:pt idx="1">
                  <c:v>2.19</c:v>
                </c:pt>
                <c:pt idx="2">
                  <c:v>-9.6199999999999992</c:v>
                </c:pt>
                <c:pt idx="3">
                  <c:v>1.69</c:v>
                </c:pt>
                <c:pt idx="4">
                  <c:v>-3.53</c:v>
                </c:pt>
              </c:numCache>
            </c:numRef>
          </c:val>
          <c:smooth val="0"/>
          <c:extLst>
            <c:ext xmlns:c16="http://schemas.microsoft.com/office/drawing/2014/chart" uri="{C3380CC4-5D6E-409C-BE32-E72D297353CC}">
              <c16:uniqueId val="{00000002-5E78-45F9-BB1C-DE519922AAA1}"/>
            </c:ext>
          </c:extLst>
        </c:ser>
        <c:dLbls>
          <c:showLegendKey val="0"/>
          <c:showVal val="0"/>
          <c:showCatName val="0"/>
          <c:showSerName val="0"/>
          <c:showPercent val="0"/>
          <c:showBubbleSize val="0"/>
        </c:dLbls>
        <c:marker val="1"/>
        <c:smooth val="0"/>
        <c:axId val="132415488"/>
        <c:axId val="132417408"/>
      </c:lineChart>
      <c:catAx>
        <c:axId val="1324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417408"/>
        <c:crosses val="autoZero"/>
        <c:auto val="1"/>
        <c:lblAlgn val="ctr"/>
        <c:lblOffset val="100"/>
        <c:tickLblSkip val="1"/>
        <c:tickMarkSkip val="1"/>
        <c:noMultiLvlLbl val="0"/>
      </c:catAx>
      <c:valAx>
        <c:axId val="13241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0-67BC-49AB-9C06-5AA41D7C55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BC-49AB-9C06-5AA41D7C55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67BC-49AB-9C06-5AA41D7C553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67BC-49AB-9C06-5AA41D7C553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67BC-49AB-9C06-5AA41D7C553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0.94</c:v>
                </c:pt>
                <c:pt idx="2">
                  <c:v>#N/A</c:v>
                </c:pt>
                <c:pt idx="3">
                  <c:v>1.38</c:v>
                </c:pt>
                <c:pt idx="4">
                  <c:v>#N/A</c:v>
                </c:pt>
                <c:pt idx="5">
                  <c:v>1.43</c:v>
                </c:pt>
                <c:pt idx="6">
                  <c:v>#N/A</c:v>
                </c:pt>
                <c:pt idx="7">
                  <c:v>0.5</c:v>
                </c:pt>
                <c:pt idx="8">
                  <c:v>#N/A</c:v>
                </c:pt>
                <c:pt idx="9">
                  <c:v>0.1</c:v>
                </c:pt>
              </c:numCache>
            </c:numRef>
          </c:val>
          <c:extLst>
            <c:ext xmlns:c16="http://schemas.microsoft.com/office/drawing/2014/chart" uri="{C3380CC4-5D6E-409C-BE32-E72D297353CC}">
              <c16:uniqueId val="{00000005-67BC-49AB-9C06-5AA41D7C55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1.37</c:v>
                </c:pt>
                <c:pt idx="4">
                  <c:v>#N/A</c:v>
                </c:pt>
                <c:pt idx="5">
                  <c:v>0.94</c:v>
                </c:pt>
                <c:pt idx="6">
                  <c:v>#N/A</c:v>
                </c:pt>
                <c:pt idx="7">
                  <c:v>0.47</c:v>
                </c:pt>
                <c:pt idx="8">
                  <c:v>#N/A</c:v>
                </c:pt>
                <c:pt idx="9">
                  <c:v>0.14000000000000001</c:v>
                </c:pt>
              </c:numCache>
            </c:numRef>
          </c:val>
          <c:extLst>
            <c:ext xmlns:c16="http://schemas.microsoft.com/office/drawing/2014/chart" uri="{C3380CC4-5D6E-409C-BE32-E72D297353CC}">
              <c16:uniqueId val="{00000006-67BC-49AB-9C06-5AA41D7C553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5.58</c:v>
                </c:pt>
                <c:pt idx="2">
                  <c:v>#N/A</c:v>
                </c:pt>
                <c:pt idx="3">
                  <c:v>4.2699999999999996</c:v>
                </c:pt>
                <c:pt idx="4">
                  <c:v>#N/A</c:v>
                </c:pt>
                <c:pt idx="5">
                  <c:v>2.92</c:v>
                </c:pt>
                <c:pt idx="6">
                  <c:v>#N/A</c:v>
                </c:pt>
                <c:pt idx="7">
                  <c:v>3.31</c:v>
                </c:pt>
                <c:pt idx="8">
                  <c:v>#N/A</c:v>
                </c:pt>
                <c:pt idx="9">
                  <c:v>2.95</c:v>
                </c:pt>
              </c:numCache>
            </c:numRef>
          </c:val>
          <c:extLst>
            <c:ext xmlns:c16="http://schemas.microsoft.com/office/drawing/2014/chart" uri="{C3380CC4-5D6E-409C-BE32-E72D297353CC}">
              <c16:uniqueId val="{00000007-67BC-49AB-9C06-5AA41D7C55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12.37</c:v>
                </c:pt>
                <c:pt idx="2">
                  <c:v>#N/A</c:v>
                </c:pt>
                <c:pt idx="3">
                  <c:v>9.94</c:v>
                </c:pt>
                <c:pt idx="4">
                  <c:v>#N/A</c:v>
                </c:pt>
                <c:pt idx="5">
                  <c:v>9.99</c:v>
                </c:pt>
                <c:pt idx="6">
                  <c:v>#N/A</c:v>
                </c:pt>
                <c:pt idx="7">
                  <c:v>8.82</c:v>
                </c:pt>
                <c:pt idx="8">
                  <c:v>#N/A</c:v>
                </c:pt>
                <c:pt idx="9">
                  <c:v>5.17</c:v>
                </c:pt>
              </c:numCache>
            </c:numRef>
          </c:val>
          <c:extLst>
            <c:ext xmlns:c16="http://schemas.microsoft.com/office/drawing/2014/chart" uri="{C3380CC4-5D6E-409C-BE32-E72D297353CC}">
              <c16:uniqueId val="{00000008-67BC-49AB-9C06-5AA41D7C55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6.18</c:v>
                </c:pt>
                <c:pt idx="4">
                  <c:v>#N/A</c:v>
                </c:pt>
                <c:pt idx="5">
                  <c:v>7.1</c:v>
                </c:pt>
                <c:pt idx="6">
                  <c:v>#N/A</c:v>
                </c:pt>
                <c:pt idx="7">
                  <c:v>6.78</c:v>
                </c:pt>
                <c:pt idx="8">
                  <c:v>#N/A</c:v>
                </c:pt>
                <c:pt idx="9">
                  <c:v>6.98</c:v>
                </c:pt>
              </c:numCache>
            </c:numRef>
          </c:val>
          <c:extLst>
            <c:ext xmlns:c16="http://schemas.microsoft.com/office/drawing/2014/chart" uri="{C3380CC4-5D6E-409C-BE32-E72D297353CC}">
              <c16:uniqueId val="{00000009-67BC-49AB-9C06-5AA41D7C5536}"/>
            </c:ext>
          </c:extLst>
        </c:ser>
        <c:dLbls>
          <c:showLegendKey val="0"/>
          <c:showVal val="0"/>
          <c:showCatName val="0"/>
          <c:showSerName val="0"/>
          <c:showPercent val="0"/>
          <c:showBubbleSize val="0"/>
        </c:dLbls>
        <c:gapWidth val="150"/>
        <c:overlap val="100"/>
        <c:axId val="132544384"/>
        <c:axId val="132545920"/>
      </c:barChart>
      <c:catAx>
        <c:axId val="1325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45920"/>
        <c:crosses val="autoZero"/>
        <c:auto val="1"/>
        <c:lblAlgn val="ctr"/>
        <c:lblOffset val="100"/>
        <c:tickLblSkip val="1"/>
        <c:tickMarkSkip val="1"/>
        <c:noMultiLvlLbl val="0"/>
      </c:catAx>
      <c:valAx>
        <c:axId val="13254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4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4997</c:v>
                </c:pt>
                <c:pt idx="5">
                  <c:v>5086</c:v>
                </c:pt>
                <c:pt idx="8">
                  <c:v>5035</c:v>
                </c:pt>
                <c:pt idx="11">
                  <c:v>5027</c:v>
                </c:pt>
                <c:pt idx="14">
                  <c:v>4997</c:v>
                </c:pt>
              </c:numCache>
            </c:numRef>
          </c:val>
          <c:extLst>
            <c:ext xmlns:c16="http://schemas.microsoft.com/office/drawing/2014/chart" uri="{C3380CC4-5D6E-409C-BE32-E72D297353CC}">
              <c16:uniqueId val="{00000000-7266-4A8F-9B35-B13F078444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66-4A8F-9B35-B13F078444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122</c:v>
                </c:pt>
                <c:pt idx="3">
                  <c:v>123</c:v>
                </c:pt>
                <c:pt idx="6">
                  <c:v>116</c:v>
                </c:pt>
                <c:pt idx="9">
                  <c:v>113</c:v>
                </c:pt>
                <c:pt idx="12">
                  <c:v>105</c:v>
                </c:pt>
              </c:numCache>
            </c:numRef>
          </c:val>
          <c:extLst>
            <c:ext xmlns:c16="http://schemas.microsoft.com/office/drawing/2014/chart" uri="{C3380CC4-5D6E-409C-BE32-E72D297353CC}">
              <c16:uniqueId val="{00000002-7266-4A8F-9B35-B13F078444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64</c:v>
                </c:pt>
                <c:pt idx="6">
                  <c:v>78</c:v>
                </c:pt>
                <c:pt idx="9">
                  <c:v>102</c:v>
                </c:pt>
                <c:pt idx="12">
                  <c:v>107</c:v>
                </c:pt>
              </c:numCache>
            </c:numRef>
          </c:val>
          <c:extLst>
            <c:ext xmlns:c16="http://schemas.microsoft.com/office/drawing/2014/chart" uri="{C3380CC4-5D6E-409C-BE32-E72D297353CC}">
              <c16:uniqueId val="{00000003-7266-4A8F-9B35-B13F078444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1925</c:v>
                </c:pt>
                <c:pt idx="3">
                  <c:v>2099</c:v>
                </c:pt>
                <c:pt idx="6">
                  <c:v>2004</c:v>
                </c:pt>
                <c:pt idx="9">
                  <c:v>2214</c:v>
                </c:pt>
                <c:pt idx="12">
                  <c:v>2226</c:v>
                </c:pt>
              </c:numCache>
            </c:numRef>
          </c:val>
          <c:extLst>
            <c:ext xmlns:c16="http://schemas.microsoft.com/office/drawing/2014/chart" uri="{C3380CC4-5D6E-409C-BE32-E72D297353CC}">
              <c16:uniqueId val="{00000004-7266-4A8F-9B35-B13F078444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66-4A8F-9B35-B13F078444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66-4A8F-9B35-B13F078444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5407</c:v>
                </c:pt>
                <c:pt idx="3">
                  <c:v>5250</c:v>
                </c:pt>
                <c:pt idx="6">
                  <c:v>5043</c:v>
                </c:pt>
                <c:pt idx="9">
                  <c:v>4804</c:v>
                </c:pt>
                <c:pt idx="12">
                  <c:v>4437</c:v>
                </c:pt>
              </c:numCache>
            </c:numRef>
          </c:val>
          <c:extLst>
            <c:ext xmlns:c16="http://schemas.microsoft.com/office/drawing/2014/chart" uri="{C3380CC4-5D6E-409C-BE32-E72D297353CC}">
              <c16:uniqueId val="{00000007-7266-4A8F-9B35-B13F078444D2}"/>
            </c:ext>
          </c:extLst>
        </c:ser>
        <c:dLbls>
          <c:showLegendKey val="0"/>
          <c:showVal val="0"/>
          <c:showCatName val="0"/>
          <c:showSerName val="0"/>
          <c:showPercent val="0"/>
          <c:showBubbleSize val="0"/>
        </c:dLbls>
        <c:gapWidth val="100"/>
        <c:overlap val="100"/>
        <c:axId val="130739584"/>
        <c:axId val="132597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2502</c:v>
                </c:pt>
                <c:pt idx="2">
                  <c:v>#N/A</c:v>
                </c:pt>
                <c:pt idx="3">
                  <c:v>#N/A</c:v>
                </c:pt>
                <c:pt idx="4">
                  <c:v>2450</c:v>
                </c:pt>
                <c:pt idx="5">
                  <c:v>#N/A</c:v>
                </c:pt>
                <c:pt idx="6">
                  <c:v>#N/A</c:v>
                </c:pt>
                <c:pt idx="7">
                  <c:v>2206</c:v>
                </c:pt>
                <c:pt idx="8">
                  <c:v>#N/A</c:v>
                </c:pt>
                <c:pt idx="9">
                  <c:v>#N/A</c:v>
                </c:pt>
                <c:pt idx="10">
                  <c:v>2206</c:v>
                </c:pt>
                <c:pt idx="11">
                  <c:v>#N/A</c:v>
                </c:pt>
                <c:pt idx="12">
                  <c:v>#N/A</c:v>
                </c:pt>
                <c:pt idx="13">
                  <c:v>1878</c:v>
                </c:pt>
                <c:pt idx="14">
                  <c:v>#N/A</c:v>
                </c:pt>
              </c:numCache>
            </c:numRef>
          </c:val>
          <c:smooth val="0"/>
          <c:extLst>
            <c:ext xmlns:c16="http://schemas.microsoft.com/office/drawing/2014/chart" uri="{C3380CC4-5D6E-409C-BE32-E72D297353CC}">
              <c16:uniqueId val="{00000008-7266-4A8F-9B35-B13F078444D2}"/>
            </c:ext>
          </c:extLst>
        </c:ser>
        <c:dLbls>
          <c:showLegendKey val="0"/>
          <c:showVal val="0"/>
          <c:showCatName val="0"/>
          <c:showSerName val="0"/>
          <c:showPercent val="0"/>
          <c:showBubbleSize val="0"/>
        </c:dLbls>
        <c:marker val="1"/>
        <c:smooth val="0"/>
        <c:axId val="130739584"/>
        <c:axId val="132597248"/>
      </c:lineChart>
      <c:catAx>
        <c:axId val="1307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97248"/>
        <c:crosses val="autoZero"/>
        <c:auto val="1"/>
        <c:lblAlgn val="ctr"/>
        <c:lblOffset val="100"/>
        <c:tickLblSkip val="1"/>
        <c:tickMarkSkip val="1"/>
        <c:noMultiLvlLbl val="0"/>
      </c:catAx>
      <c:valAx>
        <c:axId val="13259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42697</c:v>
                </c:pt>
                <c:pt idx="5">
                  <c:v>41994</c:v>
                </c:pt>
                <c:pt idx="8">
                  <c:v>41183</c:v>
                </c:pt>
                <c:pt idx="11">
                  <c:v>40770</c:v>
                </c:pt>
                <c:pt idx="14">
                  <c:v>40238</c:v>
                </c:pt>
              </c:numCache>
            </c:numRef>
          </c:val>
          <c:extLst>
            <c:ext xmlns:c16="http://schemas.microsoft.com/office/drawing/2014/chart" uri="{C3380CC4-5D6E-409C-BE32-E72D297353CC}">
              <c16:uniqueId val="{00000000-121D-4316-9B97-29AEDF0C2E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8804</c:v>
                </c:pt>
                <c:pt idx="5">
                  <c:v>8879</c:v>
                </c:pt>
                <c:pt idx="8">
                  <c:v>9270</c:v>
                </c:pt>
                <c:pt idx="11">
                  <c:v>9291</c:v>
                </c:pt>
                <c:pt idx="14">
                  <c:v>9640</c:v>
                </c:pt>
              </c:numCache>
            </c:numRef>
          </c:val>
          <c:extLst>
            <c:ext xmlns:c16="http://schemas.microsoft.com/office/drawing/2014/chart" uri="{C3380CC4-5D6E-409C-BE32-E72D297353CC}">
              <c16:uniqueId val="{00000001-121D-4316-9B97-29AEDF0C2E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14393</c:v>
                </c:pt>
                <c:pt idx="5">
                  <c:v>17032</c:v>
                </c:pt>
                <c:pt idx="8">
                  <c:v>18759</c:v>
                </c:pt>
                <c:pt idx="11">
                  <c:v>18625</c:v>
                </c:pt>
                <c:pt idx="14">
                  <c:v>17419</c:v>
                </c:pt>
              </c:numCache>
            </c:numRef>
          </c:val>
          <c:extLst>
            <c:ext xmlns:c16="http://schemas.microsoft.com/office/drawing/2014/chart" uri="{C3380CC4-5D6E-409C-BE32-E72D297353CC}">
              <c16:uniqueId val="{00000002-121D-4316-9B97-29AEDF0C2E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1D-4316-9B97-29AEDF0C2E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1D-4316-9B97-29AEDF0C2E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D-4316-9B97-29AEDF0C2E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7455</c:v>
                </c:pt>
                <c:pt idx="3">
                  <c:v>7401</c:v>
                </c:pt>
                <c:pt idx="6">
                  <c:v>7353</c:v>
                </c:pt>
                <c:pt idx="9">
                  <c:v>7199</c:v>
                </c:pt>
                <c:pt idx="12">
                  <c:v>7148</c:v>
                </c:pt>
              </c:numCache>
            </c:numRef>
          </c:val>
          <c:extLst>
            <c:ext xmlns:c16="http://schemas.microsoft.com/office/drawing/2014/chart" uri="{C3380CC4-5D6E-409C-BE32-E72D297353CC}">
              <c16:uniqueId val="{00000006-121D-4316-9B97-29AEDF0C2E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742</c:v>
                </c:pt>
                <c:pt idx="3">
                  <c:v>808</c:v>
                </c:pt>
                <c:pt idx="6">
                  <c:v>786</c:v>
                </c:pt>
                <c:pt idx="9">
                  <c:v>983</c:v>
                </c:pt>
                <c:pt idx="12">
                  <c:v>2097</c:v>
                </c:pt>
              </c:numCache>
            </c:numRef>
          </c:val>
          <c:extLst>
            <c:ext xmlns:c16="http://schemas.microsoft.com/office/drawing/2014/chart" uri="{C3380CC4-5D6E-409C-BE32-E72D297353CC}">
              <c16:uniqueId val="{00000007-121D-4316-9B97-29AEDF0C2E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19852</c:v>
                </c:pt>
                <c:pt idx="3">
                  <c:v>18841</c:v>
                </c:pt>
                <c:pt idx="6">
                  <c:v>18951</c:v>
                </c:pt>
                <c:pt idx="9">
                  <c:v>17418</c:v>
                </c:pt>
                <c:pt idx="12">
                  <c:v>16908</c:v>
                </c:pt>
              </c:numCache>
            </c:numRef>
          </c:val>
          <c:extLst>
            <c:ext xmlns:c16="http://schemas.microsoft.com/office/drawing/2014/chart" uri="{C3380CC4-5D6E-409C-BE32-E72D297353CC}">
              <c16:uniqueId val="{00000008-121D-4316-9B97-29AEDF0C2E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1102</c:v>
                </c:pt>
                <c:pt idx="3">
                  <c:v>1015</c:v>
                </c:pt>
                <c:pt idx="6">
                  <c:v>1339</c:v>
                </c:pt>
                <c:pt idx="9">
                  <c:v>1287</c:v>
                </c:pt>
                <c:pt idx="12">
                  <c:v>1199</c:v>
                </c:pt>
              </c:numCache>
            </c:numRef>
          </c:val>
          <c:extLst>
            <c:ext xmlns:c16="http://schemas.microsoft.com/office/drawing/2014/chart" uri="{C3380CC4-5D6E-409C-BE32-E72D297353CC}">
              <c16:uniqueId val="{00000009-121D-4316-9B97-29AEDF0C2E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44550</c:v>
                </c:pt>
                <c:pt idx="3">
                  <c:v>42505</c:v>
                </c:pt>
                <c:pt idx="6">
                  <c:v>41420</c:v>
                </c:pt>
                <c:pt idx="9">
                  <c:v>40271</c:v>
                </c:pt>
                <c:pt idx="12">
                  <c:v>40560</c:v>
                </c:pt>
              </c:numCache>
            </c:numRef>
          </c:val>
          <c:extLst>
            <c:ext xmlns:c16="http://schemas.microsoft.com/office/drawing/2014/chart" uri="{C3380CC4-5D6E-409C-BE32-E72D297353CC}">
              <c16:uniqueId val="{0000000A-121D-4316-9B97-29AEDF0C2E91}"/>
            </c:ext>
          </c:extLst>
        </c:ser>
        <c:dLbls>
          <c:showLegendKey val="0"/>
          <c:showVal val="0"/>
          <c:showCatName val="0"/>
          <c:showSerName val="0"/>
          <c:showPercent val="0"/>
          <c:showBubbleSize val="0"/>
        </c:dLbls>
        <c:gapWidth val="100"/>
        <c:overlap val="100"/>
        <c:axId val="142237696"/>
        <c:axId val="142239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7808</c:v>
                </c:pt>
                <c:pt idx="2">
                  <c:v>#N/A</c:v>
                </c:pt>
                <c:pt idx="3">
                  <c:v>#N/A</c:v>
                </c:pt>
                <c:pt idx="4">
                  <c:v>2665</c:v>
                </c:pt>
                <c:pt idx="5">
                  <c:v>#N/A</c:v>
                </c:pt>
                <c:pt idx="6">
                  <c:v>#N/A</c:v>
                </c:pt>
                <c:pt idx="7">
                  <c:v>637</c:v>
                </c:pt>
                <c:pt idx="8">
                  <c:v>#N/A</c:v>
                </c:pt>
                <c:pt idx="9">
                  <c:v>#N/A</c:v>
                </c:pt>
                <c:pt idx="10">
                  <c:v>0</c:v>
                </c:pt>
                <c:pt idx="11">
                  <c:v>#N/A</c:v>
                </c:pt>
                <c:pt idx="12">
                  <c:v>#N/A</c:v>
                </c:pt>
                <c:pt idx="13">
                  <c:v>615</c:v>
                </c:pt>
                <c:pt idx="14">
                  <c:v>#N/A</c:v>
                </c:pt>
              </c:numCache>
            </c:numRef>
          </c:val>
          <c:smooth val="0"/>
          <c:extLst>
            <c:ext xmlns:c16="http://schemas.microsoft.com/office/drawing/2014/chart" uri="{C3380CC4-5D6E-409C-BE32-E72D297353CC}">
              <c16:uniqueId val="{0000000B-121D-4316-9B97-29AEDF0C2E91}"/>
            </c:ext>
          </c:extLst>
        </c:ser>
        <c:dLbls>
          <c:showLegendKey val="0"/>
          <c:showVal val="0"/>
          <c:showCatName val="0"/>
          <c:showSerName val="0"/>
          <c:showPercent val="0"/>
          <c:showBubbleSize val="0"/>
        </c:dLbls>
        <c:marker val="1"/>
        <c:smooth val="0"/>
        <c:axId val="142237696"/>
        <c:axId val="142239616"/>
      </c:lineChart>
      <c:catAx>
        <c:axId val="1422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239616"/>
        <c:crosses val="autoZero"/>
        <c:auto val="1"/>
        <c:lblAlgn val="ctr"/>
        <c:lblOffset val="100"/>
        <c:tickLblSkip val="1"/>
        <c:tickMarkSkip val="1"/>
        <c:noMultiLvlLbl val="0"/>
      </c:catAx>
      <c:valAx>
        <c:axId val="14223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3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6900</c:v>
                </c:pt>
                <c:pt idx="1">
                  <c:v>7681</c:v>
                </c:pt>
                <c:pt idx="2">
                  <c:v>7721</c:v>
                </c:pt>
              </c:numCache>
            </c:numRef>
          </c:val>
          <c:extLst>
            <c:ext xmlns:c16="http://schemas.microsoft.com/office/drawing/2014/chart" uri="{C3380CC4-5D6E-409C-BE32-E72D297353CC}">
              <c16:uniqueId val="{00000000-59A7-4816-9C60-D87AEA37E4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1092</c:v>
                </c:pt>
                <c:pt idx="1">
                  <c:v>1095</c:v>
                </c:pt>
                <c:pt idx="2">
                  <c:v>1100</c:v>
                </c:pt>
              </c:numCache>
            </c:numRef>
          </c:val>
          <c:extLst>
            <c:ext xmlns:c16="http://schemas.microsoft.com/office/drawing/2014/chart" uri="{C3380CC4-5D6E-409C-BE32-E72D297353CC}">
              <c16:uniqueId val="{00000001-59A7-4816-9C60-D87AEA37E4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6925</c:v>
                </c:pt>
                <c:pt idx="1">
                  <c:v>7146</c:v>
                </c:pt>
                <c:pt idx="2">
                  <c:v>7098</c:v>
                </c:pt>
              </c:numCache>
            </c:numRef>
          </c:val>
          <c:extLst>
            <c:ext xmlns:c16="http://schemas.microsoft.com/office/drawing/2014/chart" uri="{C3380CC4-5D6E-409C-BE32-E72D297353CC}">
              <c16:uniqueId val="{00000002-59A7-4816-9C60-D87AEA37E4D1}"/>
            </c:ext>
          </c:extLst>
        </c:ser>
        <c:dLbls>
          <c:showLegendKey val="0"/>
          <c:showVal val="0"/>
          <c:showCatName val="0"/>
          <c:showSerName val="0"/>
          <c:showPercent val="0"/>
          <c:showBubbleSize val="0"/>
        </c:dLbls>
        <c:gapWidth val="120"/>
        <c:overlap val="100"/>
        <c:axId val="142486528"/>
        <c:axId val="142492416"/>
      </c:barChart>
      <c:catAx>
        <c:axId val="1424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492416"/>
        <c:crosses val="autoZero"/>
        <c:auto val="1"/>
        <c:lblAlgn val="ctr"/>
        <c:lblOffset val="100"/>
        <c:tickLblSkip val="1"/>
        <c:tickMarkSkip val="1"/>
        <c:noMultiLvlLbl val="0"/>
      </c:catAx>
      <c:valAx>
        <c:axId val="142492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48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{1E1FC35B-944F-4FB4-8CA5-948FA40A3511}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459-49C3-B8D6-AE845E4638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{F513B438-A99F-4A87-AA2B-02ACC3B1CADA}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9-49C3-B8D6-AE845E4638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{2071D2CF-8F84-42D7-AA83-06984AF1CBE5}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9-49C3-B8D6-AE845E4638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{34D700BE-7251-4F5E-8665-DE70357CB35E}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9-49C3-B8D6-AE845E4638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{BFDB65F2-A73F-40A4-89E1-F4648AB4DA1C}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9-49C3-B8D6-AE845E4638A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{CBC383A1-DA83-47E6-B32B-433EB0721189}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459-49C3-B8D6-AE845E4638A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{9C016C33-3009-40F7-8C79-0E364B5D6EED}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459-49C3-B8D6-AE845E4638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{A6F46240-D22B-4A72-BC15-A11DB68FF7AE}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459-49C3-B8D6-AE845E4638A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{AFA49ECB-A794-4147-8FF5-30D0FF7DC152}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459-49C3-B8D6-AE845E4638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61.9</c:v>
                </c:pt>
                <c:pt idx="16">
                  <c:v>62.3</c:v>
                </c:pt>
                <c:pt idx="24">
                  <c:v>63.8</c:v>
                </c:pt>
                <c:pt idx="32">
                  <c:v>65</c:v>
                </c:pt>
              </c:numCache>
            </c:numRef>
          </c:xVal>
          <c:yVal>
            <c:numRef>
              <c:f>公会計指標分析・財政指標組合せ分析表!$BP$51:$DC$51</c:f>
              <c:numCache>
                <c:formatCode>#,##0.0;"▲ "#,##0.0</c:formatCode>
                <c:ptCount val="40"/>
                <c:pt idx="0">
                  <c:v>32.6</c:v>
                </c:pt>
                <c:pt idx="8">
                  <c:v>11</c:v>
                </c:pt>
                <c:pt idx="16">
                  <c:v>2.6</c:v>
                </c:pt>
                <c:pt idx="32">
                  <c:v>2.4</c:v>
                </c:pt>
              </c:numCache>
            </c:numRef>
          </c:yVal>
          <c:smooth val="0"/>
          <c:extLst>
            <c:ext xmlns:c16="http://schemas.microsoft.com/office/drawing/2014/chart" uri="{C3380CC4-5D6E-409C-BE32-E72D297353CC}">
              <c16:uniqueId val="{00000009-1459-49C3-B8D6-AE845E4638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{DD4E4E20-F077-4A61-950E-5986FD7E5C90}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459-49C3-B8D6-AE845E4638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{FDA01301-3BD0-4B27-9485-E681A07D4A57}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9-49C3-B8D6-AE845E4638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{EE389CB1-2D1A-4668-8C26-824837E30FD5}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9-49C3-B8D6-AE845E4638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{4C0B1769-1D3C-477E-BD1F-F059E720B431}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9-49C3-B8D6-AE845E4638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{1CB124DC-C97F-4530-AF99-C9C0158939EA}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9-49C3-B8D6-AE845E4638A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{79DA9B22-54A2-45B8-B795-7AFD9B892C9E}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459-49C3-B8D6-AE845E4638A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{19BE6091-C758-47DA-ADF6-41330C6DFAD4}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459-49C3-B8D6-AE845E4638A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{0CE0AAC6-0391-4ACC-B5CA-B10FB3688CE8}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459-49C3-B8D6-AE845E4638A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{D074D972-2E40-4625-B624-06CEC6F6A668}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459-49C3-B8D6-AE845E4638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1459-49C3-B8D6-AE845E4638A2}"/>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{27CA15AD-3A6D-42DA-B6AA-0EDAC026B571}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2AD-4578-AAF8-54FB21F970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{EADFC118-8511-4B67-8399-3DBA98D913B6}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AD-4578-AAF8-54FB21F970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{68764E8C-7914-42D3-9191-830C5DC2B200}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AD-4578-AAF8-54FB21F970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{53983BDE-5020-475A-B5BF-BEA98000D575}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AD-4578-AAF8-54FB21F970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{EED57698-9079-4208-85C5-3E3FB507728E}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AD-4578-AAF8-54FB21F970C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{CD4A8EE1-BBA8-4B2C-B3DA-AF94A1BBF58A}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2AD-4578-AAF8-54FB21F970C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{EC5A8AC4-AA70-4783-932C-3128C91CDD5F}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2AD-4578-AAF8-54FB21F970C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{1A1A0B41-2906-4972-B95C-AA0FA2112067}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2AD-4578-AAF8-54FB21F970C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{7A0BD8D1-536F-45F5-8402-4CF32C65B7F1}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2AD-4578-AAF8-54FB21F970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10.7</c:v>
                </c:pt>
                <c:pt idx="16">
                  <c:v>9.8000000000000007</c:v>
                </c:pt>
                <c:pt idx="24">
                  <c:v>9.3000000000000007</c:v>
                </c:pt>
                <c:pt idx="32">
                  <c:v>8.5</c:v>
                </c:pt>
              </c:numCache>
            </c:numRef>
          </c:xVal>
          <c:yVal>
            <c:numRef>
              <c:f>公会計指標分析・財政指標組合せ分析表!$BP$73:$DC$73</c:f>
              <c:numCache>
                <c:formatCode>#,##0.0;"▲ "#,##0.0</c:formatCode>
                <c:ptCount val="40"/>
                <c:pt idx="0">
                  <c:v>32.6</c:v>
                </c:pt>
                <c:pt idx="8">
                  <c:v>11</c:v>
                </c:pt>
                <c:pt idx="16">
                  <c:v>2.6</c:v>
                </c:pt>
                <c:pt idx="32">
                  <c:v>2.4</c:v>
                </c:pt>
              </c:numCache>
            </c:numRef>
          </c:yVal>
          <c:smooth val="0"/>
          <c:extLst>
            <c:ext xmlns:c16="http://schemas.microsoft.com/office/drawing/2014/chart" uri="{C3380CC4-5D6E-409C-BE32-E72D297353CC}">
              <c16:uniqueId val="{00000009-02AD-4578-AAF8-54FB21F970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{26677ED3-0FB2-42C9-BE70-FB97EA8C2E07}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2AD-4578-AAF8-54FB21F970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{FF3A4646-0526-41D6-BD50-FB51E3245AD9}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AD-4578-AAF8-54FB21F970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{33EC04E4-AC8F-488D-8822-F78528A85B04}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AD-4578-AAF8-54FB21F970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{45DC0081-2C61-4358-84FC-9676A0B7BE3E}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AD-4578-AAF8-54FB21F970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{B9F89F33-86F6-458B-9201-5149C685635C}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AD-4578-AAF8-54FB21F970C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{26ED68AA-DBA7-419D-8438-7EC0B2382DEB}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2AD-4578-AAF8-54FB21F970C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{D9B49E5E-6E6B-41A1-A03F-51428E27FAF9}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2AD-4578-AAF8-54FB21F970C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{81D259CD-BAA6-4317-BEB0-E5379BB63E85}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2AD-4578-AAF8-54FB21F970C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{881E1218-F7F2-4134-92DA-0D2D5ED4FDAC}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2AD-4578-AAF8-54FB21F970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02AD-4578-AAF8-54FB21F970C8}"/>
            </c:ext>
          </c:extLst>
        </c:ser>
        <c:dLbls>
          <c:showLegendKey val="0"/>
          <c:showVal val="1"/>
          <c:showCatName val="0"/>
          <c:showSerName val="0"/>
          <c:showPercent val="0"/>
          <c:showBubbleSize val="0"/>
        </c:dLbls>
        <c:axId val="84219776"/>
        <c:axId val="84234240"/>
      </c:scatterChart>
      <c:valAx>
        <c:axId val="84219776"/>
        <c:scaling>
          <c:orientation val="minMax"/>
          <c:max val="11.7"/>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前年度と同水準で、過去５年間はほぼ横ばいである。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基準財政収入額においては、新増築家屋の増加により固定資産税（家屋）が増加（＋</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）したが、地方消費税交付金の減少（▲</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）により、全体では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減少した。基準財政需要額においては、保育所等の入所者の増に伴う社会福祉費の増加（＋</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）及び高齢者人口の増に伴う高齢者保健福祉費の増加（＋</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）により、全体では＋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増加したため、財政力指数は横ばいとなった。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年度より取り組んでいる全事業総点検シートを活用し、積極的に事業のスクラップ＆ビルドを図るとともに、創意と工夫による効果的な財政運営を行い、財政基盤の強化を図る。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1" name="直線コネクタ 70"/>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これは、幼児教育無償化や保育所の新設による給付費の増加（＋</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）や、社会福祉費の増加（＋</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）及び地方消費税交付金の減少（▲</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類似団体平均と比較しても、弾力性は保たれているが、今後も社会福祉費の増加が見込まれるため、引き続き自主財源の確保、公債費の抑制を図り、財政の健全化に取り組んでいく。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60</xdr:row>
      <xdr:rowOff>117094</xdr:rowOff>
    </xdr:to>
    <xdr:cxnSp macro="">
      <xdr:nvCxnSpPr>
        <xdr:cNvPr id="132" name="直線コネクタ 131"/>
        <xdr:cNvCxnSpPr/>
      </xdr:nvCxnSpPr>
      <xdr:spPr>
        <a:xfrm>
          <a:off x="4114800" y="1030757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20574</xdr:rowOff>
    </xdr:to>
    <xdr:cxnSp macro="">
      <xdr:nvCxnSpPr>
        <xdr:cNvPr id="135" name="直線コネクタ 134"/>
        <xdr:cNvCxnSpPr/>
      </xdr:nvCxnSpPr>
      <xdr:spPr>
        <a:xfrm>
          <a:off x="3225800" y="10307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20574</xdr:rowOff>
    </xdr:to>
    <xdr:cxnSp macro="">
      <xdr:nvCxnSpPr>
        <xdr:cNvPr id="138" name="直線コネクタ 137"/>
        <xdr:cNvCxnSpPr/>
      </xdr:nvCxnSpPr>
      <xdr:spPr>
        <a:xfrm>
          <a:off x="2336800" y="102979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10922</xdr:rowOff>
    </xdr:to>
    <xdr:cxnSp macro="">
      <xdr:nvCxnSpPr>
        <xdr:cNvPr id="141" name="直線コネクタ 140"/>
        <xdr:cNvCxnSpPr/>
      </xdr:nvCxnSpPr>
      <xdr:spPr>
        <a:xfrm>
          <a:off x="1447800" y="10297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51" name="楕円 150"/>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82821</xdr:rowOff>
    </xdr:from>
    <xdr:ext cx="762000" cy="259045"/>
    <xdr:sp macro="" textlink="">
      <xdr:nvSpPr>
        <xdr:cNvPr id="152"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141224</xdr:rowOff>
    </xdr:from>
    <xdr:to>
      <xdr:col>19</xdr:col>
      <xdr:colOff>184150</xdr:colOff>
      <xdr:row>60</xdr:row>
      <xdr:rowOff>71374</xdr:rowOff>
    </xdr:to>
    <xdr:sp macro="" textlink="">
      <xdr:nvSpPr>
        <xdr:cNvPr id="153" name="楕円 152"/>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81551</xdr:rowOff>
    </xdr:from>
    <xdr:ext cx="736600" cy="259045"/>
    <xdr:sp macro="" textlink="">
      <xdr:nvSpPr>
        <xdr:cNvPr id="154" name="テキスト ボックス 153"/>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55" name="楕円 154"/>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56" name="テキスト ボックス 155"/>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7" name="楕円 156"/>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8" name="テキスト ボックス 157"/>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9" name="楕円 158"/>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60" name="テキスト ボックス 159"/>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前年度と比較し、１人当たりの人件費等の決算額は、</a:t>
          </a:r>
          <a:r>
            <a:rPr kumimoji="1" lang="en-US" altLang="ja-JP" sz="1300">
              <a:latin typeface="ＭＳ Ｐゴシック" panose="020B0600070205080204" pitchFamily="50" charset="-128"/>
              <a:ea typeface="ＭＳ Ｐゴシック" panose="020B0600070205080204" pitchFamily="50" charset="-128"/>
            </a:rPr>
            <a:t>2,461</a:t>
          </a:r>
          <a:r>
            <a:rPr kumimoji="1" lang="ja-JP" altLang="en-US" sz="1300">
              <a:latin typeface="ＭＳ Ｐゴシック" panose="020B0600070205080204" pitchFamily="50" charset="-128"/>
              <a:ea typeface="ＭＳ Ｐゴシック" panose="020B0600070205080204" pitchFamily="50" charset="-128"/>
            </a:rPr>
            <a:t>円増加した。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これは、人口減少（▲</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）をはじめ、小学校における特別支援教育支援員の増員による賃金の増加（＋</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）や、小中学校のＩＣＴ環境整備に伴う使用料（リース料）の増加（＋</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類似団体平均と比較しても低い数値を示しているが、今後も全事業総点検シートを活用し、事業の見直しを行い、メリハリのある事業執行による歳出抑制に努める。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48982</xdr:rowOff>
    </xdr:from>
    <xdr:to>
      <xdr:col>23</xdr:col>
      <xdr:colOff>133350</xdr:colOff>
      <xdr:row>89</xdr:row>
      <xdr:rowOff>132615</xdr:rowOff>
    </xdr:to>
    <xdr:cxnSp macro="">
      <xdr:nvCxnSpPr>
        <xdr:cNvPr id="190" name="直線コネクタ 189"/>
        <xdr:cNvCxnSpPr/>
      </xdr:nvCxnSpPr>
      <xdr:spPr>
        <a:xfrm flipV="1">
          <a:off x="4953000" y="14107882"/>
          <a:ext cx="0" cy="1283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104692</xdr:rowOff>
    </xdr:from>
    <xdr:ext cx="762000" cy="259045"/>
    <xdr:sp macro="" textlink="">
      <xdr:nvSpPr>
        <xdr:cNvPr id="191" name="人件費・物件費等の状況最小値テキスト"/>
        <xdr:cNvSpPr txBox="1"/>
      </xdr:nvSpPr>
      <xdr:spPr>
        <a:xfrm>
          <a:off x="5041900" y="153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132615</xdr:rowOff>
    </xdr:from>
    <xdr:to>
      <xdr:col>24</xdr:col>
      <xdr:colOff>12700</xdr:colOff>
      <xdr:row>89</xdr:row>
      <xdr:rowOff>132615</xdr:rowOff>
    </xdr:to>
    <xdr:cxnSp macro="">
      <xdr:nvCxnSpPr>
        <xdr:cNvPr id="192" name="直線コネクタ 191"/>
        <xdr:cNvCxnSpPr/>
      </xdr:nvCxnSpPr>
      <xdr:spPr>
        <a:xfrm>
          <a:off x="4864100" y="153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135359</xdr:rowOff>
    </xdr:from>
    <xdr:ext cx="762000" cy="259045"/>
    <xdr:sp macro="" textlink="">
      <xdr:nvSpPr>
        <xdr:cNvPr id="193" name="人件費・物件費等の状況最大値テキスト"/>
        <xdr:cNvSpPr txBox="1"/>
      </xdr:nvSpPr>
      <xdr:spPr>
        <a:xfrm>
          <a:off x="5041900" y="1385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48982</xdr:rowOff>
    </xdr:from>
    <xdr:to>
      <xdr:col>24</xdr:col>
      <xdr:colOff>12700</xdr:colOff>
      <xdr:row>82</xdr:row>
      <xdr:rowOff>48982</xdr:rowOff>
    </xdr:to>
    <xdr:cxnSp macro="">
      <xdr:nvCxnSpPr>
        <xdr:cNvPr id="194" name="直線コネクタ 193"/>
        <xdr:cNvCxnSpPr/>
      </xdr:nvCxnSpPr>
      <xdr:spPr>
        <a:xfrm>
          <a:off x="4864100" y="14107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15991</xdr:rowOff>
    </xdr:from>
    <xdr:to>
      <xdr:col>23</xdr:col>
      <xdr:colOff>133350</xdr:colOff>
      <xdr:row>82</xdr:row>
      <xdr:rowOff>48982</xdr:rowOff>
    </xdr:to>
    <xdr:cxnSp macro="">
      <xdr:nvCxnSpPr>
        <xdr:cNvPr id="195" name="直線コネクタ 194"/>
        <xdr:cNvCxnSpPr/>
      </xdr:nvCxnSpPr>
      <xdr:spPr>
        <a:xfrm>
          <a:off x="4114800" y="14074891"/>
          <a:ext cx="8382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87625</xdr:rowOff>
    </xdr:from>
    <xdr:ext cx="762000" cy="259045"/>
    <xdr:sp macro="" textlink="">
      <xdr:nvSpPr>
        <xdr:cNvPr id="196" name="人件費・物件費等の状況平均値テキスト"/>
        <xdr:cNvSpPr txBox="1"/>
      </xdr:nvSpPr>
      <xdr:spPr>
        <a:xfrm>
          <a:off x="5041900" y="14489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115548</xdr:rowOff>
    </xdr:from>
    <xdr:to>
      <xdr:col>23</xdr:col>
      <xdr:colOff>184150</xdr:colOff>
      <xdr:row>85</xdr:row>
      <xdr:rowOff>45698</xdr:rowOff>
    </xdr:to>
    <xdr:sp macro="" textlink="">
      <xdr:nvSpPr>
        <xdr:cNvPr id="197" name="フローチャート: 判断 196"/>
        <xdr:cNvSpPr/>
      </xdr:nvSpPr>
      <xdr:spPr>
        <a:xfrm>
          <a:off x="4902200" y="145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1485</xdr:rowOff>
    </xdr:from>
    <xdr:to>
      <xdr:col>19</xdr:col>
      <xdr:colOff>133350</xdr:colOff>
      <xdr:row>82</xdr:row>
      <xdr:rowOff>15991</xdr:rowOff>
    </xdr:to>
    <xdr:cxnSp macro="">
      <xdr:nvCxnSpPr>
        <xdr:cNvPr id="198" name="直線コネクタ 197"/>
        <xdr:cNvCxnSpPr/>
      </xdr:nvCxnSpPr>
      <xdr:spPr>
        <a:xfrm>
          <a:off x="3225800" y="14060385"/>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60759</xdr:rowOff>
    </xdr:from>
    <xdr:to>
      <xdr:col>19</xdr:col>
      <xdr:colOff>184150</xdr:colOff>
      <xdr:row>84</xdr:row>
      <xdr:rowOff>162359</xdr:rowOff>
    </xdr:to>
    <xdr:sp macro="" textlink="">
      <xdr:nvSpPr>
        <xdr:cNvPr id="199" name="フローチャート: 判断 198"/>
        <xdr:cNvSpPr/>
      </xdr:nvSpPr>
      <xdr:spPr>
        <a:xfrm>
          <a:off x="4064000" y="1446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147136</xdr:rowOff>
    </xdr:from>
    <xdr:ext cx="736600" cy="259045"/>
    <xdr:sp macro="" textlink="">
      <xdr:nvSpPr>
        <xdr:cNvPr id="200" name="テキスト ボックス 199"/>
        <xdr:cNvSpPr txBox="1"/>
      </xdr:nvSpPr>
      <xdr:spPr>
        <a:xfrm>
          <a:off x="3733800" y="1454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153203</xdr:rowOff>
    </xdr:from>
    <xdr:to>
      <xdr:col>15</xdr:col>
      <xdr:colOff>82550</xdr:colOff>
      <xdr:row>82</xdr:row>
      <xdr:rowOff>1485</xdr:rowOff>
    </xdr:to>
    <xdr:cxnSp macro="">
      <xdr:nvCxnSpPr>
        <xdr:cNvPr id="201" name="直線コネクタ 200"/>
        <xdr:cNvCxnSpPr/>
      </xdr:nvCxnSpPr>
      <xdr:spPr>
        <a:xfrm>
          <a:off x="2336800" y="1404065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47085</xdr:rowOff>
    </xdr:from>
    <xdr:to>
      <xdr:col>15</xdr:col>
      <xdr:colOff>133350</xdr:colOff>
      <xdr:row>84</xdr:row>
      <xdr:rowOff>148685</xdr:rowOff>
    </xdr:to>
    <xdr:sp macro="" textlink="">
      <xdr:nvSpPr>
        <xdr:cNvPr id="202" name="フローチャート: 判断 201"/>
        <xdr:cNvSpPr/>
      </xdr:nvSpPr>
      <xdr:spPr>
        <a:xfrm>
          <a:off x="3175000" y="144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133462</xdr:rowOff>
    </xdr:from>
    <xdr:ext cx="762000" cy="259045"/>
    <xdr:sp macro="" textlink="">
      <xdr:nvSpPr>
        <xdr:cNvPr id="203" name="テキスト ボックス 202"/>
        <xdr:cNvSpPr txBox="1"/>
      </xdr:nvSpPr>
      <xdr:spPr>
        <a:xfrm>
          <a:off x="2844800" y="1453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91912</xdr:rowOff>
    </xdr:from>
    <xdr:to>
      <xdr:col>11</xdr:col>
      <xdr:colOff>31750</xdr:colOff>
      <xdr:row>81</xdr:row>
      <xdr:rowOff>153203</xdr:rowOff>
    </xdr:to>
    <xdr:cxnSp macro="">
      <xdr:nvCxnSpPr>
        <xdr:cNvPr id="204" name="直線コネクタ 203"/>
        <xdr:cNvCxnSpPr/>
      </xdr:nvCxnSpPr>
      <xdr:spPr>
        <a:xfrm>
          <a:off x="1447800" y="13979362"/>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52087</xdr:rowOff>
    </xdr:from>
    <xdr:to>
      <xdr:col>11</xdr:col>
      <xdr:colOff>82550</xdr:colOff>
      <xdr:row>84</xdr:row>
      <xdr:rowOff>153687</xdr:rowOff>
    </xdr:to>
    <xdr:sp macro="" textlink="">
      <xdr:nvSpPr>
        <xdr:cNvPr id="205" name="フローチャート: 判断 204"/>
        <xdr:cNvSpPr/>
      </xdr:nvSpPr>
      <xdr:spPr>
        <a:xfrm>
          <a:off x="2286000" y="144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138464</xdr:rowOff>
    </xdr:from>
    <xdr:ext cx="762000" cy="259045"/>
    <xdr:sp macro="" textlink="">
      <xdr:nvSpPr>
        <xdr:cNvPr id="206" name="テキスト ボックス 205"/>
        <xdr:cNvSpPr txBox="1"/>
      </xdr:nvSpPr>
      <xdr:spPr>
        <a:xfrm>
          <a:off x="1955800" y="145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5127</xdr:rowOff>
    </xdr:from>
    <xdr:to>
      <xdr:col>7</xdr:col>
      <xdr:colOff>31750</xdr:colOff>
      <xdr:row>84</xdr:row>
      <xdr:rowOff>106727</xdr:rowOff>
    </xdr:to>
    <xdr:sp macro="" textlink="">
      <xdr:nvSpPr>
        <xdr:cNvPr id="207" name="フローチャート: 判断 206"/>
        <xdr:cNvSpPr/>
      </xdr:nvSpPr>
      <xdr:spPr>
        <a:xfrm>
          <a:off x="1397000" y="144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91504</xdr:rowOff>
    </xdr:from>
    <xdr:ext cx="762000" cy="259045"/>
    <xdr:sp macro="" textlink="">
      <xdr:nvSpPr>
        <xdr:cNvPr id="208" name="テキスト ボックス 207"/>
        <xdr:cNvSpPr txBox="1"/>
      </xdr:nvSpPr>
      <xdr:spPr>
        <a:xfrm>
          <a:off x="1066800" y="1449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169632</xdr:rowOff>
    </xdr:from>
    <xdr:to>
      <xdr:col>23</xdr:col>
      <xdr:colOff>184150</xdr:colOff>
      <xdr:row>82</xdr:row>
      <xdr:rowOff>99782</xdr:rowOff>
    </xdr:to>
    <xdr:sp macro="" textlink="">
      <xdr:nvSpPr>
        <xdr:cNvPr id="214" name="楕円 213"/>
        <xdr:cNvSpPr/>
      </xdr:nvSpPr>
      <xdr:spPr>
        <a:xfrm>
          <a:off x="4902200" y="140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90909</xdr:rowOff>
    </xdr:from>
    <xdr:ext cx="762000" cy="259045"/>
    <xdr:sp macro="" textlink="">
      <xdr:nvSpPr>
        <xdr:cNvPr id="215" name="人件費・物件費等の状況該当値テキスト"/>
        <xdr:cNvSpPr txBox="1"/>
      </xdr:nvSpPr>
      <xdr:spPr>
        <a:xfrm>
          <a:off x="5041900" y="1397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136641</xdr:rowOff>
    </xdr:from>
    <xdr:to>
      <xdr:col>19</xdr:col>
      <xdr:colOff>184150</xdr:colOff>
      <xdr:row>82</xdr:row>
      <xdr:rowOff>66791</xdr:rowOff>
    </xdr:to>
    <xdr:sp macro="" textlink="">
      <xdr:nvSpPr>
        <xdr:cNvPr id="216" name="楕円 215"/>
        <xdr:cNvSpPr/>
      </xdr:nvSpPr>
      <xdr:spPr>
        <a:xfrm>
          <a:off x="4064000" y="140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76968</xdr:rowOff>
    </xdr:from>
    <xdr:ext cx="736600" cy="259045"/>
    <xdr:sp macro="" textlink="">
      <xdr:nvSpPr>
        <xdr:cNvPr id="217" name="テキスト ボックス 216"/>
        <xdr:cNvSpPr txBox="1"/>
      </xdr:nvSpPr>
      <xdr:spPr>
        <a:xfrm>
          <a:off x="3733800" y="1379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122135</xdr:rowOff>
    </xdr:from>
    <xdr:to>
      <xdr:col>15</xdr:col>
      <xdr:colOff>133350</xdr:colOff>
      <xdr:row>82</xdr:row>
      <xdr:rowOff>52285</xdr:rowOff>
    </xdr:to>
    <xdr:sp macro="" textlink="">
      <xdr:nvSpPr>
        <xdr:cNvPr id="218" name="楕円 217"/>
        <xdr:cNvSpPr/>
      </xdr:nvSpPr>
      <xdr:spPr>
        <a:xfrm>
          <a:off x="3175000" y="140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62462</xdr:rowOff>
    </xdr:from>
    <xdr:ext cx="762000" cy="259045"/>
    <xdr:sp macro="" textlink="">
      <xdr:nvSpPr>
        <xdr:cNvPr id="219" name="テキスト ボックス 218"/>
        <xdr:cNvSpPr txBox="1"/>
      </xdr:nvSpPr>
      <xdr:spPr>
        <a:xfrm>
          <a:off x="2844800" y="137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102403</xdr:rowOff>
    </xdr:from>
    <xdr:to>
      <xdr:col>11</xdr:col>
      <xdr:colOff>82550</xdr:colOff>
      <xdr:row>82</xdr:row>
      <xdr:rowOff>32553</xdr:rowOff>
    </xdr:to>
    <xdr:sp macro="" textlink="">
      <xdr:nvSpPr>
        <xdr:cNvPr id="220" name="楕円 219"/>
        <xdr:cNvSpPr/>
      </xdr:nvSpPr>
      <xdr:spPr>
        <a:xfrm>
          <a:off x="2286000" y="13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42730</xdr:rowOff>
    </xdr:from>
    <xdr:ext cx="762000" cy="259045"/>
    <xdr:sp macro="" textlink="">
      <xdr:nvSpPr>
        <xdr:cNvPr id="221" name="テキスト ボックス 220"/>
        <xdr:cNvSpPr txBox="1"/>
      </xdr:nvSpPr>
      <xdr:spPr>
        <a:xfrm>
          <a:off x="1955800" y="137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41112</xdr:rowOff>
    </xdr:from>
    <xdr:to>
      <xdr:col>7</xdr:col>
      <xdr:colOff>31750</xdr:colOff>
      <xdr:row>81</xdr:row>
      <xdr:rowOff>142712</xdr:rowOff>
    </xdr:to>
    <xdr:sp macro="" textlink="">
      <xdr:nvSpPr>
        <xdr:cNvPr id="222" name="楕円 221"/>
        <xdr:cNvSpPr/>
      </xdr:nvSpPr>
      <xdr:spPr>
        <a:xfrm>
          <a:off x="1397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152889</xdr:rowOff>
    </xdr:from>
    <xdr:ext cx="762000" cy="259045"/>
    <xdr:sp macro="" textlink="">
      <xdr:nvSpPr>
        <xdr:cNvPr id="223" name="テキスト ボックス 222"/>
        <xdr:cNvSpPr txBox="1"/>
      </xdr:nvSpPr>
      <xdr:spPr>
        <a:xfrm>
          <a:off x="1066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これは、経験年数階層における職員分布の変動による増加と高校卒職員の退職による減少が主な要因である。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定年による大量の退職に対し、定員適正化計画に基づく採用抑制を実施しているが、今後も類似団体平均の水準を目標に、人件費の抑制に努めていく。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64559</xdr:rowOff>
    </xdr:from>
    <xdr:to>
      <xdr:col>81</xdr:col>
      <xdr:colOff>44450</xdr:colOff>
      <xdr:row>87</xdr:row>
      <xdr:rowOff>131234</xdr:rowOff>
    </xdr:to>
    <xdr:cxnSp macro="">
      <xdr:nvCxnSpPr>
        <xdr:cNvPr id="252" name="直線コネクタ 251"/>
        <xdr:cNvCxnSpPr/>
      </xdr:nvCxnSpPr>
      <xdr:spPr>
        <a:xfrm flipV="1">
          <a:off x="17018000" y="13780559"/>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3"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4" name="直線コネクタ 253"/>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150936</xdr:rowOff>
    </xdr:from>
    <xdr:ext cx="762000" cy="259045"/>
    <xdr:sp macro="" textlink="">
      <xdr:nvSpPr>
        <xdr:cNvPr id="255" name="給与水準   （国との比較）最大値テキスト"/>
        <xdr:cNvSpPr txBox="1"/>
      </xdr:nvSpPr>
      <xdr:spPr>
        <a:xfrm>
          <a:off x="17106900" y="135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64559</xdr:rowOff>
    </xdr:from>
    <xdr:to>
      <xdr:col>81</xdr:col>
      <xdr:colOff>133350</xdr:colOff>
      <xdr:row>80</xdr:row>
      <xdr:rowOff>64559</xdr:rowOff>
    </xdr:to>
    <xdr:cxnSp macro="">
      <xdr:nvCxnSpPr>
        <xdr:cNvPr id="256" name="直線コネクタ 255"/>
        <xdr:cNvCxnSpPr/>
      </xdr:nvCxnSpPr>
      <xdr:spPr>
        <a:xfrm>
          <a:off x="16929100" y="137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91016</xdr:rowOff>
    </xdr:to>
    <xdr:cxnSp macro="">
      <xdr:nvCxnSpPr>
        <xdr:cNvPr id="257" name="直線コネクタ 256"/>
        <xdr:cNvCxnSpPr/>
      </xdr:nvCxnSpPr>
      <xdr:spPr>
        <a:xfrm>
          <a:off x="16179800" y="149669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100541</xdr:rowOff>
    </xdr:to>
    <xdr:cxnSp macro="">
      <xdr:nvCxnSpPr>
        <xdr:cNvPr id="260" name="直線コネクタ 259"/>
        <xdr:cNvCxnSpPr/>
      </xdr:nvCxnSpPr>
      <xdr:spPr>
        <a:xfrm flipV="1">
          <a:off x="15290800" y="149669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100541</xdr:rowOff>
    </xdr:to>
    <xdr:cxnSp macro="">
      <xdr:nvCxnSpPr>
        <xdr:cNvPr id="263" name="直線コネクタ 262"/>
        <xdr:cNvCxnSpPr/>
      </xdr:nvCxnSpPr>
      <xdr:spPr>
        <a:xfrm>
          <a:off x="14401800" y="151278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40216</xdr:rowOff>
    </xdr:to>
    <xdr:cxnSp macro="">
      <xdr:nvCxnSpPr>
        <xdr:cNvPr id="266" name="直線コネクタ 265"/>
        <xdr:cNvCxnSpPr/>
      </xdr:nvCxnSpPr>
      <xdr:spPr>
        <a:xfrm>
          <a:off x="13512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7" name="フローチャート: 判断 266"/>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8" name="テキスト ボックス 267"/>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7"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80" name="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81" name="テキスト ボックス 280"/>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4" name="楕円 283"/>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5" name="テキスト ボックス 284"/>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これは、一般行政職の退職者数</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名に対し、新規に</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名を採用したことによる職員数の増加が主な要因である。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類似団体平均と比較しても、低い数値を示しており、これは平成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年度までの定員適正化計画の実施により、新地方行革指針を上回る削減を実施した影響であり、今後も新たな定員管理計画に基づき、定員の適正化を図る。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105156</xdr:rowOff>
    </xdr:from>
    <xdr:to>
      <xdr:col>81</xdr:col>
      <xdr:colOff>44450</xdr:colOff>
      <xdr:row>59</xdr:row>
      <xdr:rowOff>112395</xdr:rowOff>
    </xdr:to>
    <xdr:cxnSp macro="">
      <xdr:nvCxnSpPr>
        <xdr:cNvPr id="318" name="直線コネクタ 317"/>
        <xdr:cNvCxnSpPr/>
      </xdr:nvCxnSpPr>
      <xdr:spPr>
        <a:xfrm>
          <a:off x="16179800" y="102207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93091</xdr:rowOff>
    </xdr:from>
    <xdr:to>
      <xdr:col>77</xdr:col>
      <xdr:colOff>44450</xdr:colOff>
      <xdr:row>59</xdr:row>
      <xdr:rowOff>105156</xdr:rowOff>
    </xdr:to>
    <xdr:cxnSp macro="">
      <xdr:nvCxnSpPr>
        <xdr:cNvPr id="321" name="直線コネクタ 320"/>
        <xdr:cNvCxnSpPr/>
      </xdr:nvCxnSpPr>
      <xdr:spPr>
        <a:xfrm>
          <a:off x="15290800" y="102086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54483</xdr:rowOff>
    </xdr:from>
    <xdr:to>
      <xdr:col>72</xdr:col>
      <xdr:colOff>203200</xdr:colOff>
      <xdr:row>59</xdr:row>
      <xdr:rowOff>93091</xdr:rowOff>
    </xdr:to>
    <xdr:cxnSp macro="">
      <xdr:nvCxnSpPr>
        <xdr:cNvPr id="324" name="直線コネクタ 323"/>
        <xdr:cNvCxnSpPr/>
      </xdr:nvCxnSpPr>
      <xdr:spPr>
        <a:xfrm>
          <a:off x="14401800" y="1017003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54483</xdr:rowOff>
    </xdr:to>
    <xdr:cxnSp macro="">
      <xdr:nvCxnSpPr>
        <xdr:cNvPr id="327" name="直線コネクタ 326"/>
        <xdr:cNvCxnSpPr/>
      </xdr:nvCxnSpPr>
      <xdr:spPr>
        <a:xfrm>
          <a:off x="13512800" y="101676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7" name="楕円 336"/>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154322</xdr:rowOff>
    </xdr:from>
    <xdr:ext cx="762000" cy="259045"/>
    <xdr:sp macro="" textlink="">
      <xdr:nvSpPr>
        <xdr:cNvPr id="338" name="定員管理の状況該当値テキスト"/>
        <xdr:cNvSpPr txBox="1"/>
      </xdr:nvSpPr>
      <xdr:spPr>
        <a:xfrm>
          <a:off x="17106900" y="10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54356</xdr:rowOff>
    </xdr:from>
    <xdr:to>
      <xdr:col>77</xdr:col>
      <xdr:colOff>95250</xdr:colOff>
      <xdr:row>59</xdr:row>
      <xdr:rowOff>155956</xdr:rowOff>
    </xdr:to>
    <xdr:sp macro="" textlink="">
      <xdr:nvSpPr>
        <xdr:cNvPr id="339" name="楕円 338"/>
        <xdr:cNvSpPr/>
      </xdr:nvSpPr>
      <xdr:spPr>
        <a:xfrm>
          <a:off x="16129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166133</xdr:rowOff>
    </xdr:from>
    <xdr:ext cx="736600" cy="259045"/>
    <xdr:sp macro="" textlink="">
      <xdr:nvSpPr>
        <xdr:cNvPr id="340" name="テキスト ボックス 339"/>
        <xdr:cNvSpPr txBox="1"/>
      </xdr:nvSpPr>
      <xdr:spPr>
        <a:xfrm>
          <a:off x="15798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42291</xdr:rowOff>
    </xdr:from>
    <xdr:to>
      <xdr:col>73</xdr:col>
      <xdr:colOff>44450</xdr:colOff>
      <xdr:row>59</xdr:row>
      <xdr:rowOff>143891</xdr:rowOff>
    </xdr:to>
    <xdr:sp macro="" textlink="">
      <xdr:nvSpPr>
        <xdr:cNvPr id="341" name="楕円 340"/>
        <xdr:cNvSpPr/>
      </xdr:nvSpPr>
      <xdr:spPr>
        <a:xfrm>
          <a:off x="15240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154068</xdr:rowOff>
    </xdr:from>
    <xdr:ext cx="762000" cy="259045"/>
    <xdr:sp macro="" textlink="">
      <xdr:nvSpPr>
        <xdr:cNvPr id="342" name="テキスト ボックス 341"/>
        <xdr:cNvSpPr txBox="1"/>
      </xdr:nvSpPr>
      <xdr:spPr>
        <a:xfrm>
          <a:off x="14909800" y="9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3683</xdr:rowOff>
    </xdr:from>
    <xdr:to>
      <xdr:col>68</xdr:col>
      <xdr:colOff>203200</xdr:colOff>
      <xdr:row>59</xdr:row>
      <xdr:rowOff>105283</xdr:rowOff>
    </xdr:to>
    <xdr:sp macro="" textlink="">
      <xdr:nvSpPr>
        <xdr:cNvPr id="343" name="楕円 342"/>
        <xdr:cNvSpPr/>
      </xdr:nvSpPr>
      <xdr:spPr>
        <a:xfrm>
          <a:off x="14351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115460</xdr:rowOff>
    </xdr:from>
    <xdr:ext cx="762000" cy="259045"/>
    <xdr:sp macro="" textlink="">
      <xdr:nvSpPr>
        <xdr:cNvPr id="344" name="テキスト ボックス 343"/>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5" name="楕円 344"/>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6" name="テキスト ボックス 345"/>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これは、令和元年度に償還開始する元利償還金と比較し、平成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年度に借入した臨時地方道路整備事業債及び臨時税収補てん債等の償還終了する元利償還金の方が約</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百万円多いことが要因である。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類似団体平均と比較しても、高い数値を示しているため、今後も新規発行地方債の抑制とともに、公営企業会計の経営健全化に取り組むことで、実質公債費率の改善を図る。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129963</xdr:rowOff>
    </xdr:to>
    <xdr:cxnSp macro="">
      <xdr:nvCxnSpPr>
        <xdr:cNvPr id="379" name="直線コネクタ 378"/>
        <xdr:cNvCxnSpPr/>
      </xdr:nvCxnSpPr>
      <xdr:spPr>
        <a:xfrm flipV="1">
          <a:off x="16179800" y="72665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170180</xdr:rowOff>
    </xdr:to>
    <xdr:cxnSp macro="">
      <xdr:nvCxnSpPr>
        <xdr:cNvPr id="382" name="直線コネクタ 381"/>
        <xdr:cNvCxnSpPr/>
      </xdr:nvCxnSpPr>
      <xdr:spPr>
        <a:xfrm flipV="1">
          <a:off x="15290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71120</xdr:rowOff>
    </xdr:to>
    <xdr:cxnSp macro="">
      <xdr:nvCxnSpPr>
        <xdr:cNvPr id="385" name="直線コネクタ 384"/>
        <xdr:cNvCxnSpPr/>
      </xdr:nvCxnSpPr>
      <xdr:spPr>
        <a:xfrm flipV="1">
          <a:off x="14401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103294</xdr:rowOff>
    </xdr:to>
    <xdr:cxnSp macro="">
      <xdr:nvCxnSpPr>
        <xdr:cNvPr id="388" name="直線コネクタ 387"/>
        <xdr:cNvCxnSpPr/>
      </xdr:nvCxnSpPr>
      <xdr:spPr>
        <a:xfrm flipV="1">
          <a:off x="13512800" y="74434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0" name="楕円 399"/>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1" name="テキスト ボックス 400"/>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4" name="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6" name="楕円 405"/>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7" name="テキスト ボックス 406"/>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前年度は将来負担比率が発生しなかったが、本年度は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これは、新藤枝環境管理センター（し尿処理施設）の建設による志太事務組合の地方債残高の増加に伴い、一般会計の負担額が増加したことが主な要因である。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類似団体平均と比較し高い数値を示しているため、今後も新規発行地方債を削減し、計画的な施設更新等、財政の平準化を図ることにより、将来負担比率の抑制に努める。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3"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114240</xdr:rowOff>
    </xdr:from>
    <xdr:to>
      <xdr:col>72</xdr:col>
      <xdr:colOff>203200</xdr:colOff>
      <xdr:row>14</xdr:row>
      <xdr:rowOff>39310</xdr:rowOff>
    </xdr:to>
    <xdr:cxnSp macro="">
      <xdr:nvCxnSpPr>
        <xdr:cNvPr id="445" name="直線コネクタ 444"/>
        <xdr:cNvCxnSpPr/>
      </xdr:nvCxnSpPr>
      <xdr:spPr>
        <a:xfrm flipV="1">
          <a:off x="14401800" y="2343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6" name="フローチャート: 判断 445"/>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7" name="テキスト ボックス 446"/>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39310</xdr:rowOff>
    </xdr:from>
    <xdr:to>
      <xdr:col>68</xdr:col>
      <xdr:colOff>152400</xdr:colOff>
      <xdr:row>15</xdr:row>
      <xdr:rowOff>116054</xdr:rowOff>
    </xdr:to>
    <xdr:cxnSp macro="">
      <xdr:nvCxnSpPr>
        <xdr:cNvPr id="448" name="直線コネクタ 447"/>
        <xdr:cNvCxnSpPr/>
      </xdr:nvCxnSpPr>
      <xdr:spPr>
        <a:xfrm flipV="1">
          <a:off x="13512800" y="243961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49" name="フローチャート: 判断 448"/>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15136</xdr:rowOff>
    </xdr:from>
    <xdr:ext cx="762000" cy="259045"/>
    <xdr:sp macro="" textlink="">
      <xdr:nvSpPr>
        <xdr:cNvPr id="450" name="テキスト ボックス 449"/>
        <xdr:cNvSpPr txBox="1"/>
      </xdr:nvSpPr>
      <xdr:spPr>
        <a:xfrm>
          <a:off x="14909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1" name="フローチャート: 判断 450"/>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2" name="テキスト ボックス 451"/>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3" name="フローチャート: 判断 452"/>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4" name="テキスト ボックス 45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60" name="楕円 459"/>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109418</xdr:rowOff>
    </xdr:from>
    <xdr:ext cx="762000" cy="259045"/>
    <xdr:sp macro="" textlink="">
      <xdr:nvSpPr>
        <xdr:cNvPr id="461" name="将来負担の状況該当値テキスト"/>
        <xdr:cNvSpPr txBox="1"/>
      </xdr:nvSpPr>
      <xdr:spPr>
        <a:xfrm>
          <a:off x="17106900" y="233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63440</xdr:rowOff>
    </xdr:from>
    <xdr:to>
      <xdr:col>73</xdr:col>
      <xdr:colOff>44450</xdr:colOff>
      <xdr:row>13</xdr:row>
      <xdr:rowOff>165040</xdr:rowOff>
    </xdr:to>
    <xdr:sp macro="" textlink="">
      <xdr:nvSpPr>
        <xdr:cNvPr id="462" name="楕円 461"/>
        <xdr:cNvSpPr/>
      </xdr:nvSpPr>
      <xdr:spPr>
        <a:xfrm>
          <a:off x="152400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3767</xdr:rowOff>
    </xdr:from>
    <xdr:ext cx="762000" cy="259045"/>
    <xdr:sp macro="" textlink="">
      <xdr:nvSpPr>
        <xdr:cNvPr id="463" name="テキスト ボックス 462"/>
        <xdr:cNvSpPr txBox="1"/>
      </xdr:nvSpPr>
      <xdr:spPr>
        <a:xfrm>
          <a:off x="14909800" y="206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159960</xdr:rowOff>
    </xdr:from>
    <xdr:to>
      <xdr:col>68</xdr:col>
      <xdr:colOff>203200</xdr:colOff>
      <xdr:row>14</xdr:row>
      <xdr:rowOff>90110</xdr:rowOff>
    </xdr:to>
    <xdr:sp macro="" textlink="">
      <xdr:nvSpPr>
        <xdr:cNvPr id="464" name="楕円 463"/>
        <xdr:cNvSpPr/>
      </xdr:nvSpPr>
      <xdr:spPr>
        <a:xfrm>
          <a:off x="14351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74887</xdr:rowOff>
    </xdr:from>
    <xdr:ext cx="762000" cy="259045"/>
    <xdr:sp macro="" textlink="">
      <xdr:nvSpPr>
        <xdr:cNvPr id="465" name="テキスト ボックス 464"/>
        <xdr:cNvSpPr txBox="1"/>
      </xdr:nvSpPr>
      <xdr:spPr>
        <a:xfrm>
          <a:off x="14020800" y="24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65254</xdr:rowOff>
    </xdr:from>
    <xdr:to>
      <xdr:col>64</xdr:col>
      <xdr:colOff>152400</xdr:colOff>
      <xdr:row>15</xdr:row>
      <xdr:rowOff>166854</xdr:rowOff>
    </xdr:to>
    <xdr:sp macro="" textlink="">
      <xdr:nvSpPr>
        <xdr:cNvPr id="466" name="楕円 465"/>
        <xdr:cNvSpPr/>
      </xdr:nvSpPr>
      <xdr:spPr>
        <a:xfrm>
          <a:off x="134620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151631</xdr:rowOff>
    </xdr:from>
    <xdr:ext cx="762000" cy="259045"/>
    <xdr:sp macro="" textlink="">
      <xdr:nvSpPr>
        <xdr:cNvPr id="467" name="テキスト ボックス 466"/>
        <xdr:cNvSpPr txBox="1"/>
      </xdr:nvSpPr>
      <xdr:spPr>
        <a:xfrm>
          <a:off x="13131800" y="272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これは、人事院勧告による月例給および賞与の引き上げのほか、経験年数による職員分布の変動の影響が主な要因である。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今後も、定員適正化計画に基づき、職員数の管理を行い、引き続き人件費の抑制に努める。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58964</xdr:rowOff>
    </xdr:from>
    <xdr:to>
      <xdr:col>24</xdr:col>
      <xdr:colOff>25400</xdr:colOff>
      <xdr:row>33</xdr:row>
      <xdr:rowOff>80736</xdr:rowOff>
    </xdr:to>
    <xdr:cxnSp macro="">
      <xdr:nvCxnSpPr>
        <xdr:cNvPr id="68" name="直線コネクタ 67"/>
        <xdr:cNvCxnSpPr/>
      </xdr:nvCxnSpPr>
      <xdr:spPr>
        <a:xfrm>
          <a:off x="3987800" y="571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48078</xdr:rowOff>
    </xdr:from>
    <xdr:to>
      <xdr:col>19</xdr:col>
      <xdr:colOff>187325</xdr:colOff>
      <xdr:row>33</xdr:row>
      <xdr:rowOff>58964</xdr:rowOff>
    </xdr:to>
    <xdr:cxnSp macro="">
      <xdr:nvCxnSpPr>
        <xdr:cNvPr id="71" name="直線コネクタ 70"/>
        <xdr:cNvCxnSpPr/>
      </xdr:nvCxnSpPr>
      <xdr:spPr>
        <a:xfrm>
          <a:off x="3098800" y="5705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33</xdr:row>
      <xdr:rowOff>48078</xdr:rowOff>
    </xdr:to>
    <xdr:cxnSp macro="">
      <xdr:nvCxnSpPr>
        <xdr:cNvPr id="74" name="直線コネクタ 73"/>
        <xdr:cNvCxnSpPr/>
      </xdr:nvCxnSpPr>
      <xdr:spPr>
        <a:xfrm>
          <a:off x="2209800" y="5662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143328</xdr:rowOff>
    </xdr:from>
    <xdr:to>
      <xdr:col>11</xdr:col>
      <xdr:colOff>9525</xdr:colOff>
      <xdr:row>33</xdr:row>
      <xdr:rowOff>4536</xdr:rowOff>
    </xdr:to>
    <xdr:cxnSp macro="">
      <xdr:nvCxnSpPr>
        <xdr:cNvPr id="77" name="直線コネクタ 76"/>
        <xdr:cNvCxnSpPr/>
      </xdr:nvCxnSpPr>
      <xdr:spPr>
        <a:xfrm>
          <a:off x="1320800" y="5629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29936</xdr:rowOff>
    </xdr:from>
    <xdr:to>
      <xdr:col>24</xdr:col>
      <xdr:colOff>76200</xdr:colOff>
      <xdr:row>33</xdr:row>
      <xdr:rowOff>131536</xdr:rowOff>
    </xdr:to>
    <xdr:sp macro="" textlink="">
      <xdr:nvSpPr>
        <xdr:cNvPr id="87" name="楕円 86"/>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46463</xdr:rowOff>
    </xdr:from>
    <xdr:ext cx="762000" cy="259045"/>
    <xdr:sp macro="" textlink="">
      <xdr:nvSpPr>
        <xdr:cNvPr id="88" name="人件費該当値テキスト"/>
        <xdr:cNvSpPr txBox="1"/>
      </xdr:nvSpPr>
      <xdr:spPr>
        <a:xfrm>
          <a:off x="4914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8164</xdr:rowOff>
    </xdr:from>
    <xdr:to>
      <xdr:col>20</xdr:col>
      <xdr:colOff>38100</xdr:colOff>
      <xdr:row>33</xdr:row>
      <xdr:rowOff>109764</xdr:rowOff>
    </xdr:to>
    <xdr:sp macro="" textlink="">
      <xdr:nvSpPr>
        <xdr:cNvPr id="89" name="楕円 88"/>
        <xdr:cNvSpPr/>
      </xdr:nvSpPr>
      <xdr:spPr>
        <a:xfrm>
          <a:off x="3937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119941</xdr:rowOff>
    </xdr:from>
    <xdr:ext cx="736600" cy="259045"/>
    <xdr:sp macro="" textlink="">
      <xdr:nvSpPr>
        <xdr:cNvPr id="90" name="テキスト ボックス 89"/>
        <xdr:cNvSpPr txBox="1"/>
      </xdr:nvSpPr>
      <xdr:spPr>
        <a:xfrm>
          <a:off x="3606800" y="543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168728</xdr:rowOff>
    </xdr:from>
    <xdr:to>
      <xdr:col>15</xdr:col>
      <xdr:colOff>149225</xdr:colOff>
      <xdr:row>33</xdr:row>
      <xdr:rowOff>98878</xdr:rowOff>
    </xdr:to>
    <xdr:sp macro="" textlink="">
      <xdr:nvSpPr>
        <xdr:cNvPr id="91" name="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125186</xdr:rowOff>
    </xdr:from>
    <xdr:to>
      <xdr:col>11</xdr:col>
      <xdr:colOff>60325</xdr:colOff>
      <xdr:row>33</xdr:row>
      <xdr:rowOff>55336</xdr:rowOff>
    </xdr:to>
    <xdr:sp macro="" textlink="">
      <xdr:nvSpPr>
        <xdr:cNvPr id="93" name="楕円 92"/>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65513</xdr:rowOff>
    </xdr:from>
    <xdr:ext cx="762000" cy="259045"/>
    <xdr:sp macro="" textlink="">
      <xdr:nvSpPr>
        <xdr:cNvPr id="94" name="テキスト ボックス 93"/>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92528</xdr:rowOff>
    </xdr:from>
    <xdr:to>
      <xdr:col>6</xdr:col>
      <xdr:colOff>171450</xdr:colOff>
      <xdr:row>33</xdr:row>
      <xdr:rowOff>22678</xdr:rowOff>
    </xdr:to>
    <xdr:sp macro="" textlink="">
      <xdr:nvSpPr>
        <xdr:cNvPr id="95" name="楕円 94"/>
        <xdr:cNvSpPr/>
      </xdr:nvSpPr>
      <xdr:spPr>
        <a:xfrm>
          <a:off x="1270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32855</xdr:rowOff>
    </xdr:from>
    <xdr:ext cx="762000" cy="259045"/>
    <xdr:sp macro="" textlink="">
      <xdr:nvSpPr>
        <xdr:cNvPr id="96" name="テキスト ボックス 95"/>
        <xdr:cNvSpPr txBox="1"/>
      </xdr:nvSpPr>
      <xdr:spPr>
        <a:xfrm>
          <a:off x="939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小学校における特別支援教育支援員の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による賃金の増加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や、小中学校のＩＣＴ環境整備に伴う使用料（リース料）の増加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類似団体平均と比較しても低い数値を示しているが、今後も引き続き注視し、現在の水準を維持するように努める。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170434</xdr:rowOff>
    </xdr:to>
    <xdr:cxnSp macro="">
      <xdr:nvCxnSpPr>
        <xdr:cNvPr id="127" name="直線コネクタ 126"/>
        <xdr:cNvCxnSpPr/>
      </xdr:nvCxnSpPr>
      <xdr:spPr>
        <a:xfrm>
          <a:off x="15671800" y="23352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106426</xdr:rowOff>
    </xdr:to>
    <xdr:cxnSp macro="">
      <xdr:nvCxnSpPr>
        <xdr:cNvPr id="130" name="直線コネクタ 129"/>
        <xdr:cNvCxnSpPr/>
      </xdr:nvCxnSpPr>
      <xdr:spPr>
        <a:xfrm>
          <a:off x="14782800" y="232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115570</xdr:rowOff>
    </xdr:to>
    <xdr:cxnSp macro="">
      <xdr:nvCxnSpPr>
        <xdr:cNvPr id="133" name="直線コネクタ 132"/>
        <xdr:cNvCxnSpPr/>
      </xdr:nvCxnSpPr>
      <xdr:spPr>
        <a:xfrm flipV="1">
          <a:off x="13893800" y="2326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78994</xdr:rowOff>
    </xdr:from>
    <xdr:to>
      <xdr:col>69</xdr:col>
      <xdr:colOff>92075</xdr:colOff>
      <xdr:row>13</xdr:row>
      <xdr:rowOff>115570</xdr:rowOff>
    </xdr:to>
    <xdr:cxnSp macro="">
      <xdr:nvCxnSpPr>
        <xdr:cNvPr id="136" name="直線コネクタ 135"/>
        <xdr:cNvCxnSpPr/>
      </xdr:nvCxnSpPr>
      <xdr:spPr>
        <a:xfrm>
          <a:off x="13004800" y="230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119634</xdr:rowOff>
    </xdr:from>
    <xdr:to>
      <xdr:col>82</xdr:col>
      <xdr:colOff>158750</xdr:colOff>
      <xdr:row>14</xdr:row>
      <xdr:rowOff>49784</xdr:rowOff>
    </xdr:to>
    <xdr:sp macro="" textlink="">
      <xdr:nvSpPr>
        <xdr:cNvPr id="146" name="楕円 145"/>
        <xdr:cNvSpPr/>
      </xdr:nvSpPr>
      <xdr:spPr>
        <a:xfrm>
          <a:off x="164592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28211</xdr:rowOff>
    </xdr:from>
    <xdr:ext cx="762000" cy="259045"/>
    <xdr:sp macro="" textlink="">
      <xdr:nvSpPr>
        <xdr:cNvPr id="147" name="物件費該当値テキスト"/>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8" name="楕円 147"/>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9" name="テキスト ボックス 148"/>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50" name="楕円 149"/>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51" name="テキスト ボックス 150"/>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52" name="楕円 151"/>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3" name="テキスト ボックス 152"/>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28194</xdr:rowOff>
    </xdr:from>
    <xdr:to>
      <xdr:col>65</xdr:col>
      <xdr:colOff>53975</xdr:colOff>
      <xdr:row>13</xdr:row>
      <xdr:rowOff>129794</xdr:rowOff>
    </xdr:to>
    <xdr:sp macro="" textlink="">
      <xdr:nvSpPr>
        <xdr:cNvPr id="154" name="楕円 153"/>
        <xdr:cNvSpPr/>
      </xdr:nvSpPr>
      <xdr:spPr>
        <a:xfrm>
          <a:off x="12954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139971</xdr:rowOff>
    </xdr:from>
    <xdr:ext cx="762000" cy="259045"/>
    <xdr:sp macro="" textlink="">
      <xdr:nvSpPr>
        <xdr:cNvPr id="155" name="テキスト ボックス 154"/>
        <xdr:cNvSpPr txBox="1"/>
      </xdr:nvSpPr>
      <xdr:spPr>
        <a:xfrm>
          <a:off x="12623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幼児教育無償化や保育所の新設による給付費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や、社会福祉費の増加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扶助費においては、毎年増加傾向にあるため、健康経営の普及・促進を図り、医療助成費の抑制を図るなど、今後も引き続き注視する。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127000</xdr:rowOff>
    </xdr:to>
    <xdr:cxnSp macro="">
      <xdr:nvCxnSpPr>
        <xdr:cNvPr id="188" name="直線コネクタ 187"/>
        <xdr:cNvCxnSpPr/>
      </xdr:nvCxnSpPr>
      <xdr:spPr>
        <a:xfrm>
          <a:off x="3987800" y="9880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107950</xdr:rowOff>
    </xdr:to>
    <xdr:cxnSp macro="">
      <xdr:nvCxnSpPr>
        <xdr:cNvPr id="191" name="直線コネクタ 190"/>
        <xdr:cNvCxnSpPr/>
      </xdr:nvCxnSpPr>
      <xdr:spPr>
        <a:xfrm>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165100</xdr:rowOff>
    </xdr:to>
    <xdr:cxnSp macro="">
      <xdr:nvCxnSpPr>
        <xdr:cNvPr id="194" name="直線コネクタ 193"/>
        <xdr:cNvCxnSpPr/>
      </xdr:nvCxnSpPr>
      <xdr:spPr>
        <a:xfrm>
          <a:off x="2209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7" name="直線コネクタ 196"/>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これは、介護保険特別会計繰出金の増加（＋</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）が主な要因である。理由は、要介護認定者数の増加及び消費税率引き上げに伴う介護報酬改定による介護給付費繰出金の増加、低所得者の保険料軽減負担分の増加によるものである。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類似団体平均とほぼ同数値を示しているが、介護予防事業を推進し、保険給付費の削減に努める。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151493</xdr:rowOff>
    </xdr:to>
    <xdr:cxnSp macro="">
      <xdr:nvCxnSpPr>
        <xdr:cNvPr id="251" name="直線コネクタ 250"/>
        <xdr:cNvCxnSpPr/>
      </xdr:nvCxnSpPr>
      <xdr:spPr>
        <a:xfrm>
          <a:off x="15671800" y="9526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106334</xdr:rowOff>
    </xdr:from>
    <xdr:ext cx="762000" cy="259045"/>
    <xdr:sp macro="" textlink="">
      <xdr:nvSpPr>
        <xdr:cNvPr id="252" name="その他平均値テキスト"/>
        <xdr:cNvSpPr txBox="1"/>
      </xdr:nvSpPr>
      <xdr:spPr>
        <a:xfrm>
          <a:off x="16598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4" name="直線コネクタ 253"/>
        <xdr:cNvCxnSpPr/>
      </xdr:nvCxnSpPr>
      <xdr:spPr>
        <a:xfrm flipV="1">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107950</xdr:rowOff>
    </xdr:to>
    <xdr:cxnSp macro="">
      <xdr:nvCxnSpPr>
        <xdr:cNvPr id="257" name="直線コネクタ 256"/>
        <xdr:cNvCxnSpPr/>
      </xdr:nvCxnSpPr>
      <xdr:spPr>
        <a:xfrm>
          <a:off x="13893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107950</xdr:rowOff>
    </xdr:to>
    <xdr:cxnSp macro="">
      <xdr:nvCxnSpPr>
        <xdr:cNvPr id="260" name="直線コネクタ 259"/>
        <xdr:cNvCxnSpPr/>
      </xdr:nvCxnSpPr>
      <xdr:spPr>
        <a:xfrm>
          <a:off x="13004800" y="9515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2" name="楕円 271"/>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73" name="テキスト ボックス 272"/>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これは、新藤枝環境管理センター建設に伴う志太広域事務組合への負担金の増加（＋</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類似団体平均と比較しても高い数値を示しているため、今後は他団体への補助金の見直しを含め、経費の削減に努める。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134620</xdr:rowOff>
    </xdr:from>
    <xdr:to>
      <xdr:col>82</xdr:col>
      <xdr:colOff>107950</xdr:colOff>
      <xdr:row>39</xdr:row>
      <xdr:rowOff>16510</xdr:rowOff>
    </xdr:to>
    <xdr:cxnSp macro="">
      <xdr:nvCxnSpPr>
        <xdr:cNvPr id="311" name="直線コネクタ 310"/>
        <xdr:cNvCxnSpPr/>
      </xdr:nvCxnSpPr>
      <xdr:spPr>
        <a:xfrm>
          <a:off x="15671800" y="6649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134620</xdr:rowOff>
    </xdr:to>
    <xdr:cxnSp macro="">
      <xdr:nvCxnSpPr>
        <xdr:cNvPr id="314" name="直線コネクタ 313"/>
        <xdr:cNvCxnSpPr/>
      </xdr:nvCxnSpPr>
      <xdr:spPr>
        <a:xfrm>
          <a:off x="14782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104140</xdr:rowOff>
    </xdr:to>
    <xdr:cxnSp macro="">
      <xdr:nvCxnSpPr>
        <xdr:cNvPr id="317" name="直線コネクタ 316"/>
        <xdr:cNvCxnSpPr/>
      </xdr:nvCxnSpPr>
      <xdr:spPr>
        <a:xfrm>
          <a:off x="13893800" y="661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8890</xdr:rowOff>
    </xdr:to>
    <xdr:cxnSp macro="">
      <xdr:nvCxnSpPr>
        <xdr:cNvPr id="320" name="直線コネクタ 319"/>
        <xdr:cNvCxnSpPr/>
      </xdr:nvCxnSpPr>
      <xdr:spPr>
        <a:xfrm flipV="1">
          <a:off x="13004800" y="6619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0" name="楕円 329"/>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1"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83820</xdr:rowOff>
    </xdr:from>
    <xdr:to>
      <xdr:col>78</xdr:col>
      <xdr:colOff>120650</xdr:colOff>
      <xdr:row>39</xdr:row>
      <xdr:rowOff>13970</xdr:rowOff>
    </xdr:to>
    <xdr:sp macro="" textlink="">
      <xdr:nvSpPr>
        <xdr:cNvPr id="332" name="楕円 331"/>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170197</xdr:rowOff>
    </xdr:from>
    <xdr:ext cx="736600" cy="259045"/>
    <xdr:sp macro="" textlink="">
      <xdr:nvSpPr>
        <xdr:cNvPr id="333" name="テキスト ボックス 332"/>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4" name="楕円 333"/>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5" name="テキスト ボックス 334"/>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38" name="楕円 337"/>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39" name="テキスト ボックス 338"/>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これは、新規地方債発行の抑制や、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令和元年度に償還開始する元利償還金と比較し、平成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年度に借入した臨時地方道路整備事業債及び臨時税収補てん債等の償還終了する元利償還金の方が約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百万円多いことが要因である。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類似団体平均と比較して高い数値を示しているため、今後も類似団体平均の水準を目安に、借入後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年間を経過した民間資金の借入利率の見直しを行い、公債費削減に努める。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138430</xdr:rowOff>
    </xdr:to>
    <xdr:cxnSp macro="">
      <xdr:nvCxnSpPr>
        <xdr:cNvPr id="369" name="直線コネクタ 368"/>
        <xdr:cNvCxnSpPr/>
      </xdr:nvCxnSpPr>
      <xdr:spPr>
        <a:xfrm flipV="1">
          <a:off x="3987800" y="132897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17272</xdr:rowOff>
    </xdr:to>
    <xdr:cxnSp macro="">
      <xdr:nvCxnSpPr>
        <xdr:cNvPr id="372" name="直線コネクタ 371"/>
        <xdr:cNvCxnSpPr/>
      </xdr:nvCxnSpPr>
      <xdr:spPr>
        <a:xfrm flipV="1">
          <a:off x="3098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53848</xdr:rowOff>
    </xdr:to>
    <xdr:cxnSp macro="">
      <xdr:nvCxnSpPr>
        <xdr:cNvPr id="375" name="直線コネクタ 374"/>
        <xdr:cNvCxnSpPr/>
      </xdr:nvCxnSpPr>
      <xdr:spPr>
        <a:xfrm flipV="1">
          <a:off x="2209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72137</xdr:rowOff>
    </xdr:to>
    <xdr:cxnSp macro="">
      <xdr:nvCxnSpPr>
        <xdr:cNvPr id="378" name="直線コネクタ 377"/>
        <xdr:cNvCxnSpPr/>
      </xdr:nvCxnSpPr>
      <xdr:spPr>
        <a:xfrm flipV="1">
          <a:off x="1320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8" name="楕円 387"/>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9"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0" name="楕円 38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1" name="テキスト ボックス 39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2" name="楕円 391"/>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3" name="テキスト ボックス 39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6" name="楕円 395"/>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7" name="テキスト ボックス 396"/>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これは、幼児教育無償化や保育所の新設に伴う給付費や、社会福祉費をはじめとする扶助費の増加（＋</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新藤枝環境管理センター建設に伴う志太広域事務組合への負担金の増加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類似団体平均と比較して低い数値を示しているが、今後も経費を削減し、現在の水準を維持するように努める。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81280</xdr:rowOff>
    </xdr:to>
    <xdr:cxnSp macro="">
      <xdr:nvCxnSpPr>
        <xdr:cNvPr id="428" name="直線コネクタ 427"/>
        <xdr:cNvCxnSpPr/>
      </xdr:nvCxnSpPr>
      <xdr:spPr>
        <a:xfrm>
          <a:off x="15671800" y="129697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110998</xdr:rowOff>
    </xdr:to>
    <xdr:cxnSp macro="">
      <xdr:nvCxnSpPr>
        <xdr:cNvPr id="431" name="直線コネクタ 430"/>
        <xdr:cNvCxnSpPr/>
      </xdr:nvCxnSpPr>
      <xdr:spPr>
        <a:xfrm>
          <a:off x="14782800" y="129194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60706</xdr:rowOff>
    </xdr:to>
    <xdr:cxnSp macro="">
      <xdr:nvCxnSpPr>
        <xdr:cNvPr id="434" name="直線コネクタ 433"/>
        <xdr:cNvCxnSpPr/>
      </xdr:nvCxnSpPr>
      <xdr:spPr>
        <a:xfrm>
          <a:off x="13893800" y="12873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14986</xdr:rowOff>
    </xdr:to>
    <xdr:cxnSp macro="">
      <xdr:nvCxnSpPr>
        <xdr:cNvPr id="437" name="直線コネクタ 436"/>
        <xdr:cNvCxnSpPr/>
      </xdr:nvCxnSpPr>
      <xdr:spPr>
        <a:xfrm>
          <a:off x="13004800" y="12855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7" name="楕円 446"/>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8"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49" name="楕円 448"/>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0" name="テキスト ボックス 449"/>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1" name="楕円 450"/>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2" name="テキスト ボックス 451"/>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3" name="楕円 452"/>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4" name="テキスト ボックス 453"/>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5" name="楕円 454"/>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6" name="テキスト ボックス 455"/>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33503</xdr:rowOff>
    </xdr:from>
    <xdr:to>
      <xdr:col>29</xdr:col>
      <xdr:colOff>127000</xdr:colOff>
      <xdr:row>18</xdr:row>
      <xdr:rowOff>50476</xdr:rowOff>
    </xdr:to>
    <xdr:cxnSp macro="">
      <xdr:nvCxnSpPr>
        <xdr:cNvPr id="50" name="直線コネクタ 49"/>
        <xdr:cNvCxnSpPr/>
      </xdr:nvCxnSpPr>
      <xdr:spPr bwMode="auto">
        <a:xfrm flipV="1">
          <a:off x="5003800" y="3167228"/>
          <a:ext cx="6477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50476</xdr:rowOff>
    </xdr:from>
    <xdr:to>
      <xdr:col>26</xdr:col>
      <xdr:colOff>50800</xdr:colOff>
      <xdr:row>18</xdr:row>
      <xdr:rowOff>71679</xdr:rowOff>
    </xdr:to>
    <xdr:cxnSp macro="">
      <xdr:nvCxnSpPr>
        <xdr:cNvPr id="53" name="直線コネクタ 52"/>
        <xdr:cNvCxnSpPr/>
      </xdr:nvCxnSpPr>
      <xdr:spPr bwMode="auto">
        <a:xfrm flipV="1">
          <a:off x="4305300" y="3184201"/>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71679</xdr:rowOff>
    </xdr:from>
    <xdr:to>
      <xdr:col>22</xdr:col>
      <xdr:colOff>114300</xdr:colOff>
      <xdr:row>18</xdr:row>
      <xdr:rowOff>122752</xdr:rowOff>
    </xdr:to>
    <xdr:cxnSp macro="">
      <xdr:nvCxnSpPr>
        <xdr:cNvPr id="56" name="直線コネクタ 55"/>
        <xdr:cNvCxnSpPr/>
      </xdr:nvCxnSpPr>
      <xdr:spPr bwMode="auto">
        <a:xfrm flipV="1">
          <a:off x="3606800" y="3205404"/>
          <a:ext cx="698500" cy="5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122752</xdr:rowOff>
    </xdr:from>
    <xdr:to>
      <xdr:col>18</xdr:col>
      <xdr:colOff>177800</xdr:colOff>
      <xdr:row>18</xdr:row>
      <xdr:rowOff>160985</xdr:rowOff>
    </xdr:to>
    <xdr:cxnSp macro="">
      <xdr:nvCxnSpPr>
        <xdr:cNvPr id="59" name="直線コネクタ 58"/>
        <xdr:cNvCxnSpPr/>
      </xdr:nvCxnSpPr>
      <xdr:spPr bwMode="auto">
        <a:xfrm flipV="1">
          <a:off x="2908300" y="3256477"/>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154153</xdr:rowOff>
    </xdr:from>
    <xdr:to>
      <xdr:col>29</xdr:col>
      <xdr:colOff>177800</xdr:colOff>
      <xdr:row>18</xdr:row>
      <xdr:rowOff>84303</xdr:rowOff>
    </xdr:to>
    <xdr:sp macro="" textlink="">
      <xdr:nvSpPr>
        <xdr:cNvPr id="69" name="楕円 68"/>
        <xdr:cNvSpPr/>
      </xdr:nvSpPr>
      <xdr:spPr bwMode="auto">
        <a:xfrm>
          <a:off x="5600700" y="31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126230</xdr:rowOff>
    </xdr:from>
    <xdr:ext cx="762000" cy="259045"/>
    <xdr:sp macro="" textlink="">
      <xdr:nvSpPr>
        <xdr:cNvPr id="70" name="人口1人当たり決算額の推移該当値テキスト130"/>
        <xdr:cNvSpPr txBox="1"/>
      </xdr:nvSpPr>
      <xdr:spPr>
        <a:xfrm>
          <a:off x="5740400" y="308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171126</xdr:rowOff>
    </xdr:from>
    <xdr:to>
      <xdr:col>26</xdr:col>
      <xdr:colOff>101600</xdr:colOff>
      <xdr:row>18</xdr:row>
      <xdr:rowOff>101276</xdr:rowOff>
    </xdr:to>
    <xdr:sp macro="" textlink="">
      <xdr:nvSpPr>
        <xdr:cNvPr id="71" name="楕円 70"/>
        <xdr:cNvSpPr/>
      </xdr:nvSpPr>
      <xdr:spPr bwMode="auto">
        <a:xfrm>
          <a:off x="4953000" y="313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86053</xdr:rowOff>
    </xdr:from>
    <xdr:ext cx="736600" cy="259045"/>
    <xdr:sp macro="" textlink="">
      <xdr:nvSpPr>
        <xdr:cNvPr id="72" name="テキスト ボックス 71"/>
        <xdr:cNvSpPr txBox="1"/>
      </xdr:nvSpPr>
      <xdr:spPr>
        <a:xfrm>
          <a:off x="4622800" y="321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20879</xdr:rowOff>
    </xdr:from>
    <xdr:to>
      <xdr:col>22</xdr:col>
      <xdr:colOff>165100</xdr:colOff>
      <xdr:row>18</xdr:row>
      <xdr:rowOff>122479</xdr:rowOff>
    </xdr:to>
    <xdr:sp macro="" textlink="">
      <xdr:nvSpPr>
        <xdr:cNvPr id="73" name="楕円 72"/>
        <xdr:cNvSpPr/>
      </xdr:nvSpPr>
      <xdr:spPr bwMode="auto">
        <a:xfrm>
          <a:off x="4254500" y="315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107256</xdr:rowOff>
    </xdr:from>
    <xdr:ext cx="762000" cy="259045"/>
    <xdr:sp macro="" textlink="">
      <xdr:nvSpPr>
        <xdr:cNvPr id="74" name="テキスト ボックス 73"/>
        <xdr:cNvSpPr txBox="1"/>
      </xdr:nvSpPr>
      <xdr:spPr>
        <a:xfrm>
          <a:off x="3924300" y="324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71952</xdr:rowOff>
    </xdr:from>
    <xdr:to>
      <xdr:col>19</xdr:col>
      <xdr:colOff>38100</xdr:colOff>
      <xdr:row>19</xdr:row>
      <xdr:rowOff>2102</xdr:rowOff>
    </xdr:to>
    <xdr:sp macro="" textlink="">
      <xdr:nvSpPr>
        <xdr:cNvPr id="75" name="楕円 74"/>
        <xdr:cNvSpPr/>
      </xdr:nvSpPr>
      <xdr:spPr bwMode="auto">
        <a:xfrm>
          <a:off x="3556000" y="32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158329</xdr:rowOff>
    </xdr:from>
    <xdr:ext cx="762000" cy="259045"/>
    <xdr:sp macro="" textlink="">
      <xdr:nvSpPr>
        <xdr:cNvPr id="76" name="テキスト ボックス 75"/>
        <xdr:cNvSpPr txBox="1"/>
      </xdr:nvSpPr>
      <xdr:spPr>
        <a:xfrm>
          <a:off x="3225800" y="329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110185</xdr:rowOff>
    </xdr:from>
    <xdr:to>
      <xdr:col>15</xdr:col>
      <xdr:colOff>101600</xdr:colOff>
      <xdr:row>19</xdr:row>
      <xdr:rowOff>40335</xdr:rowOff>
    </xdr:to>
    <xdr:sp macro="" textlink="">
      <xdr:nvSpPr>
        <xdr:cNvPr id="77" name="楕円 76"/>
        <xdr:cNvSpPr/>
      </xdr:nvSpPr>
      <xdr:spPr bwMode="auto">
        <a:xfrm>
          <a:off x="2857500" y="32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25112</xdr:rowOff>
    </xdr:from>
    <xdr:ext cx="762000" cy="259045"/>
    <xdr:sp macro="" textlink="">
      <xdr:nvSpPr>
        <xdr:cNvPr id="78" name="テキスト ボックス 77"/>
        <xdr:cNvSpPr txBox="1"/>
      </xdr:nvSpPr>
      <xdr:spPr>
        <a:xfrm>
          <a:off x="2527300" y="333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330797</xdr:rowOff>
    </xdr:from>
    <xdr:to>
      <xdr:col>29</xdr:col>
      <xdr:colOff>127000</xdr:colOff>
      <xdr:row>35</xdr:row>
      <xdr:rowOff>70726</xdr:rowOff>
    </xdr:to>
    <xdr:cxnSp macro="">
      <xdr:nvCxnSpPr>
        <xdr:cNvPr id="111" name="直線コネクタ 110"/>
        <xdr:cNvCxnSpPr/>
      </xdr:nvCxnSpPr>
      <xdr:spPr bwMode="auto">
        <a:xfrm>
          <a:off x="5003800" y="6598247"/>
          <a:ext cx="647700" cy="82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330797</xdr:rowOff>
    </xdr:from>
    <xdr:to>
      <xdr:col>26</xdr:col>
      <xdr:colOff>50800</xdr:colOff>
      <xdr:row>34</xdr:row>
      <xdr:rowOff>332854</xdr:rowOff>
    </xdr:to>
    <xdr:cxnSp macro="">
      <xdr:nvCxnSpPr>
        <xdr:cNvPr id="114" name="直線コネクタ 113"/>
        <xdr:cNvCxnSpPr/>
      </xdr:nvCxnSpPr>
      <xdr:spPr bwMode="auto">
        <a:xfrm flipV="1">
          <a:off x="4305300" y="6598247"/>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271208</xdr:rowOff>
    </xdr:from>
    <xdr:to>
      <xdr:col>22</xdr:col>
      <xdr:colOff>114300</xdr:colOff>
      <xdr:row>34</xdr:row>
      <xdr:rowOff>332854</xdr:rowOff>
    </xdr:to>
    <xdr:cxnSp macro="">
      <xdr:nvCxnSpPr>
        <xdr:cNvPr id="117" name="直線コネクタ 116"/>
        <xdr:cNvCxnSpPr/>
      </xdr:nvCxnSpPr>
      <xdr:spPr bwMode="auto">
        <a:xfrm>
          <a:off x="3606800" y="6538658"/>
          <a:ext cx="698500" cy="6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258255</xdr:rowOff>
    </xdr:from>
    <xdr:to>
      <xdr:col>18</xdr:col>
      <xdr:colOff>177800</xdr:colOff>
      <xdr:row>34</xdr:row>
      <xdr:rowOff>271208</xdr:rowOff>
    </xdr:to>
    <xdr:cxnSp macro="">
      <xdr:nvCxnSpPr>
        <xdr:cNvPr id="120" name="直線コネクタ 119"/>
        <xdr:cNvCxnSpPr/>
      </xdr:nvCxnSpPr>
      <xdr:spPr bwMode="auto">
        <a:xfrm>
          <a:off x="2908300" y="6525705"/>
          <a:ext cx="698500" cy="1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19926</xdr:rowOff>
    </xdr:from>
    <xdr:to>
      <xdr:col>29</xdr:col>
      <xdr:colOff>177800</xdr:colOff>
      <xdr:row>35</xdr:row>
      <xdr:rowOff>121526</xdr:rowOff>
    </xdr:to>
    <xdr:sp macro="" textlink="">
      <xdr:nvSpPr>
        <xdr:cNvPr id="130" name="楕円 129"/>
        <xdr:cNvSpPr/>
      </xdr:nvSpPr>
      <xdr:spPr bwMode="auto">
        <a:xfrm>
          <a:off x="5600700" y="663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207903</xdr:rowOff>
    </xdr:from>
    <xdr:ext cx="762000" cy="259045"/>
    <xdr:sp macro="" textlink="">
      <xdr:nvSpPr>
        <xdr:cNvPr id="131" name="人口1人当たり決算額の推移該当値テキスト445"/>
        <xdr:cNvSpPr txBox="1"/>
      </xdr:nvSpPr>
      <xdr:spPr>
        <a:xfrm>
          <a:off x="5740400" y="647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279997</xdr:rowOff>
    </xdr:from>
    <xdr:to>
      <xdr:col>26</xdr:col>
      <xdr:colOff>101600</xdr:colOff>
      <xdr:row>35</xdr:row>
      <xdr:rowOff>38697</xdr:rowOff>
    </xdr:to>
    <xdr:sp macro="" textlink="">
      <xdr:nvSpPr>
        <xdr:cNvPr id="132" name="楕円 131"/>
        <xdr:cNvSpPr/>
      </xdr:nvSpPr>
      <xdr:spPr bwMode="auto">
        <a:xfrm>
          <a:off x="4953000" y="654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48874</xdr:rowOff>
    </xdr:from>
    <xdr:ext cx="736600" cy="259045"/>
    <xdr:sp macro="" textlink="">
      <xdr:nvSpPr>
        <xdr:cNvPr id="133" name="テキスト ボックス 132"/>
        <xdr:cNvSpPr txBox="1"/>
      </xdr:nvSpPr>
      <xdr:spPr>
        <a:xfrm>
          <a:off x="4622800" y="631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282054</xdr:rowOff>
    </xdr:from>
    <xdr:to>
      <xdr:col>22</xdr:col>
      <xdr:colOff>165100</xdr:colOff>
      <xdr:row>35</xdr:row>
      <xdr:rowOff>40754</xdr:rowOff>
    </xdr:to>
    <xdr:sp macro="" textlink="">
      <xdr:nvSpPr>
        <xdr:cNvPr id="134" name="楕円 133"/>
        <xdr:cNvSpPr/>
      </xdr:nvSpPr>
      <xdr:spPr bwMode="auto">
        <a:xfrm>
          <a:off x="4254500" y="654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50931</xdr:rowOff>
    </xdr:from>
    <xdr:ext cx="762000" cy="259045"/>
    <xdr:sp macro="" textlink="">
      <xdr:nvSpPr>
        <xdr:cNvPr id="135" name="テキスト ボックス 134"/>
        <xdr:cNvSpPr txBox="1"/>
      </xdr:nvSpPr>
      <xdr:spPr>
        <a:xfrm>
          <a:off x="3924300" y="631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220409</xdr:rowOff>
    </xdr:from>
    <xdr:to>
      <xdr:col>19</xdr:col>
      <xdr:colOff>38100</xdr:colOff>
      <xdr:row>34</xdr:row>
      <xdr:rowOff>322008</xdr:rowOff>
    </xdr:to>
    <xdr:sp macro="" textlink="">
      <xdr:nvSpPr>
        <xdr:cNvPr id="136" name="楕円 135"/>
        <xdr:cNvSpPr/>
      </xdr:nvSpPr>
      <xdr:spPr bwMode="auto">
        <a:xfrm>
          <a:off x="3556000" y="64878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332186</xdr:rowOff>
    </xdr:from>
    <xdr:ext cx="762000" cy="259045"/>
    <xdr:sp macro="" textlink="">
      <xdr:nvSpPr>
        <xdr:cNvPr id="137" name="テキスト ボックス 136"/>
        <xdr:cNvSpPr txBox="1"/>
      </xdr:nvSpPr>
      <xdr:spPr>
        <a:xfrm>
          <a:off x="3225800" y="625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207454</xdr:rowOff>
    </xdr:from>
    <xdr:to>
      <xdr:col>15</xdr:col>
      <xdr:colOff>101600</xdr:colOff>
      <xdr:row>34</xdr:row>
      <xdr:rowOff>309054</xdr:rowOff>
    </xdr:to>
    <xdr:sp macro="" textlink="">
      <xdr:nvSpPr>
        <xdr:cNvPr id="138" name="楕円 137"/>
        <xdr:cNvSpPr/>
      </xdr:nvSpPr>
      <xdr:spPr bwMode="auto">
        <a:xfrm>
          <a:off x="28575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319231</xdr:rowOff>
    </xdr:from>
    <xdr:ext cx="762000" cy="259045"/>
    <xdr:sp macro="" textlink="">
      <xdr:nvSpPr>
        <xdr:cNvPr id="139" name="テキスト ボックス 138"/>
        <xdr:cNvSpPr txBox="1"/>
      </xdr:nvSpPr>
      <xdr:spPr>
        <a:xfrm>
          <a:off x="2527300" y="62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158141</xdr:rowOff>
    </xdr:from>
    <xdr:to>
      <xdr:col>24</xdr:col>
      <xdr:colOff>63500</xdr:colOff>
      <xdr:row>39</xdr:row>
      <xdr:rowOff>7303</xdr:rowOff>
    </xdr:to>
    <xdr:cxnSp macro="">
      <xdr:nvCxnSpPr>
        <xdr:cNvPr id="61" name="直線コネクタ 60"/>
        <xdr:cNvCxnSpPr/>
      </xdr:nvCxnSpPr>
      <xdr:spPr>
        <a:xfrm>
          <a:off x="3797300" y="6673241"/>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158141</xdr:rowOff>
    </xdr:from>
    <xdr:to>
      <xdr:col>19</xdr:col>
      <xdr:colOff>177800</xdr:colOff>
      <xdr:row>39</xdr:row>
      <xdr:rowOff>52908</xdr:rowOff>
    </xdr:to>
    <xdr:cxnSp macro="">
      <xdr:nvCxnSpPr>
        <xdr:cNvPr id="64" name="直線コネクタ 63"/>
        <xdr:cNvCxnSpPr/>
      </xdr:nvCxnSpPr>
      <xdr:spPr>
        <a:xfrm flipV="1">
          <a:off x="2908300" y="6673241"/>
          <a:ext cx="889000" cy="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52908</xdr:rowOff>
    </xdr:from>
    <xdr:to>
      <xdr:col>15</xdr:col>
      <xdr:colOff>50800</xdr:colOff>
      <xdr:row>39</xdr:row>
      <xdr:rowOff>98704</xdr:rowOff>
    </xdr:to>
    <xdr:cxnSp macro="">
      <xdr:nvCxnSpPr>
        <xdr:cNvPr id="67" name="直線コネクタ 66"/>
        <xdr:cNvCxnSpPr/>
      </xdr:nvCxnSpPr>
      <xdr:spPr>
        <a:xfrm flipV="1">
          <a:off x="2019300" y="673945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67272</xdr:rowOff>
    </xdr:from>
    <xdr:to>
      <xdr:col>10</xdr:col>
      <xdr:colOff>114300</xdr:colOff>
      <xdr:row>39</xdr:row>
      <xdr:rowOff>98704</xdr:rowOff>
    </xdr:to>
    <xdr:cxnSp macro="">
      <xdr:nvCxnSpPr>
        <xdr:cNvPr id="70" name="直線コネクタ 69"/>
        <xdr:cNvCxnSpPr/>
      </xdr:nvCxnSpPr>
      <xdr:spPr>
        <a:xfrm>
          <a:off x="1130300" y="675382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127953</xdr:rowOff>
    </xdr:from>
    <xdr:to>
      <xdr:col>24</xdr:col>
      <xdr:colOff>114300</xdr:colOff>
      <xdr:row>39</xdr:row>
      <xdr:rowOff>58103</xdr:rowOff>
    </xdr:to>
    <xdr:sp macro="" textlink="">
      <xdr:nvSpPr>
        <xdr:cNvPr id="80" name="楕円 79"/>
        <xdr:cNvSpPr/>
      </xdr:nvSpPr>
      <xdr:spPr>
        <a:xfrm>
          <a:off x="45847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42880</xdr:rowOff>
    </xdr:from>
    <xdr:ext cx="534377" cy="259045"/>
    <xdr:sp macro="" textlink="">
      <xdr:nvSpPr>
        <xdr:cNvPr id="81" name="人件費該当値テキスト"/>
        <xdr:cNvSpPr txBox="1"/>
      </xdr:nvSpPr>
      <xdr:spPr>
        <a:xfrm>
          <a:off x="4686300" y="65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107341</xdr:rowOff>
    </xdr:from>
    <xdr:to>
      <xdr:col>20</xdr:col>
      <xdr:colOff>38100</xdr:colOff>
      <xdr:row>39</xdr:row>
      <xdr:rowOff>37491</xdr:rowOff>
    </xdr:to>
    <xdr:sp macro="" textlink="">
      <xdr:nvSpPr>
        <xdr:cNvPr id="82" name="楕円 81"/>
        <xdr:cNvSpPr/>
      </xdr:nvSpPr>
      <xdr:spPr>
        <a:xfrm>
          <a:off x="37465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28618</xdr:rowOff>
    </xdr:from>
    <xdr:ext cx="534377" cy="259045"/>
    <xdr:sp macro="" textlink="">
      <xdr:nvSpPr>
        <xdr:cNvPr id="83" name="テキスト ボックス 82"/>
        <xdr:cNvSpPr txBox="1"/>
      </xdr:nvSpPr>
      <xdr:spPr>
        <a:xfrm>
          <a:off x="3530111" y="67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2108</xdr:rowOff>
    </xdr:from>
    <xdr:to>
      <xdr:col>15</xdr:col>
      <xdr:colOff>101600</xdr:colOff>
      <xdr:row>39</xdr:row>
      <xdr:rowOff>103708</xdr:rowOff>
    </xdr:to>
    <xdr:sp macro="" textlink="">
      <xdr:nvSpPr>
        <xdr:cNvPr id="84" name="楕円 83"/>
        <xdr:cNvSpPr/>
      </xdr:nvSpPr>
      <xdr:spPr>
        <a:xfrm>
          <a:off x="2857500" y="66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94835</xdr:rowOff>
    </xdr:from>
    <xdr:ext cx="534377" cy="259045"/>
    <xdr:sp macro="" textlink="">
      <xdr:nvSpPr>
        <xdr:cNvPr id="85" name="テキスト ボックス 84"/>
        <xdr:cNvSpPr txBox="1"/>
      </xdr:nvSpPr>
      <xdr:spPr>
        <a:xfrm>
          <a:off x="2641111" y="6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47904</xdr:rowOff>
    </xdr:from>
    <xdr:to>
      <xdr:col>10</xdr:col>
      <xdr:colOff>165100</xdr:colOff>
      <xdr:row>39</xdr:row>
      <xdr:rowOff>149504</xdr:rowOff>
    </xdr:to>
    <xdr:sp macro="" textlink="">
      <xdr:nvSpPr>
        <xdr:cNvPr id="86" name="楕円 85"/>
        <xdr:cNvSpPr/>
      </xdr:nvSpPr>
      <xdr:spPr>
        <a:xfrm>
          <a:off x="1968500" y="67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140631</xdr:rowOff>
    </xdr:from>
    <xdr:ext cx="534377" cy="259045"/>
    <xdr:sp macro="" textlink="">
      <xdr:nvSpPr>
        <xdr:cNvPr id="87" name="テキスト ボックス 86"/>
        <xdr:cNvSpPr txBox="1"/>
      </xdr:nvSpPr>
      <xdr:spPr>
        <a:xfrm>
          <a:off x="1752111" y="68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16472</xdr:rowOff>
    </xdr:from>
    <xdr:to>
      <xdr:col>6</xdr:col>
      <xdr:colOff>38100</xdr:colOff>
      <xdr:row>39</xdr:row>
      <xdr:rowOff>118072</xdr:rowOff>
    </xdr:to>
    <xdr:sp macro="" textlink="">
      <xdr:nvSpPr>
        <xdr:cNvPr id="88" name="楕円 87"/>
        <xdr:cNvSpPr/>
      </xdr:nvSpPr>
      <xdr:spPr>
        <a:xfrm>
          <a:off x="1079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109199</xdr:rowOff>
    </xdr:from>
    <xdr:ext cx="534377" cy="259045"/>
    <xdr:sp macro="" textlink="">
      <xdr:nvSpPr>
        <xdr:cNvPr id="89" name="テキスト ボックス 88"/>
        <xdr:cNvSpPr txBox="1"/>
      </xdr:nvSpPr>
      <xdr:spPr>
        <a:xfrm>
          <a:off x="863111" y="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150902</xdr:rowOff>
    </xdr:from>
    <xdr:to>
      <xdr:col>24</xdr:col>
      <xdr:colOff>62865</xdr:colOff>
      <xdr:row>56</xdr:row>
      <xdr:rowOff>170218</xdr:rowOff>
    </xdr:to>
    <xdr:cxnSp macro="">
      <xdr:nvCxnSpPr>
        <xdr:cNvPr id="114" name="直線コネクタ 113"/>
        <xdr:cNvCxnSpPr/>
      </xdr:nvCxnSpPr>
      <xdr:spPr>
        <a:xfrm flipV="1">
          <a:off x="4633595" y="8894852"/>
          <a:ext cx="1270" cy="87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2595</xdr:rowOff>
    </xdr:from>
    <xdr:ext cx="534377" cy="259045"/>
    <xdr:sp macro="" textlink="">
      <xdr:nvSpPr>
        <xdr:cNvPr id="115" name="物件費最小値テキスト"/>
        <xdr:cNvSpPr txBox="1"/>
      </xdr:nvSpPr>
      <xdr:spPr>
        <a:xfrm>
          <a:off x="4686300"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170218</xdr:rowOff>
    </xdr:from>
    <xdr:to>
      <xdr:col>24</xdr:col>
      <xdr:colOff>152400</xdr:colOff>
      <xdr:row>56</xdr:row>
      <xdr:rowOff>170218</xdr:rowOff>
    </xdr:to>
    <xdr:cxnSp macro="">
      <xdr:nvCxnSpPr>
        <xdr:cNvPr id="116" name="直線コネクタ 115"/>
        <xdr:cNvCxnSpPr/>
      </xdr:nvCxnSpPr>
      <xdr:spPr>
        <a:xfrm>
          <a:off x="4546600" y="9771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97579</xdr:rowOff>
    </xdr:from>
    <xdr:ext cx="534377" cy="259045"/>
    <xdr:sp macro="" textlink="">
      <xdr:nvSpPr>
        <xdr:cNvPr id="117" name="物件費最大値テキスト"/>
        <xdr:cNvSpPr txBox="1"/>
      </xdr:nvSpPr>
      <xdr:spPr>
        <a:xfrm>
          <a:off x="4686300" y="86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150902</xdr:rowOff>
    </xdr:from>
    <xdr:to>
      <xdr:col>24</xdr:col>
      <xdr:colOff>152400</xdr:colOff>
      <xdr:row>51</xdr:row>
      <xdr:rowOff>150902</xdr:rowOff>
    </xdr:to>
    <xdr:cxnSp macro="">
      <xdr:nvCxnSpPr>
        <xdr:cNvPr id="118" name="直線コネクタ 117"/>
        <xdr:cNvCxnSpPr/>
      </xdr:nvCxnSpPr>
      <xdr:spPr>
        <a:xfrm>
          <a:off x="4546600" y="889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170218</xdr:rowOff>
    </xdr:from>
    <xdr:to>
      <xdr:col>24</xdr:col>
      <xdr:colOff>63500</xdr:colOff>
      <xdr:row>57</xdr:row>
      <xdr:rowOff>38926</xdr:rowOff>
    </xdr:to>
    <xdr:cxnSp macro="">
      <xdr:nvCxnSpPr>
        <xdr:cNvPr id="119" name="直線コネクタ 118"/>
        <xdr:cNvCxnSpPr/>
      </xdr:nvCxnSpPr>
      <xdr:spPr>
        <a:xfrm flipV="1">
          <a:off x="3797300" y="9771418"/>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129874</xdr:rowOff>
    </xdr:from>
    <xdr:ext cx="534377" cy="259045"/>
    <xdr:sp macro="" textlink="">
      <xdr:nvSpPr>
        <xdr:cNvPr id="120" name="物件費平均値テキスト"/>
        <xdr:cNvSpPr txBox="1"/>
      </xdr:nvSpPr>
      <xdr:spPr>
        <a:xfrm>
          <a:off x="4686300" y="921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106997</xdr:rowOff>
    </xdr:from>
    <xdr:to>
      <xdr:col>24</xdr:col>
      <xdr:colOff>114300</xdr:colOff>
      <xdr:row>55</xdr:row>
      <xdr:rowOff>37147</xdr:rowOff>
    </xdr:to>
    <xdr:sp macro="" textlink="">
      <xdr:nvSpPr>
        <xdr:cNvPr id="121" name="フローチャート: 判断 120"/>
        <xdr:cNvSpPr/>
      </xdr:nvSpPr>
      <xdr:spPr>
        <a:xfrm>
          <a:off x="4584700" y="936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36773</xdr:rowOff>
    </xdr:from>
    <xdr:to>
      <xdr:col>19</xdr:col>
      <xdr:colOff>177800</xdr:colOff>
      <xdr:row>57</xdr:row>
      <xdr:rowOff>38926</xdr:rowOff>
    </xdr:to>
    <xdr:cxnSp macro="">
      <xdr:nvCxnSpPr>
        <xdr:cNvPr id="122" name="直線コネクタ 121"/>
        <xdr:cNvCxnSpPr/>
      </xdr:nvCxnSpPr>
      <xdr:spPr>
        <a:xfrm>
          <a:off x="2908300" y="980942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163081</xdr:rowOff>
    </xdr:from>
    <xdr:to>
      <xdr:col>20</xdr:col>
      <xdr:colOff>38100</xdr:colOff>
      <xdr:row>55</xdr:row>
      <xdr:rowOff>93231</xdr:rowOff>
    </xdr:to>
    <xdr:sp macro="" textlink="">
      <xdr:nvSpPr>
        <xdr:cNvPr id="123" name="フローチャート: 判断 122"/>
        <xdr:cNvSpPr/>
      </xdr:nvSpPr>
      <xdr:spPr>
        <a:xfrm>
          <a:off x="3746500" y="942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109758</xdr:rowOff>
    </xdr:from>
    <xdr:ext cx="534377" cy="259045"/>
    <xdr:sp macro="" textlink="">
      <xdr:nvSpPr>
        <xdr:cNvPr id="124" name="テキスト ボックス 123"/>
        <xdr:cNvSpPr txBox="1"/>
      </xdr:nvSpPr>
      <xdr:spPr>
        <a:xfrm>
          <a:off x="3530111" y="91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36773</xdr:rowOff>
    </xdr:from>
    <xdr:to>
      <xdr:col>15</xdr:col>
      <xdr:colOff>50800</xdr:colOff>
      <xdr:row>57</xdr:row>
      <xdr:rowOff>51022</xdr:rowOff>
    </xdr:to>
    <xdr:cxnSp macro="">
      <xdr:nvCxnSpPr>
        <xdr:cNvPr id="125" name="直線コネクタ 124"/>
        <xdr:cNvCxnSpPr/>
      </xdr:nvCxnSpPr>
      <xdr:spPr>
        <a:xfrm flipV="1">
          <a:off x="2019300" y="9809423"/>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7538</xdr:rowOff>
    </xdr:from>
    <xdr:to>
      <xdr:col>15</xdr:col>
      <xdr:colOff>101600</xdr:colOff>
      <xdr:row>55</xdr:row>
      <xdr:rowOff>109138</xdr:rowOff>
    </xdr:to>
    <xdr:sp macro="" textlink="">
      <xdr:nvSpPr>
        <xdr:cNvPr id="126" name="フローチャート: 判断 125"/>
        <xdr:cNvSpPr/>
      </xdr:nvSpPr>
      <xdr:spPr>
        <a:xfrm>
          <a:off x="2857500" y="9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125665</xdr:rowOff>
    </xdr:from>
    <xdr:ext cx="534377" cy="259045"/>
    <xdr:sp macro="" textlink="">
      <xdr:nvSpPr>
        <xdr:cNvPr id="127" name="テキスト ボックス 126"/>
        <xdr:cNvSpPr txBox="1"/>
      </xdr:nvSpPr>
      <xdr:spPr>
        <a:xfrm>
          <a:off x="2641111" y="9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51022</xdr:rowOff>
    </xdr:from>
    <xdr:to>
      <xdr:col>10</xdr:col>
      <xdr:colOff>114300</xdr:colOff>
      <xdr:row>57</xdr:row>
      <xdr:rowOff>131223</xdr:rowOff>
    </xdr:to>
    <xdr:cxnSp macro="">
      <xdr:nvCxnSpPr>
        <xdr:cNvPr id="128" name="直線コネクタ 127"/>
        <xdr:cNvCxnSpPr/>
      </xdr:nvCxnSpPr>
      <xdr:spPr>
        <a:xfrm flipV="1">
          <a:off x="1130300" y="982367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1251</xdr:rowOff>
    </xdr:from>
    <xdr:to>
      <xdr:col>10</xdr:col>
      <xdr:colOff>165100</xdr:colOff>
      <xdr:row>55</xdr:row>
      <xdr:rowOff>102851</xdr:rowOff>
    </xdr:to>
    <xdr:sp macro="" textlink="">
      <xdr:nvSpPr>
        <xdr:cNvPr id="129" name="フローチャート: 判断 128"/>
        <xdr:cNvSpPr/>
      </xdr:nvSpPr>
      <xdr:spPr>
        <a:xfrm>
          <a:off x="1968500" y="943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119378</xdr:rowOff>
    </xdr:from>
    <xdr:ext cx="534377" cy="259045"/>
    <xdr:sp macro="" textlink="">
      <xdr:nvSpPr>
        <xdr:cNvPr id="130" name="テキスト ボックス 129"/>
        <xdr:cNvSpPr txBox="1"/>
      </xdr:nvSpPr>
      <xdr:spPr>
        <a:xfrm>
          <a:off x="1752111" y="92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59315</xdr:rowOff>
    </xdr:from>
    <xdr:to>
      <xdr:col>6</xdr:col>
      <xdr:colOff>38100</xdr:colOff>
      <xdr:row>55</xdr:row>
      <xdr:rowOff>160915</xdr:rowOff>
    </xdr:to>
    <xdr:sp macro="" textlink="">
      <xdr:nvSpPr>
        <xdr:cNvPr id="131" name="フローチャート: 判断 130"/>
        <xdr:cNvSpPr/>
      </xdr:nvSpPr>
      <xdr:spPr>
        <a:xfrm>
          <a:off x="1079500" y="9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5992</xdr:rowOff>
    </xdr:from>
    <xdr:ext cx="534377" cy="259045"/>
    <xdr:sp macro="" textlink="">
      <xdr:nvSpPr>
        <xdr:cNvPr id="132" name="テキスト ボックス 131"/>
        <xdr:cNvSpPr txBox="1"/>
      </xdr:nvSpPr>
      <xdr:spPr>
        <a:xfrm>
          <a:off x="863111" y="92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119418</xdr:rowOff>
    </xdr:from>
    <xdr:to>
      <xdr:col>24</xdr:col>
      <xdr:colOff>114300</xdr:colOff>
      <xdr:row>57</xdr:row>
      <xdr:rowOff>49568</xdr:rowOff>
    </xdr:to>
    <xdr:sp macro="" textlink="">
      <xdr:nvSpPr>
        <xdr:cNvPr id="138" name="楕円 137"/>
        <xdr:cNvSpPr/>
      </xdr:nvSpPr>
      <xdr:spPr>
        <a:xfrm>
          <a:off x="4584700" y="97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34345</xdr:rowOff>
    </xdr:from>
    <xdr:ext cx="534377" cy="259045"/>
    <xdr:sp macro="" textlink="">
      <xdr:nvSpPr>
        <xdr:cNvPr id="139" name="物件費該当値テキスト"/>
        <xdr:cNvSpPr txBox="1"/>
      </xdr:nvSpPr>
      <xdr:spPr>
        <a:xfrm>
          <a:off x="4686300" y="96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159576</xdr:rowOff>
    </xdr:from>
    <xdr:to>
      <xdr:col>20</xdr:col>
      <xdr:colOff>38100</xdr:colOff>
      <xdr:row>57</xdr:row>
      <xdr:rowOff>89726</xdr:rowOff>
    </xdr:to>
    <xdr:sp macro="" textlink="">
      <xdr:nvSpPr>
        <xdr:cNvPr id="140" name="楕円 139"/>
        <xdr:cNvSpPr/>
      </xdr:nvSpPr>
      <xdr:spPr>
        <a:xfrm>
          <a:off x="3746500" y="97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80853</xdr:rowOff>
    </xdr:from>
    <xdr:ext cx="534377" cy="259045"/>
    <xdr:sp macro="" textlink="">
      <xdr:nvSpPr>
        <xdr:cNvPr id="141" name="テキスト ボックス 140"/>
        <xdr:cNvSpPr txBox="1"/>
      </xdr:nvSpPr>
      <xdr:spPr>
        <a:xfrm>
          <a:off x="3530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157423</xdr:rowOff>
    </xdr:from>
    <xdr:to>
      <xdr:col>15</xdr:col>
      <xdr:colOff>101600</xdr:colOff>
      <xdr:row>57</xdr:row>
      <xdr:rowOff>87573</xdr:rowOff>
    </xdr:to>
    <xdr:sp macro="" textlink="">
      <xdr:nvSpPr>
        <xdr:cNvPr id="142" name="楕円 141"/>
        <xdr:cNvSpPr/>
      </xdr:nvSpPr>
      <xdr:spPr>
        <a:xfrm>
          <a:off x="2857500" y="97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78700</xdr:rowOff>
    </xdr:from>
    <xdr:ext cx="534377" cy="259045"/>
    <xdr:sp macro="" textlink="">
      <xdr:nvSpPr>
        <xdr:cNvPr id="143" name="テキスト ボックス 142"/>
        <xdr:cNvSpPr txBox="1"/>
      </xdr:nvSpPr>
      <xdr:spPr>
        <a:xfrm>
          <a:off x="2641111" y="98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xdr:rowOff>
    </xdr:from>
    <xdr:to>
      <xdr:col>10</xdr:col>
      <xdr:colOff>165100</xdr:colOff>
      <xdr:row>57</xdr:row>
      <xdr:rowOff>101822</xdr:rowOff>
    </xdr:to>
    <xdr:sp macro="" textlink="">
      <xdr:nvSpPr>
        <xdr:cNvPr id="144" name="楕円 143"/>
        <xdr:cNvSpPr/>
      </xdr:nvSpPr>
      <xdr:spPr>
        <a:xfrm>
          <a:off x="1968500" y="97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92949</xdr:rowOff>
    </xdr:from>
    <xdr:ext cx="534377" cy="259045"/>
    <xdr:sp macro="" textlink="">
      <xdr:nvSpPr>
        <xdr:cNvPr id="145" name="テキスト ボックス 144"/>
        <xdr:cNvSpPr txBox="1"/>
      </xdr:nvSpPr>
      <xdr:spPr>
        <a:xfrm>
          <a:off x="1752111" y="98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80423</xdr:rowOff>
    </xdr:from>
    <xdr:to>
      <xdr:col>6</xdr:col>
      <xdr:colOff>38100</xdr:colOff>
      <xdr:row>58</xdr:row>
      <xdr:rowOff>10573</xdr:rowOff>
    </xdr:to>
    <xdr:sp macro="" textlink="">
      <xdr:nvSpPr>
        <xdr:cNvPr id="146" name="楕円 145"/>
        <xdr:cNvSpPr/>
      </xdr:nvSpPr>
      <xdr:spPr>
        <a:xfrm>
          <a:off x="1079500" y="98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xdr:rowOff>
    </xdr:from>
    <xdr:ext cx="534377" cy="259045"/>
    <xdr:sp macro="" textlink="">
      <xdr:nvSpPr>
        <xdr:cNvPr id="147" name="テキスト ボックス 146"/>
        <xdr:cNvSpPr txBox="1"/>
      </xdr:nvSpPr>
      <xdr:spPr>
        <a:xfrm>
          <a:off x="863111" y="99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3" name="直線コネクタ 172"/>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4"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5" name="直線コネクタ 174"/>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6"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7" name="直線コネクタ 176"/>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137578</xdr:rowOff>
    </xdr:from>
    <xdr:to>
      <xdr:col>24</xdr:col>
      <xdr:colOff>63500</xdr:colOff>
      <xdr:row>75</xdr:row>
      <xdr:rowOff>160764</xdr:rowOff>
    </xdr:to>
    <xdr:cxnSp macro="">
      <xdr:nvCxnSpPr>
        <xdr:cNvPr id="178" name="直線コネクタ 177"/>
        <xdr:cNvCxnSpPr/>
      </xdr:nvCxnSpPr>
      <xdr:spPr>
        <a:xfrm flipV="1">
          <a:off x="3797300" y="12996328"/>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79"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0" name="フローチャート: 判断 179"/>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160764</xdr:rowOff>
    </xdr:from>
    <xdr:to>
      <xdr:col>19</xdr:col>
      <xdr:colOff>177800</xdr:colOff>
      <xdr:row>76</xdr:row>
      <xdr:rowOff>34544</xdr:rowOff>
    </xdr:to>
    <xdr:cxnSp macro="">
      <xdr:nvCxnSpPr>
        <xdr:cNvPr id="181" name="直線コネクタ 180"/>
        <xdr:cNvCxnSpPr/>
      </xdr:nvCxnSpPr>
      <xdr:spPr>
        <a:xfrm flipV="1">
          <a:off x="2908300" y="13019514"/>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2" name="フローチャート: 判断 181"/>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3" name="テキスト ボックス 182"/>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166968</xdr:rowOff>
    </xdr:from>
    <xdr:to>
      <xdr:col>15</xdr:col>
      <xdr:colOff>50800</xdr:colOff>
      <xdr:row>76</xdr:row>
      <xdr:rowOff>34544</xdr:rowOff>
    </xdr:to>
    <xdr:cxnSp macro="">
      <xdr:nvCxnSpPr>
        <xdr:cNvPr id="184" name="直線コネクタ 183"/>
        <xdr:cNvCxnSpPr/>
      </xdr:nvCxnSpPr>
      <xdr:spPr>
        <a:xfrm>
          <a:off x="2019300" y="1302571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5" name="フローチャート: 判断 184"/>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6" name="テキスト ボックス 185"/>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166968</xdr:rowOff>
    </xdr:from>
    <xdr:to>
      <xdr:col>10</xdr:col>
      <xdr:colOff>114300</xdr:colOff>
      <xdr:row>76</xdr:row>
      <xdr:rowOff>20828</xdr:rowOff>
    </xdr:to>
    <xdr:cxnSp macro="">
      <xdr:nvCxnSpPr>
        <xdr:cNvPr id="187" name="直線コネクタ 186"/>
        <xdr:cNvCxnSpPr/>
      </xdr:nvCxnSpPr>
      <xdr:spPr>
        <a:xfrm flipV="1">
          <a:off x="1130300" y="13025718"/>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88" name="フローチャート: 判断 187"/>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89" name="テキスト ボックス 188"/>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0" name="フローチャート: 判断 189"/>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1" name="テキスト ボックス 190"/>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86778</xdr:rowOff>
    </xdr:from>
    <xdr:to>
      <xdr:col>24</xdr:col>
      <xdr:colOff>114300</xdr:colOff>
      <xdr:row>76</xdr:row>
      <xdr:rowOff>16928</xdr:rowOff>
    </xdr:to>
    <xdr:sp macro="" textlink="">
      <xdr:nvSpPr>
        <xdr:cNvPr id="197" name="楕円 196"/>
        <xdr:cNvSpPr/>
      </xdr:nvSpPr>
      <xdr:spPr>
        <a:xfrm>
          <a:off x="4584700" y="12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65205</xdr:rowOff>
    </xdr:from>
    <xdr:ext cx="469744" cy="259045"/>
    <xdr:sp macro="" textlink="">
      <xdr:nvSpPr>
        <xdr:cNvPr id="198" name="維持補修費該当値テキスト"/>
        <xdr:cNvSpPr txBox="1"/>
      </xdr:nvSpPr>
      <xdr:spPr>
        <a:xfrm>
          <a:off x="4686300" y="129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109964</xdr:rowOff>
    </xdr:from>
    <xdr:to>
      <xdr:col>20</xdr:col>
      <xdr:colOff>38100</xdr:colOff>
      <xdr:row>76</xdr:row>
      <xdr:rowOff>40114</xdr:rowOff>
    </xdr:to>
    <xdr:sp macro="" textlink="">
      <xdr:nvSpPr>
        <xdr:cNvPr id="199" name="楕円 198"/>
        <xdr:cNvSpPr/>
      </xdr:nvSpPr>
      <xdr:spPr>
        <a:xfrm>
          <a:off x="3746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31241</xdr:rowOff>
    </xdr:from>
    <xdr:ext cx="469744" cy="259045"/>
    <xdr:sp macro="" textlink="">
      <xdr:nvSpPr>
        <xdr:cNvPr id="200" name="テキスト ボックス 199"/>
        <xdr:cNvSpPr txBox="1"/>
      </xdr:nvSpPr>
      <xdr:spPr>
        <a:xfrm>
          <a:off x="3562428" y="130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155194</xdr:rowOff>
    </xdr:from>
    <xdr:to>
      <xdr:col>15</xdr:col>
      <xdr:colOff>101600</xdr:colOff>
      <xdr:row>76</xdr:row>
      <xdr:rowOff>85344</xdr:rowOff>
    </xdr:to>
    <xdr:sp macro="" textlink="">
      <xdr:nvSpPr>
        <xdr:cNvPr id="201" name="楕円 200"/>
        <xdr:cNvSpPr/>
      </xdr:nvSpPr>
      <xdr:spPr>
        <a:xfrm>
          <a:off x="2857500" y="130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76471</xdr:rowOff>
    </xdr:from>
    <xdr:ext cx="469744" cy="259045"/>
    <xdr:sp macro="" textlink="">
      <xdr:nvSpPr>
        <xdr:cNvPr id="202" name="テキスト ボックス 201"/>
        <xdr:cNvSpPr txBox="1"/>
      </xdr:nvSpPr>
      <xdr:spPr>
        <a:xfrm>
          <a:off x="2673428" y="1310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116169</xdr:rowOff>
    </xdr:from>
    <xdr:to>
      <xdr:col>10</xdr:col>
      <xdr:colOff>165100</xdr:colOff>
      <xdr:row>76</xdr:row>
      <xdr:rowOff>46320</xdr:rowOff>
    </xdr:to>
    <xdr:sp macro="" textlink="">
      <xdr:nvSpPr>
        <xdr:cNvPr id="203" name="楕円 202"/>
        <xdr:cNvSpPr/>
      </xdr:nvSpPr>
      <xdr:spPr>
        <a:xfrm>
          <a:off x="1968500" y="12974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37445</xdr:rowOff>
    </xdr:from>
    <xdr:ext cx="469744" cy="259045"/>
    <xdr:sp macro="" textlink="">
      <xdr:nvSpPr>
        <xdr:cNvPr id="204" name="テキスト ボックス 203"/>
        <xdr:cNvSpPr txBox="1"/>
      </xdr:nvSpPr>
      <xdr:spPr>
        <a:xfrm>
          <a:off x="1784428" y="130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141478</xdr:rowOff>
    </xdr:from>
    <xdr:to>
      <xdr:col>6</xdr:col>
      <xdr:colOff>38100</xdr:colOff>
      <xdr:row>76</xdr:row>
      <xdr:rowOff>71628</xdr:rowOff>
    </xdr:to>
    <xdr:sp macro="" textlink="">
      <xdr:nvSpPr>
        <xdr:cNvPr id="205" name="楕円 204"/>
        <xdr:cNvSpPr/>
      </xdr:nvSpPr>
      <xdr:spPr>
        <a:xfrm>
          <a:off x="1079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62755</xdr:rowOff>
    </xdr:from>
    <xdr:ext cx="469744" cy="259045"/>
    <xdr:sp macro="" textlink="">
      <xdr:nvSpPr>
        <xdr:cNvPr id="206" name="テキスト ボックス 205"/>
        <xdr:cNvSpPr txBox="1"/>
      </xdr:nvSpPr>
      <xdr:spPr>
        <a:xfrm>
          <a:off x="895428"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48293</xdr:rowOff>
    </xdr:from>
    <xdr:to>
      <xdr:col>24</xdr:col>
      <xdr:colOff>62865</xdr:colOff>
      <xdr:row>97</xdr:row>
      <xdr:rowOff>150281</xdr:rowOff>
    </xdr:to>
    <xdr:cxnSp macro="">
      <xdr:nvCxnSpPr>
        <xdr:cNvPr id="233" name="直線コネクタ 232"/>
        <xdr:cNvCxnSpPr/>
      </xdr:nvCxnSpPr>
      <xdr:spPr>
        <a:xfrm flipV="1">
          <a:off x="4633595" y="15650243"/>
          <a:ext cx="1270" cy="113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154108</xdr:rowOff>
    </xdr:from>
    <xdr:ext cx="534377" cy="259045"/>
    <xdr:sp macro="" textlink="">
      <xdr:nvSpPr>
        <xdr:cNvPr id="234" name="扶助費最小値テキスト"/>
        <xdr:cNvSpPr txBox="1"/>
      </xdr:nvSpPr>
      <xdr:spPr>
        <a:xfrm>
          <a:off x="4686300" y="167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150281</xdr:rowOff>
    </xdr:from>
    <xdr:to>
      <xdr:col>24</xdr:col>
      <xdr:colOff>152400</xdr:colOff>
      <xdr:row>97</xdr:row>
      <xdr:rowOff>150281</xdr:rowOff>
    </xdr:to>
    <xdr:cxnSp macro="">
      <xdr:nvCxnSpPr>
        <xdr:cNvPr id="235" name="直線コネクタ 234"/>
        <xdr:cNvCxnSpPr/>
      </xdr:nvCxnSpPr>
      <xdr:spPr>
        <a:xfrm>
          <a:off x="4546600" y="1678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166420</xdr:rowOff>
    </xdr:from>
    <xdr:ext cx="599010" cy="259045"/>
    <xdr:sp macro="" textlink="">
      <xdr:nvSpPr>
        <xdr:cNvPr id="236" name="扶助費最大値テキスト"/>
        <xdr:cNvSpPr txBox="1"/>
      </xdr:nvSpPr>
      <xdr:spPr>
        <a:xfrm>
          <a:off x="4686300" y="1542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48293</xdr:rowOff>
    </xdr:from>
    <xdr:to>
      <xdr:col>24</xdr:col>
      <xdr:colOff>152400</xdr:colOff>
      <xdr:row>91</xdr:row>
      <xdr:rowOff>48293</xdr:rowOff>
    </xdr:to>
    <xdr:cxnSp macro="">
      <xdr:nvCxnSpPr>
        <xdr:cNvPr id="237" name="直線コネクタ 236"/>
        <xdr:cNvCxnSpPr/>
      </xdr:nvCxnSpPr>
      <xdr:spPr>
        <a:xfrm>
          <a:off x="4546600" y="156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8418</xdr:rowOff>
    </xdr:from>
    <xdr:to>
      <xdr:col>24</xdr:col>
      <xdr:colOff>63500</xdr:colOff>
      <xdr:row>97</xdr:row>
      <xdr:rowOff>49631</xdr:rowOff>
    </xdr:to>
    <xdr:cxnSp macro="">
      <xdr:nvCxnSpPr>
        <xdr:cNvPr id="238" name="直線コネクタ 237"/>
        <xdr:cNvCxnSpPr/>
      </xdr:nvCxnSpPr>
      <xdr:spPr>
        <a:xfrm flipV="1">
          <a:off x="3797300" y="16467618"/>
          <a:ext cx="838200" cy="21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105343</xdr:rowOff>
    </xdr:from>
    <xdr:ext cx="534377" cy="259045"/>
    <xdr:sp macro="" textlink="">
      <xdr:nvSpPr>
        <xdr:cNvPr id="239" name="扶助費平均値テキスト"/>
        <xdr:cNvSpPr txBox="1"/>
      </xdr:nvSpPr>
      <xdr:spPr>
        <a:xfrm>
          <a:off x="4686300" y="1605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82466</xdr:rowOff>
    </xdr:from>
    <xdr:to>
      <xdr:col>24</xdr:col>
      <xdr:colOff>114300</xdr:colOff>
      <xdr:row>95</xdr:row>
      <xdr:rowOff>12616</xdr:rowOff>
    </xdr:to>
    <xdr:sp macro="" textlink="">
      <xdr:nvSpPr>
        <xdr:cNvPr id="240" name="フローチャート: 判断 239"/>
        <xdr:cNvSpPr/>
      </xdr:nvSpPr>
      <xdr:spPr>
        <a:xfrm>
          <a:off x="4584700" y="1619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49631</xdr:rowOff>
    </xdr:from>
    <xdr:to>
      <xdr:col>19</xdr:col>
      <xdr:colOff>177800</xdr:colOff>
      <xdr:row>98</xdr:row>
      <xdr:rowOff>39737</xdr:rowOff>
    </xdr:to>
    <xdr:cxnSp macro="">
      <xdr:nvCxnSpPr>
        <xdr:cNvPr id="241" name="直線コネクタ 240"/>
        <xdr:cNvCxnSpPr/>
      </xdr:nvCxnSpPr>
      <xdr:spPr>
        <a:xfrm flipV="1">
          <a:off x="2908300" y="16680281"/>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87823</xdr:rowOff>
    </xdr:from>
    <xdr:to>
      <xdr:col>20</xdr:col>
      <xdr:colOff>38100</xdr:colOff>
      <xdr:row>96</xdr:row>
      <xdr:rowOff>17973</xdr:rowOff>
    </xdr:to>
    <xdr:sp macro="" textlink="">
      <xdr:nvSpPr>
        <xdr:cNvPr id="242" name="フローチャート: 判断 241"/>
        <xdr:cNvSpPr/>
      </xdr:nvSpPr>
      <xdr:spPr>
        <a:xfrm>
          <a:off x="3746500" y="163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34500</xdr:rowOff>
    </xdr:from>
    <xdr:ext cx="534377" cy="259045"/>
    <xdr:sp macro="" textlink="">
      <xdr:nvSpPr>
        <xdr:cNvPr id="243" name="テキスト ボックス 242"/>
        <xdr:cNvSpPr txBox="1"/>
      </xdr:nvSpPr>
      <xdr:spPr>
        <a:xfrm>
          <a:off x="3530111" y="1615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39737</xdr:rowOff>
    </xdr:from>
    <xdr:to>
      <xdr:col>15</xdr:col>
      <xdr:colOff>50800</xdr:colOff>
      <xdr:row>98</xdr:row>
      <xdr:rowOff>88102</xdr:rowOff>
    </xdr:to>
    <xdr:cxnSp macro="">
      <xdr:nvCxnSpPr>
        <xdr:cNvPr id="244" name="直線コネクタ 243"/>
        <xdr:cNvCxnSpPr/>
      </xdr:nvCxnSpPr>
      <xdr:spPr>
        <a:xfrm flipV="1">
          <a:off x="2019300" y="16841837"/>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84753</xdr:rowOff>
    </xdr:from>
    <xdr:to>
      <xdr:col>15</xdr:col>
      <xdr:colOff>101600</xdr:colOff>
      <xdr:row>96</xdr:row>
      <xdr:rowOff>14903</xdr:rowOff>
    </xdr:to>
    <xdr:sp macro="" textlink="">
      <xdr:nvSpPr>
        <xdr:cNvPr id="245" name="フローチャート: 判断 244"/>
        <xdr:cNvSpPr/>
      </xdr:nvSpPr>
      <xdr:spPr>
        <a:xfrm>
          <a:off x="2857500" y="163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31430</xdr:rowOff>
    </xdr:from>
    <xdr:ext cx="534377" cy="259045"/>
    <xdr:sp macro="" textlink="">
      <xdr:nvSpPr>
        <xdr:cNvPr id="246" name="テキスト ボックス 245"/>
        <xdr:cNvSpPr txBox="1"/>
      </xdr:nvSpPr>
      <xdr:spPr>
        <a:xfrm>
          <a:off x="2641111" y="161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88102</xdr:rowOff>
    </xdr:from>
    <xdr:to>
      <xdr:col>10</xdr:col>
      <xdr:colOff>114300</xdr:colOff>
      <xdr:row>99</xdr:row>
      <xdr:rowOff>92118</xdr:rowOff>
    </xdr:to>
    <xdr:cxnSp macro="">
      <xdr:nvCxnSpPr>
        <xdr:cNvPr id="247" name="直線コネクタ 246"/>
        <xdr:cNvCxnSpPr/>
      </xdr:nvCxnSpPr>
      <xdr:spPr>
        <a:xfrm flipV="1">
          <a:off x="1130300" y="16890202"/>
          <a:ext cx="889000" cy="17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101898</xdr:rowOff>
    </xdr:from>
    <xdr:to>
      <xdr:col>10</xdr:col>
      <xdr:colOff>165100</xdr:colOff>
      <xdr:row>96</xdr:row>
      <xdr:rowOff>32048</xdr:rowOff>
    </xdr:to>
    <xdr:sp macro="" textlink="">
      <xdr:nvSpPr>
        <xdr:cNvPr id="248" name="フローチャート: 判断 247"/>
        <xdr:cNvSpPr/>
      </xdr:nvSpPr>
      <xdr:spPr>
        <a:xfrm>
          <a:off x="1968500" y="1638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48575</xdr:rowOff>
    </xdr:from>
    <xdr:ext cx="534377" cy="259045"/>
    <xdr:sp macro="" textlink="">
      <xdr:nvSpPr>
        <xdr:cNvPr id="249" name="テキスト ボックス 248"/>
        <xdr:cNvSpPr txBox="1"/>
      </xdr:nvSpPr>
      <xdr:spPr>
        <a:xfrm>
          <a:off x="1752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167832</xdr:rowOff>
    </xdr:from>
    <xdr:to>
      <xdr:col>6</xdr:col>
      <xdr:colOff>38100</xdr:colOff>
      <xdr:row>96</xdr:row>
      <xdr:rowOff>97982</xdr:rowOff>
    </xdr:to>
    <xdr:sp macro="" textlink="">
      <xdr:nvSpPr>
        <xdr:cNvPr id="250" name="フローチャート: 判断 249"/>
        <xdr:cNvSpPr/>
      </xdr:nvSpPr>
      <xdr:spPr>
        <a:xfrm>
          <a:off x="1079500" y="1645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114509</xdr:rowOff>
    </xdr:from>
    <xdr:ext cx="534377" cy="259045"/>
    <xdr:sp macro="" textlink="">
      <xdr:nvSpPr>
        <xdr:cNvPr id="251" name="テキスト ボックス 250"/>
        <xdr:cNvSpPr txBox="1"/>
      </xdr:nvSpPr>
      <xdr:spPr>
        <a:xfrm>
          <a:off x="863111" y="162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129068</xdr:rowOff>
    </xdr:from>
    <xdr:to>
      <xdr:col>24</xdr:col>
      <xdr:colOff>114300</xdr:colOff>
      <xdr:row>96</xdr:row>
      <xdr:rowOff>59218</xdr:rowOff>
    </xdr:to>
    <xdr:sp macro="" textlink="">
      <xdr:nvSpPr>
        <xdr:cNvPr id="257" name="楕円 256"/>
        <xdr:cNvSpPr/>
      </xdr:nvSpPr>
      <xdr:spPr>
        <a:xfrm>
          <a:off x="4584700" y="164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107495</xdr:rowOff>
    </xdr:from>
    <xdr:ext cx="534377" cy="259045"/>
    <xdr:sp macro="" textlink="">
      <xdr:nvSpPr>
        <xdr:cNvPr id="258" name="扶助費該当値テキスト"/>
        <xdr:cNvSpPr txBox="1"/>
      </xdr:nvSpPr>
      <xdr:spPr>
        <a:xfrm>
          <a:off x="4686300" y="163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170281</xdr:rowOff>
    </xdr:from>
    <xdr:to>
      <xdr:col>20</xdr:col>
      <xdr:colOff>38100</xdr:colOff>
      <xdr:row>97</xdr:row>
      <xdr:rowOff>100431</xdr:rowOff>
    </xdr:to>
    <xdr:sp macro="" textlink="">
      <xdr:nvSpPr>
        <xdr:cNvPr id="259" name="楕円 258"/>
        <xdr:cNvSpPr/>
      </xdr:nvSpPr>
      <xdr:spPr>
        <a:xfrm>
          <a:off x="3746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91558</xdr:rowOff>
    </xdr:from>
    <xdr:ext cx="534377" cy="259045"/>
    <xdr:sp macro="" textlink="">
      <xdr:nvSpPr>
        <xdr:cNvPr id="260" name="テキスト ボックス 259"/>
        <xdr:cNvSpPr txBox="1"/>
      </xdr:nvSpPr>
      <xdr:spPr>
        <a:xfrm>
          <a:off x="3530111" y="167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160387</xdr:rowOff>
    </xdr:from>
    <xdr:to>
      <xdr:col>15</xdr:col>
      <xdr:colOff>101600</xdr:colOff>
      <xdr:row>98</xdr:row>
      <xdr:rowOff>90537</xdr:rowOff>
    </xdr:to>
    <xdr:sp macro="" textlink="">
      <xdr:nvSpPr>
        <xdr:cNvPr id="261" name="楕円 260"/>
        <xdr:cNvSpPr/>
      </xdr:nvSpPr>
      <xdr:spPr>
        <a:xfrm>
          <a:off x="2857500" y="167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81664</xdr:rowOff>
    </xdr:from>
    <xdr:ext cx="534377" cy="259045"/>
    <xdr:sp macro="" textlink="">
      <xdr:nvSpPr>
        <xdr:cNvPr id="262" name="テキスト ボックス 261"/>
        <xdr:cNvSpPr txBox="1"/>
      </xdr:nvSpPr>
      <xdr:spPr>
        <a:xfrm>
          <a:off x="2641111" y="1688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37302</xdr:rowOff>
    </xdr:from>
    <xdr:to>
      <xdr:col>10</xdr:col>
      <xdr:colOff>165100</xdr:colOff>
      <xdr:row>98</xdr:row>
      <xdr:rowOff>138902</xdr:rowOff>
    </xdr:to>
    <xdr:sp macro="" textlink="">
      <xdr:nvSpPr>
        <xdr:cNvPr id="263" name="楕円 262"/>
        <xdr:cNvSpPr/>
      </xdr:nvSpPr>
      <xdr:spPr>
        <a:xfrm>
          <a:off x="1968500" y="168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130029</xdr:rowOff>
    </xdr:from>
    <xdr:ext cx="534377" cy="259045"/>
    <xdr:sp macro="" textlink="">
      <xdr:nvSpPr>
        <xdr:cNvPr id="264" name="テキスト ボックス 263"/>
        <xdr:cNvSpPr txBox="1"/>
      </xdr:nvSpPr>
      <xdr:spPr>
        <a:xfrm>
          <a:off x="1752111" y="1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41318</xdr:rowOff>
    </xdr:from>
    <xdr:to>
      <xdr:col>6</xdr:col>
      <xdr:colOff>38100</xdr:colOff>
      <xdr:row>99</xdr:row>
      <xdr:rowOff>142918</xdr:rowOff>
    </xdr:to>
    <xdr:sp macro="" textlink="">
      <xdr:nvSpPr>
        <xdr:cNvPr id="265" name="楕円 264"/>
        <xdr:cNvSpPr/>
      </xdr:nvSpPr>
      <xdr:spPr>
        <a:xfrm>
          <a:off x="1079500" y="170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134045</xdr:rowOff>
    </xdr:from>
    <xdr:ext cx="534377" cy="259045"/>
    <xdr:sp macro="" textlink="">
      <xdr:nvSpPr>
        <xdr:cNvPr id="266" name="テキスト ボックス 265"/>
        <xdr:cNvSpPr txBox="1"/>
      </xdr:nvSpPr>
      <xdr:spPr>
        <a:xfrm>
          <a:off x="863111" y="171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79349</xdr:rowOff>
    </xdr:from>
    <xdr:to>
      <xdr:col>55</xdr:col>
      <xdr:colOff>0</xdr:colOff>
      <xdr:row>35</xdr:row>
      <xdr:rowOff>95156</xdr:rowOff>
    </xdr:to>
    <xdr:cxnSp macro="">
      <xdr:nvCxnSpPr>
        <xdr:cNvPr id="297" name="直線コネクタ 296"/>
        <xdr:cNvCxnSpPr/>
      </xdr:nvCxnSpPr>
      <xdr:spPr>
        <a:xfrm flipV="1">
          <a:off x="9639300" y="6080099"/>
          <a:ext cx="8382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74353</xdr:rowOff>
    </xdr:from>
    <xdr:to>
      <xdr:col>50</xdr:col>
      <xdr:colOff>114300</xdr:colOff>
      <xdr:row>35</xdr:row>
      <xdr:rowOff>95156</xdr:rowOff>
    </xdr:to>
    <xdr:cxnSp macro="">
      <xdr:nvCxnSpPr>
        <xdr:cNvPr id="300" name="直線コネクタ 299"/>
        <xdr:cNvCxnSpPr/>
      </xdr:nvCxnSpPr>
      <xdr:spPr>
        <a:xfrm>
          <a:off x="8750300" y="5903653"/>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74353</xdr:rowOff>
    </xdr:from>
    <xdr:to>
      <xdr:col>45</xdr:col>
      <xdr:colOff>177800</xdr:colOff>
      <xdr:row>35</xdr:row>
      <xdr:rowOff>150477</xdr:rowOff>
    </xdr:to>
    <xdr:cxnSp macro="">
      <xdr:nvCxnSpPr>
        <xdr:cNvPr id="303" name="直線コネクタ 302"/>
        <xdr:cNvCxnSpPr/>
      </xdr:nvCxnSpPr>
      <xdr:spPr>
        <a:xfrm flipV="1">
          <a:off x="7861300" y="5903653"/>
          <a:ext cx="889000" cy="2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150477</xdr:rowOff>
    </xdr:from>
    <xdr:to>
      <xdr:col>41</xdr:col>
      <xdr:colOff>50800</xdr:colOff>
      <xdr:row>36</xdr:row>
      <xdr:rowOff>64033</xdr:rowOff>
    </xdr:to>
    <xdr:cxnSp macro="">
      <xdr:nvCxnSpPr>
        <xdr:cNvPr id="306" name="直線コネクタ 305"/>
        <xdr:cNvCxnSpPr/>
      </xdr:nvCxnSpPr>
      <xdr:spPr>
        <a:xfrm flipV="1">
          <a:off x="6972300" y="6151227"/>
          <a:ext cx="8890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28549</xdr:rowOff>
    </xdr:from>
    <xdr:to>
      <xdr:col>55</xdr:col>
      <xdr:colOff>50800</xdr:colOff>
      <xdr:row>35</xdr:row>
      <xdr:rowOff>130149</xdr:rowOff>
    </xdr:to>
    <xdr:sp macro="" textlink="">
      <xdr:nvSpPr>
        <xdr:cNvPr id="316" name="楕円 315"/>
        <xdr:cNvSpPr/>
      </xdr:nvSpPr>
      <xdr:spPr>
        <a:xfrm>
          <a:off x="104267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51426</xdr:rowOff>
    </xdr:from>
    <xdr:ext cx="534377" cy="259045"/>
    <xdr:sp macro="" textlink="">
      <xdr:nvSpPr>
        <xdr:cNvPr id="317" name="補助費等該当値テキスト"/>
        <xdr:cNvSpPr txBox="1"/>
      </xdr:nvSpPr>
      <xdr:spPr>
        <a:xfrm>
          <a:off x="10528300" y="58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44356</xdr:rowOff>
    </xdr:from>
    <xdr:to>
      <xdr:col>50</xdr:col>
      <xdr:colOff>165100</xdr:colOff>
      <xdr:row>35</xdr:row>
      <xdr:rowOff>145956</xdr:rowOff>
    </xdr:to>
    <xdr:sp macro="" textlink="">
      <xdr:nvSpPr>
        <xdr:cNvPr id="318" name="楕円 317"/>
        <xdr:cNvSpPr/>
      </xdr:nvSpPr>
      <xdr:spPr>
        <a:xfrm>
          <a:off x="9588500" y="60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162483</xdr:rowOff>
    </xdr:from>
    <xdr:ext cx="534377" cy="259045"/>
    <xdr:sp macro="" textlink="">
      <xdr:nvSpPr>
        <xdr:cNvPr id="319" name="テキスト ボックス 318"/>
        <xdr:cNvSpPr txBox="1"/>
      </xdr:nvSpPr>
      <xdr:spPr>
        <a:xfrm>
          <a:off x="9372111" y="58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23553</xdr:rowOff>
    </xdr:from>
    <xdr:to>
      <xdr:col>46</xdr:col>
      <xdr:colOff>38100</xdr:colOff>
      <xdr:row>34</xdr:row>
      <xdr:rowOff>125153</xdr:rowOff>
    </xdr:to>
    <xdr:sp macro="" textlink="">
      <xdr:nvSpPr>
        <xdr:cNvPr id="320" name="楕円 319"/>
        <xdr:cNvSpPr/>
      </xdr:nvSpPr>
      <xdr:spPr>
        <a:xfrm>
          <a:off x="8699500" y="5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141680</xdr:rowOff>
    </xdr:from>
    <xdr:ext cx="534377" cy="259045"/>
    <xdr:sp macro="" textlink="">
      <xdr:nvSpPr>
        <xdr:cNvPr id="321" name="テキスト ボックス 320"/>
        <xdr:cNvSpPr txBox="1"/>
      </xdr:nvSpPr>
      <xdr:spPr>
        <a:xfrm>
          <a:off x="8483111" y="5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99677</xdr:rowOff>
    </xdr:from>
    <xdr:to>
      <xdr:col>41</xdr:col>
      <xdr:colOff>101600</xdr:colOff>
      <xdr:row>36</xdr:row>
      <xdr:rowOff>29827</xdr:rowOff>
    </xdr:to>
    <xdr:sp macro="" textlink="">
      <xdr:nvSpPr>
        <xdr:cNvPr id="322" name="楕円 321"/>
        <xdr:cNvSpPr/>
      </xdr:nvSpPr>
      <xdr:spPr>
        <a:xfrm>
          <a:off x="7810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46354</xdr:rowOff>
    </xdr:from>
    <xdr:ext cx="534377" cy="259045"/>
    <xdr:sp macro="" textlink="">
      <xdr:nvSpPr>
        <xdr:cNvPr id="323" name="テキスト ボックス 322"/>
        <xdr:cNvSpPr txBox="1"/>
      </xdr:nvSpPr>
      <xdr:spPr>
        <a:xfrm>
          <a:off x="7594111" y="587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13233</xdr:rowOff>
    </xdr:from>
    <xdr:to>
      <xdr:col>36</xdr:col>
      <xdr:colOff>165100</xdr:colOff>
      <xdr:row>36</xdr:row>
      <xdr:rowOff>114833</xdr:rowOff>
    </xdr:to>
    <xdr:sp macro="" textlink="">
      <xdr:nvSpPr>
        <xdr:cNvPr id="324" name="楕円 323"/>
        <xdr:cNvSpPr/>
      </xdr:nvSpPr>
      <xdr:spPr>
        <a:xfrm>
          <a:off x="6921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131360</xdr:rowOff>
    </xdr:from>
    <xdr:ext cx="534377" cy="259045"/>
    <xdr:sp macro="" textlink="">
      <xdr:nvSpPr>
        <xdr:cNvPr id="325" name="テキスト ボックス 324"/>
        <xdr:cNvSpPr txBox="1"/>
      </xdr:nvSpPr>
      <xdr:spPr>
        <a:xfrm>
          <a:off x="6705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73795</xdr:rowOff>
    </xdr:from>
    <xdr:to>
      <xdr:col>55</xdr:col>
      <xdr:colOff>0</xdr:colOff>
      <xdr:row>57</xdr:row>
      <xdr:rowOff>86404</xdr:rowOff>
    </xdr:to>
    <xdr:cxnSp macro="">
      <xdr:nvCxnSpPr>
        <xdr:cNvPr id="352" name="直線コネクタ 351"/>
        <xdr:cNvCxnSpPr/>
      </xdr:nvCxnSpPr>
      <xdr:spPr>
        <a:xfrm>
          <a:off x="9639300" y="9846445"/>
          <a:ext cx="8382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73795</xdr:rowOff>
    </xdr:from>
    <xdr:to>
      <xdr:col>50</xdr:col>
      <xdr:colOff>114300</xdr:colOff>
      <xdr:row>57</xdr:row>
      <xdr:rowOff>95000</xdr:rowOff>
    </xdr:to>
    <xdr:cxnSp macro="">
      <xdr:nvCxnSpPr>
        <xdr:cNvPr id="355" name="直線コネクタ 354"/>
        <xdr:cNvCxnSpPr/>
      </xdr:nvCxnSpPr>
      <xdr:spPr>
        <a:xfrm flipV="1">
          <a:off x="8750300" y="9846445"/>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95000</xdr:rowOff>
    </xdr:from>
    <xdr:to>
      <xdr:col>45</xdr:col>
      <xdr:colOff>177800</xdr:colOff>
      <xdr:row>57</xdr:row>
      <xdr:rowOff>127173</xdr:rowOff>
    </xdr:to>
    <xdr:cxnSp macro="">
      <xdr:nvCxnSpPr>
        <xdr:cNvPr id="358" name="直線コネクタ 357"/>
        <xdr:cNvCxnSpPr/>
      </xdr:nvCxnSpPr>
      <xdr:spPr>
        <a:xfrm flipV="1">
          <a:off x="7861300" y="9867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127173</xdr:rowOff>
    </xdr:from>
    <xdr:to>
      <xdr:col>41</xdr:col>
      <xdr:colOff>50800</xdr:colOff>
      <xdr:row>57</xdr:row>
      <xdr:rowOff>149187</xdr:rowOff>
    </xdr:to>
    <xdr:cxnSp macro="">
      <xdr:nvCxnSpPr>
        <xdr:cNvPr id="361" name="直線コネクタ 360"/>
        <xdr:cNvCxnSpPr/>
      </xdr:nvCxnSpPr>
      <xdr:spPr>
        <a:xfrm flipV="1">
          <a:off x="6972300" y="9899823"/>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35604</xdr:rowOff>
    </xdr:from>
    <xdr:to>
      <xdr:col>55</xdr:col>
      <xdr:colOff>50800</xdr:colOff>
      <xdr:row>57</xdr:row>
      <xdr:rowOff>137204</xdr:rowOff>
    </xdr:to>
    <xdr:sp macro="" textlink="">
      <xdr:nvSpPr>
        <xdr:cNvPr id="371" name="楕円 370"/>
        <xdr:cNvSpPr/>
      </xdr:nvSpPr>
      <xdr:spPr>
        <a:xfrm>
          <a:off x="10426700" y="9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121981</xdr:rowOff>
    </xdr:from>
    <xdr:ext cx="534377" cy="259045"/>
    <xdr:sp macro="" textlink="">
      <xdr:nvSpPr>
        <xdr:cNvPr id="372" name="普通建設事業費該当値テキスト"/>
        <xdr:cNvSpPr txBox="1"/>
      </xdr:nvSpPr>
      <xdr:spPr>
        <a:xfrm>
          <a:off x="10528300" y="97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22995</xdr:rowOff>
    </xdr:from>
    <xdr:to>
      <xdr:col>50</xdr:col>
      <xdr:colOff>165100</xdr:colOff>
      <xdr:row>57</xdr:row>
      <xdr:rowOff>124595</xdr:rowOff>
    </xdr:to>
    <xdr:sp macro="" textlink="">
      <xdr:nvSpPr>
        <xdr:cNvPr id="373" name="楕円 372"/>
        <xdr:cNvSpPr/>
      </xdr:nvSpPr>
      <xdr:spPr>
        <a:xfrm>
          <a:off x="9588500" y="9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141122</xdr:rowOff>
    </xdr:from>
    <xdr:ext cx="534377" cy="259045"/>
    <xdr:sp macro="" textlink="">
      <xdr:nvSpPr>
        <xdr:cNvPr id="374" name="テキスト ボックス 373"/>
        <xdr:cNvSpPr txBox="1"/>
      </xdr:nvSpPr>
      <xdr:spPr>
        <a:xfrm>
          <a:off x="9372111" y="957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44200</xdr:rowOff>
    </xdr:from>
    <xdr:to>
      <xdr:col>46</xdr:col>
      <xdr:colOff>38100</xdr:colOff>
      <xdr:row>57</xdr:row>
      <xdr:rowOff>145800</xdr:rowOff>
    </xdr:to>
    <xdr:sp macro="" textlink="">
      <xdr:nvSpPr>
        <xdr:cNvPr id="375" name="楕円 374"/>
        <xdr:cNvSpPr/>
      </xdr:nvSpPr>
      <xdr:spPr>
        <a:xfrm>
          <a:off x="8699500" y="98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136927</xdr:rowOff>
    </xdr:from>
    <xdr:ext cx="534377" cy="259045"/>
    <xdr:sp macro="" textlink="">
      <xdr:nvSpPr>
        <xdr:cNvPr id="376" name="テキスト ボックス 375"/>
        <xdr:cNvSpPr txBox="1"/>
      </xdr:nvSpPr>
      <xdr:spPr>
        <a:xfrm>
          <a:off x="8483111" y="99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76373</xdr:rowOff>
    </xdr:from>
    <xdr:to>
      <xdr:col>41</xdr:col>
      <xdr:colOff>101600</xdr:colOff>
      <xdr:row>58</xdr:row>
      <xdr:rowOff>6523</xdr:rowOff>
    </xdr:to>
    <xdr:sp macro="" textlink="">
      <xdr:nvSpPr>
        <xdr:cNvPr id="377" name="楕円 376"/>
        <xdr:cNvSpPr/>
      </xdr:nvSpPr>
      <xdr:spPr>
        <a:xfrm>
          <a:off x="7810500" y="98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169100</xdr:rowOff>
    </xdr:from>
    <xdr:ext cx="534377" cy="259045"/>
    <xdr:sp macro="" textlink="">
      <xdr:nvSpPr>
        <xdr:cNvPr id="378" name="テキスト ボックス 377"/>
        <xdr:cNvSpPr txBox="1"/>
      </xdr:nvSpPr>
      <xdr:spPr>
        <a:xfrm>
          <a:off x="7594111" y="99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98387</xdr:rowOff>
    </xdr:from>
    <xdr:to>
      <xdr:col>36</xdr:col>
      <xdr:colOff>165100</xdr:colOff>
      <xdr:row>58</xdr:row>
      <xdr:rowOff>28537</xdr:rowOff>
    </xdr:to>
    <xdr:sp macro="" textlink="">
      <xdr:nvSpPr>
        <xdr:cNvPr id="379" name="楕円 378"/>
        <xdr:cNvSpPr/>
      </xdr:nvSpPr>
      <xdr:spPr>
        <a:xfrm>
          <a:off x="6921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19664</xdr:rowOff>
    </xdr:from>
    <xdr:ext cx="534377" cy="259045"/>
    <xdr:sp macro="" textlink="">
      <xdr:nvSpPr>
        <xdr:cNvPr id="380" name="テキスト ボックス 379"/>
        <xdr:cNvSpPr txBox="1"/>
      </xdr:nvSpPr>
      <xdr:spPr>
        <a:xfrm>
          <a:off x="6705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93459</xdr:rowOff>
    </xdr:from>
    <xdr:to>
      <xdr:col>55</xdr:col>
      <xdr:colOff>0</xdr:colOff>
      <xdr:row>77</xdr:row>
      <xdr:rowOff>100467</xdr:rowOff>
    </xdr:to>
    <xdr:cxnSp macro="">
      <xdr:nvCxnSpPr>
        <xdr:cNvPr id="405" name="直線コネクタ 404"/>
        <xdr:cNvCxnSpPr/>
      </xdr:nvCxnSpPr>
      <xdr:spPr>
        <a:xfrm>
          <a:off x="9639300" y="13295109"/>
          <a:ext cx="8382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93459</xdr:rowOff>
    </xdr:from>
    <xdr:to>
      <xdr:col>50</xdr:col>
      <xdr:colOff>114300</xdr:colOff>
      <xdr:row>77</xdr:row>
      <xdr:rowOff>118218</xdr:rowOff>
    </xdr:to>
    <xdr:cxnSp macro="">
      <xdr:nvCxnSpPr>
        <xdr:cNvPr id="408" name="直線コネクタ 407"/>
        <xdr:cNvCxnSpPr/>
      </xdr:nvCxnSpPr>
      <xdr:spPr>
        <a:xfrm flipV="1">
          <a:off x="8750300" y="13295109"/>
          <a:ext cx="889000" cy="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118218</xdr:rowOff>
    </xdr:from>
    <xdr:to>
      <xdr:col>45</xdr:col>
      <xdr:colOff>177800</xdr:colOff>
      <xdr:row>77</xdr:row>
      <xdr:rowOff>125606</xdr:rowOff>
    </xdr:to>
    <xdr:cxnSp macro="">
      <xdr:nvCxnSpPr>
        <xdr:cNvPr id="411" name="直線コネクタ 410"/>
        <xdr:cNvCxnSpPr/>
      </xdr:nvCxnSpPr>
      <xdr:spPr>
        <a:xfrm flipV="1">
          <a:off x="7861300" y="13319868"/>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98609</xdr:rowOff>
    </xdr:from>
    <xdr:to>
      <xdr:col>41</xdr:col>
      <xdr:colOff>50800</xdr:colOff>
      <xdr:row>77</xdr:row>
      <xdr:rowOff>125606</xdr:rowOff>
    </xdr:to>
    <xdr:cxnSp macro="">
      <xdr:nvCxnSpPr>
        <xdr:cNvPr id="414" name="直線コネクタ 413"/>
        <xdr:cNvCxnSpPr/>
      </xdr:nvCxnSpPr>
      <xdr:spPr>
        <a:xfrm>
          <a:off x="6972300" y="13300259"/>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49667</xdr:rowOff>
    </xdr:from>
    <xdr:to>
      <xdr:col>55</xdr:col>
      <xdr:colOff>50800</xdr:colOff>
      <xdr:row>77</xdr:row>
      <xdr:rowOff>151267</xdr:rowOff>
    </xdr:to>
    <xdr:sp macro="" textlink="">
      <xdr:nvSpPr>
        <xdr:cNvPr id="424" name="楕円 423"/>
        <xdr:cNvSpPr/>
      </xdr:nvSpPr>
      <xdr:spPr>
        <a:xfrm>
          <a:off x="10426700" y="132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157424</xdr:rowOff>
    </xdr:from>
    <xdr:ext cx="534377" cy="259045"/>
    <xdr:sp macro="" textlink="">
      <xdr:nvSpPr>
        <xdr:cNvPr id="425" name="普通建設事業費 （ うち新規整備　）該当値テキスト"/>
        <xdr:cNvSpPr txBox="1"/>
      </xdr:nvSpPr>
      <xdr:spPr>
        <a:xfrm>
          <a:off x="10528300" y="131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42659</xdr:rowOff>
    </xdr:from>
    <xdr:to>
      <xdr:col>50</xdr:col>
      <xdr:colOff>165100</xdr:colOff>
      <xdr:row>77</xdr:row>
      <xdr:rowOff>144259</xdr:rowOff>
    </xdr:to>
    <xdr:sp macro="" textlink="">
      <xdr:nvSpPr>
        <xdr:cNvPr id="426" name="楕円 425"/>
        <xdr:cNvSpPr/>
      </xdr:nvSpPr>
      <xdr:spPr>
        <a:xfrm>
          <a:off x="9588500" y="132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160786</xdr:rowOff>
    </xdr:from>
    <xdr:ext cx="534377" cy="259045"/>
    <xdr:sp macro="" textlink="">
      <xdr:nvSpPr>
        <xdr:cNvPr id="427" name="テキスト ボックス 426"/>
        <xdr:cNvSpPr txBox="1"/>
      </xdr:nvSpPr>
      <xdr:spPr>
        <a:xfrm>
          <a:off x="9372111" y="130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67418</xdr:rowOff>
    </xdr:from>
    <xdr:to>
      <xdr:col>46</xdr:col>
      <xdr:colOff>38100</xdr:colOff>
      <xdr:row>77</xdr:row>
      <xdr:rowOff>169018</xdr:rowOff>
    </xdr:to>
    <xdr:sp macro="" textlink="">
      <xdr:nvSpPr>
        <xdr:cNvPr id="428" name="楕円 427"/>
        <xdr:cNvSpPr/>
      </xdr:nvSpPr>
      <xdr:spPr>
        <a:xfrm>
          <a:off x="8699500" y="132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14095</xdr:rowOff>
    </xdr:from>
    <xdr:ext cx="534377" cy="259045"/>
    <xdr:sp macro="" textlink="">
      <xdr:nvSpPr>
        <xdr:cNvPr id="429" name="テキスト ボックス 428"/>
        <xdr:cNvSpPr txBox="1"/>
      </xdr:nvSpPr>
      <xdr:spPr>
        <a:xfrm>
          <a:off x="8483111" y="13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74806</xdr:rowOff>
    </xdr:from>
    <xdr:to>
      <xdr:col>41</xdr:col>
      <xdr:colOff>101600</xdr:colOff>
      <xdr:row>78</xdr:row>
      <xdr:rowOff>4956</xdr:rowOff>
    </xdr:to>
    <xdr:sp macro="" textlink="">
      <xdr:nvSpPr>
        <xdr:cNvPr id="430" name="楕円 429"/>
        <xdr:cNvSpPr/>
      </xdr:nvSpPr>
      <xdr:spPr>
        <a:xfrm>
          <a:off x="7810500" y="132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167533</xdr:rowOff>
    </xdr:from>
    <xdr:ext cx="534377" cy="259045"/>
    <xdr:sp macro="" textlink="">
      <xdr:nvSpPr>
        <xdr:cNvPr id="431" name="テキスト ボックス 430"/>
        <xdr:cNvSpPr txBox="1"/>
      </xdr:nvSpPr>
      <xdr:spPr>
        <a:xfrm>
          <a:off x="7594111" y="1336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47809</xdr:rowOff>
    </xdr:from>
    <xdr:to>
      <xdr:col>36</xdr:col>
      <xdr:colOff>165100</xdr:colOff>
      <xdr:row>77</xdr:row>
      <xdr:rowOff>149409</xdr:rowOff>
    </xdr:to>
    <xdr:sp macro="" textlink="">
      <xdr:nvSpPr>
        <xdr:cNvPr id="432" name="楕円 431"/>
        <xdr:cNvSpPr/>
      </xdr:nvSpPr>
      <xdr:spPr>
        <a:xfrm>
          <a:off x="6921500" y="13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165936</xdr:rowOff>
    </xdr:from>
    <xdr:ext cx="534377" cy="259045"/>
    <xdr:sp macro="" textlink="">
      <xdr:nvSpPr>
        <xdr:cNvPr id="433" name="テキスト ボックス 432"/>
        <xdr:cNvSpPr txBox="1"/>
      </xdr:nvSpPr>
      <xdr:spPr>
        <a:xfrm>
          <a:off x="6705111" y="130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102648</xdr:rowOff>
    </xdr:from>
    <xdr:to>
      <xdr:col>55</xdr:col>
      <xdr:colOff>0</xdr:colOff>
      <xdr:row>97</xdr:row>
      <xdr:rowOff>169171</xdr:rowOff>
    </xdr:to>
    <xdr:cxnSp macro="">
      <xdr:nvCxnSpPr>
        <xdr:cNvPr id="462" name="直線コネクタ 461"/>
        <xdr:cNvCxnSpPr/>
      </xdr:nvCxnSpPr>
      <xdr:spPr>
        <a:xfrm flipV="1">
          <a:off x="9639300" y="16733298"/>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146349</xdr:rowOff>
    </xdr:from>
    <xdr:to>
      <xdr:col>50</xdr:col>
      <xdr:colOff>114300</xdr:colOff>
      <xdr:row>97</xdr:row>
      <xdr:rowOff>169171</xdr:rowOff>
    </xdr:to>
    <xdr:cxnSp macro="">
      <xdr:nvCxnSpPr>
        <xdr:cNvPr id="465" name="直線コネクタ 464"/>
        <xdr:cNvCxnSpPr/>
      </xdr:nvCxnSpPr>
      <xdr:spPr>
        <a:xfrm>
          <a:off x="8750300" y="16776999"/>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146349</xdr:rowOff>
    </xdr:from>
    <xdr:to>
      <xdr:col>45</xdr:col>
      <xdr:colOff>177800</xdr:colOff>
      <xdr:row>98</xdr:row>
      <xdr:rowOff>42698</xdr:rowOff>
    </xdr:to>
    <xdr:cxnSp macro="">
      <xdr:nvCxnSpPr>
        <xdr:cNvPr id="468" name="直線コネクタ 467"/>
        <xdr:cNvCxnSpPr/>
      </xdr:nvCxnSpPr>
      <xdr:spPr>
        <a:xfrm flipV="1">
          <a:off x="7861300" y="16776999"/>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42698</xdr:rowOff>
    </xdr:from>
    <xdr:to>
      <xdr:col>41</xdr:col>
      <xdr:colOff>50800</xdr:colOff>
      <xdr:row>98</xdr:row>
      <xdr:rowOff>120955</xdr:rowOff>
    </xdr:to>
    <xdr:cxnSp macro="">
      <xdr:nvCxnSpPr>
        <xdr:cNvPr id="471" name="直線コネクタ 470"/>
        <xdr:cNvCxnSpPr/>
      </xdr:nvCxnSpPr>
      <xdr:spPr>
        <a:xfrm flipV="1">
          <a:off x="6972300" y="1684479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60286</xdr:rowOff>
    </xdr:from>
    <xdr:ext cx="534377" cy="259045"/>
    <xdr:sp macro="" textlink="">
      <xdr:nvSpPr>
        <xdr:cNvPr id="475" name="テキスト ボックス 474"/>
        <xdr:cNvSpPr txBox="1"/>
      </xdr:nvSpPr>
      <xdr:spPr>
        <a:xfrm>
          <a:off x="6705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51848</xdr:rowOff>
    </xdr:from>
    <xdr:to>
      <xdr:col>55</xdr:col>
      <xdr:colOff>50800</xdr:colOff>
      <xdr:row>97</xdr:row>
      <xdr:rowOff>153448</xdr:rowOff>
    </xdr:to>
    <xdr:sp macro="" textlink="">
      <xdr:nvSpPr>
        <xdr:cNvPr id="481" name="楕円 480"/>
        <xdr:cNvSpPr/>
      </xdr:nvSpPr>
      <xdr:spPr>
        <a:xfrm>
          <a:off x="10426700" y="16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30275</xdr:rowOff>
    </xdr:from>
    <xdr:ext cx="534377" cy="259045"/>
    <xdr:sp macro="" textlink="">
      <xdr:nvSpPr>
        <xdr:cNvPr id="482" name="普通建設事業費 （ うち更新整備　）該当値テキスト"/>
        <xdr:cNvSpPr txBox="1"/>
      </xdr:nvSpPr>
      <xdr:spPr>
        <a:xfrm>
          <a:off x="10528300" y="166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118371</xdr:rowOff>
    </xdr:from>
    <xdr:to>
      <xdr:col>50</xdr:col>
      <xdr:colOff>165100</xdr:colOff>
      <xdr:row>98</xdr:row>
      <xdr:rowOff>48521</xdr:rowOff>
    </xdr:to>
    <xdr:sp macro="" textlink="">
      <xdr:nvSpPr>
        <xdr:cNvPr id="483" name="楕円 482"/>
        <xdr:cNvSpPr/>
      </xdr:nvSpPr>
      <xdr:spPr>
        <a:xfrm>
          <a:off x="9588500" y="167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39648</xdr:rowOff>
    </xdr:from>
    <xdr:ext cx="534377" cy="259045"/>
    <xdr:sp macro="" textlink="">
      <xdr:nvSpPr>
        <xdr:cNvPr id="484" name="テキスト ボックス 483"/>
        <xdr:cNvSpPr txBox="1"/>
      </xdr:nvSpPr>
      <xdr:spPr>
        <a:xfrm>
          <a:off x="9372111" y="168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95549</xdr:rowOff>
    </xdr:from>
    <xdr:to>
      <xdr:col>46</xdr:col>
      <xdr:colOff>38100</xdr:colOff>
      <xdr:row>98</xdr:row>
      <xdr:rowOff>25699</xdr:rowOff>
    </xdr:to>
    <xdr:sp macro="" textlink="">
      <xdr:nvSpPr>
        <xdr:cNvPr id="485" name="楕円 484"/>
        <xdr:cNvSpPr/>
      </xdr:nvSpPr>
      <xdr:spPr>
        <a:xfrm>
          <a:off x="8699500" y="167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16826</xdr:rowOff>
    </xdr:from>
    <xdr:ext cx="534377" cy="259045"/>
    <xdr:sp macro="" textlink="">
      <xdr:nvSpPr>
        <xdr:cNvPr id="486" name="テキスト ボックス 485"/>
        <xdr:cNvSpPr txBox="1"/>
      </xdr:nvSpPr>
      <xdr:spPr>
        <a:xfrm>
          <a:off x="8483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163348</xdr:rowOff>
    </xdr:from>
    <xdr:to>
      <xdr:col>41</xdr:col>
      <xdr:colOff>101600</xdr:colOff>
      <xdr:row>98</xdr:row>
      <xdr:rowOff>93498</xdr:rowOff>
    </xdr:to>
    <xdr:sp macro="" textlink="">
      <xdr:nvSpPr>
        <xdr:cNvPr id="487" name="楕円 486"/>
        <xdr:cNvSpPr/>
      </xdr:nvSpPr>
      <xdr:spPr>
        <a:xfrm>
          <a:off x="7810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84625</xdr:rowOff>
    </xdr:from>
    <xdr:ext cx="469744" cy="259045"/>
    <xdr:sp macro="" textlink="">
      <xdr:nvSpPr>
        <xdr:cNvPr id="488" name="テキスト ボックス 487"/>
        <xdr:cNvSpPr txBox="1"/>
      </xdr:nvSpPr>
      <xdr:spPr>
        <a:xfrm>
          <a:off x="7626428" y="1688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70155</xdr:rowOff>
    </xdr:from>
    <xdr:to>
      <xdr:col>36</xdr:col>
      <xdr:colOff>165100</xdr:colOff>
      <xdr:row>99</xdr:row>
      <xdr:rowOff>305</xdr:rowOff>
    </xdr:to>
    <xdr:sp macro="" textlink="">
      <xdr:nvSpPr>
        <xdr:cNvPr id="489" name="楕円 488"/>
        <xdr:cNvSpPr/>
      </xdr:nvSpPr>
      <xdr:spPr>
        <a:xfrm>
          <a:off x="6921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162882</xdr:rowOff>
    </xdr:from>
    <xdr:ext cx="469744" cy="259045"/>
    <xdr:sp macro="" textlink="">
      <xdr:nvSpPr>
        <xdr:cNvPr id="490" name="テキスト ボックス 489"/>
        <xdr:cNvSpPr txBox="1"/>
      </xdr:nvSpPr>
      <xdr:spPr>
        <a:xfrm>
          <a:off x="6737428" y="1696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87046</xdr:rowOff>
    </xdr:from>
    <xdr:to>
      <xdr:col>85</xdr:col>
      <xdr:colOff>127000</xdr:colOff>
      <xdr:row>39</xdr:row>
      <xdr:rowOff>92260</xdr:rowOff>
    </xdr:to>
    <xdr:cxnSp macro="">
      <xdr:nvCxnSpPr>
        <xdr:cNvPr id="521" name="直線コネクタ 520"/>
        <xdr:cNvCxnSpPr/>
      </xdr:nvCxnSpPr>
      <xdr:spPr>
        <a:xfrm flipV="1">
          <a:off x="15481300" y="6773596"/>
          <a:ext cx="8382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88809</xdr:rowOff>
    </xdr:from>
    <xdr:to>
      <xdr:col>81</xdr:col>
      <xdr:colOff>50800</xdr:colOff>
      <xdr:row>39</xdr:row>
      <xdr:rowOff>92260</xdr:rowOff>
    </xdr:to>
    <xdr:cxnSp macro="">
      <xdr:nvCxnSpPr>
        <xdr:cNvPr id="524" name="直線コネクタ 523"/>
        <xdr:cNvCxnSpPr/>
      </xdr:nvCxnSpPr>
      <xdr:spPr>
        <a:xfrm>
          <a:off x="14592300" y="6775359"/>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86882</xdr:rowOff>
    </xdr:from>
    <xdr:to>
      <xdr:col>76</xdr:col>
      <xdr:colOff>114300</xdr:colOff>
      <xdr:row>39</xdr:row>
      <xdr:rowOff>88809</xdr:rowOff>
    </xdr:to>
    <xdr:cxnSp macro="">
      <xdr:nvCxnSpPr>
        <xdr:cNvPr id="527" name="直線コネクタ 526"/>
        <xdr:cNvCxnSpPr/>
      </xdr:nvCxnSpPr>
      <xdr:spPr>
        <a:xfrm>
          <a:off x="13703300" y="677343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29" name="テキスト ボックス 528"/>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86882</xdr:rowOff>
    </xdr:from>
    <xdr:to>
      <xdr:col>71</xdr:col>
      <xdr:colOff>177800</xdr:colOff>
      <xdr:row>39</xdr:row>
      <xdr:rowOff>89288</xdr:rowOff>
    </xdr:to>
    <xdr:cxnSp macro="">
      <xdr:nvCxnSpPr>
        <xdr:cNvPr id="530" name="直線コネクタ 529"/>
        <xdr:cNvCxnSpPr/>
      </xdr:nvCxnSpPr>
      <xdr:spPr>
        <a:xfrm flipV="1">
          <a:off x="12814300" y="677343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36246</xdr:rowOff>
    </xdr:from>
    <xdr:to>
      <xdr:col>85</xdr:col>
      <xdr:colOff>177800</xdr:colOff>
      <xdr:row>39</xdr:row>
      <xdr:rowOff>137846</xdr:rowOff>
    </xdr:to>
    <xdr:sp macro="" textlink="">
      <xdr:nvSpPr>
        <xdr:cNvPr id="540" name="楕円 539"/>
        <xdr:cNvSpPr/>
      </xdr:nvSpPr>
      <xdr:spPr>
        <a:xfrm>
          <a:off x="16268700" y="67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125664</xdr:rowOff>
    </xdr:from>
    <xdr:ext cx="469744" cy="259045"/>
    <xdr:sp macro="" textlink="">
      <xdr:nvSpPr>
        <xdr:cNvPr id="541" name="災害復旧事業費該当値テキスト"/>
        <xdr:cNvSpPr txBox="1"/>
      </xdr:nvSpPr>
      <xdr:spPr>
        <a:xfrm>
          <a:off x="16370300" y="66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41460</xdr:rowOff>
    </xdr:from>
    <xdr:to>
      <xdr:col>81</xdr:col>
      <xdr:colOff>101600</xdr:colOff>
      <xdr:row>39</xdr:row>
      <xdr:rowOff>143060</xdr:rowOff>
    </xdr:to>
    <xdr:sp macro="" textlink="">
      <xdr:nvSpPr>
        <xdr:cNvPr id="542" name="楕円 541"/>
        <xdr:cNvSpPr/>
      </xdr:nvSpPr>
      <xdr:spPr>
        <a:xfrm>
          <a:off x="15430500" y="67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134187</xdr:rowOff>
    </xdr:from>
    <xdr:ext cx="378565" cy="259045"/>
    <xdr:sp macro="" textlink="">
      <xdr:nvSpPr>
        <xdr:cNvPr id="543" name="テキスト ボックス 542"/>
        <xdr:cNvSpPr txBox="1"/>
      </xdr:nvSpPr>
      <xdr:spPr>
        <a:xfrm>
          <a:off x="15292017" y="6820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38009</xdr:rowOff>
    </xdr:from>
    <xdr:to>
      <xdr:col>76</xdr:col>
      <xdr:colOff>165100</xdr:colOff>
      <xdr:row>39</xdr:row>
      <xdr:rowOff>139609</xdr:rowOff>
    </xdr:to>
    <xdr:sp macro="" textlink="">
      <xdr:nvSpPr>
        <xdr:cNvPr id="544" name="楕円 543"/>
        <xdr:cNvSpPr/>
      </xdr:nvSpPr>
      <xdr:spPr>
        <a:xfrm>
          <a:off x="14541500" y="67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156136</xdr:rowOff>
    </xdr:from>
    <xdr:ext cx="378565" cy="259045"/>
    <xdr:sp macro="" textlink="">
      <xdr:nvSpPr>
        <xdr:cNvPr id="545" name="テキスト ボックス 544"/>
        <xdr:cNvSpPr txBox="1"/>
      </xdr:nvSpPr>
      <xdr:spPr>
        <a:xfrm>
          <a:off x="14403017" y="6499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36082</xdr:rowOff>
    </xdr:from>
    <xdr:to>
      <xdr:col>72</xdr:col>
      <xdr:colOff>38100</xdr:colOff>
      <xdr:row>39</xdr:row>
      <xdr:rowOff>137682</xdr:rowOff>
    </xdr:to>
    <xdr:sp macro="" textlink="">
      <xdr:nvSpPr>
        <xdr:cNvPr id="546" name="楕円 545"/>
        <xdr:cNvSpPr/>
      </xdr:nvSpPr>
      <xdr:spPr>
        <a:xfrm>
          <a:off x="13652500" y="67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128809</xdr:rowOff>
    </xdr:from>
    <xdr:ext cx="469744" cy="259045"/>
    <xdr:sp macro="" textlink="">
      <xdr:nvSpPr>
        <xdr:cNvPr id="547" name="テキスト ボックス 546"/>
        <xdr:cNvSpPr txBox="1"/>
      </xdr:nvSpPr>
      <xdr:spPr>
        <a:xfrm>
          <a:off x="13468428" y="681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38488</xdr:rowOff>
    </xdr:from>
    <xdr:to>
      <xdr:col>67</xdr:col>
      <xdr:colOff>101600</xdr:colOff>
      <xdr:row>39</xdr:row>
      <xdr:rowOff>140088</xdr:rowOff>
    </xdr:to>
    <xdr:sp macro="" textlink="">
      <xdr:nvSpPr>
        <xdr:cNvPr id="548" name="楕円 547"/>
        <xdr:cNvSpPr/>
      </xdr:nvSpPr>
      <xdr:spPr>
        <a:xfrm>
          <a:off x="12763500" y="67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156615</xdr:rowOff>
    </xdr:from>
    <xdr:ext cx="378565" cy="259045"/>
    <xdr:sp macro="" textlink="">
      <xdr:nvSpPr>
        <xdr:cNvPr id="549" name="テキスト ボックス 548"/>
        <xdr:cNvSpPr txBox="1"/>
      </xdr:nvSpPr>
      <xdr:spPr>
        <a:xfrm>
          <a:off x="12625017" y="6500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71051</xdr:rowOff>
    </xdr:from>
    <xdr:to>
      <xdr:col>85</xdr:col>
      <xdr:colOff>127000</xdr:colOff>
      <xdr:row>74</xdr:row>
      <xdr:rowOff>124406</xdr:rowOff>
    </xdr:to>
    <xdr:cxnSp macro="">
      <xdr:nvCxnSpPr>
        <xdr:cNvPr id="625" name="直線コネクタ 624"/>
        <xdr:cNvCxnSpPr/>
      </xdr:nvCxnSpPr>
      <xdr:spPr>
        <a:xfrm>
          <a:off x="15481300" y="12758351"/>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36785</xdr:rowOff>
    </xdr:from>
    <xdr:to>
      <xdr:col>81</xdr:col>
      <xdr:colOff>50800</xdr:colOff>
      <xdr:row>74</xdr:row>
      <xdr:rowOff>71051</xdr:rowOff>
    </xdr:to>
    <xdr:cxnSp macro="">
      <xdr:nvCxnSpPr>
        <xdr:cNvPr id="628" name="直線コネクタ 627"/>
        <xdr:cNvCxnSpPr/>
      </xdr:nvCxnSpPr>
      <xdr:spPr>
        <a:xfrm>
          <a:off x="14592300" y="12724085"/>
          <a:ext cx="889000" cy="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6517</xdr:rowOff>
    </xdr:from>
    <xdr:to>
      <xdr:col>76</xdr:col>
      <xdr:colOff>114300</xdr:colOff>
      <xdr:row>74</xdr:row>
      <xdr:rowOff>36785</xdr:rowOff>
    </xdr:to>
    <xdr:cxnSp macro="">
      <xdr:nvCxnSpPr>
        <xdr:cNvPr id="631" name="直線コネクタ 630"/>
        <xdr:cNvCxnSpPr/>
      </xdr:nvCxnSpPr>
      <xdr:spPr>
        <a:xfrm>
          <a:off x="13703300" y="12693817"/>
          <a:ext cx="889000" cy="3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153942</xdr:rowOff>
    </xdr:from>
    <xdr:to>
      <xdr:col>71</xdr:col>
      <xdr:colOff>177800</xdr:colOff>
      <xdr:row>74</xdr:row>
      <xdr:rowOff>6517</xdr:rowOff>
    </xdr:to>
    <xdr:cxnSp macro="">
      <xdr:nvCxnSpPr>
        <xdr:cNvPr id="634" name="直線コネクタ 633"/>
        <xdr:cNvCxnSpPr/>
      </xdr:nvCxnSpPr>
      <xdr:spPr>
        <a:xfrm>
          <a:off x="12814300" y="1266979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73606</xdr:rowOff>
    </xdr:from>
    <xdr:to>
      <xdr:col>85</xdr:col>
      <xdr:colOff>177800</xdr:colOff>
      <xdr:row>75</xdr:row>
      <xdr:rowOff>3756</xdr:rowOff>
    </xdr:to>
    <xdr:sp macro="" textlink="">
      <xdr:nvSpPr>
        <xdr:cNvPr id="644" name="楕円 643"/>
        <xdr:cNvSpPr/>
      </xdr:nvSpPr>
      <xdr:spPr>
        <a:xfrm>
          <a:off x="16268700" y="127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52033</xdr:rowOff>
    </xdr:from>
    <xdr:ext cx="534377" cy="259045"/>
    <xdr:sp macro="" textlink="">
      <xdr:nvSpPr>
        <xdr:cNvPr id="645" name="公債費該当値テキスト"/>
        <xdr:cNvSpPr txBox="1"/>
      </xdr:nvSpPr>
      <xdr:spPr>
        <a:xfrm>
          <a:off x="16370300" y="127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20251</xdr:rowOff>
    </xdr:from>
    <xdr:to>
      <xdr:col>81</xdr:col>
      <xdr:colOff>101600</xdr:colOff>
      <xdr:row>74</xdr:row>
      <xdr:rowOff>121851</xdr:rowOff>
    </xdr:to>
    <xdr:sp macro="" textlink="">
      <xdr:nvSpPr>
        <xdr:cNvPr id="646" name="楕円 645"/>
        <xdr:cNvSpPr/>
      </xdr:nvSpPr>
      <xdr:spPr>
        <a:xfrm>
          <a:off x="15430500" y="12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112978</xdr:rowOff>
    </xdr:from>
    <xdr:ext cx="534377" cy="259045"/>
    <xdr:sp macro="" textlink="">
      <xdr:nvSpPr>
        <xdr:cNvPr id="647" name="テキスト ボックス 646"/>
        <xdr:cNvSpPr txBox="1"/>
      </xdr:nvSpPr>
      <xdr:spPr>
        <a:xfrm>
          <a:off x="15214111" y="128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157435</xdr:rowOff>
    </xdr:from>
    <xdr:to>
      <xdr:col>76</xdr:col>
      <xdr:colOff>165100</xdr:colOff>
      <xdr:row>74</xdr:row>
      <xdr:rowOff>87585</xdr:rowOff>
    </xdr:to>
    <xdr:sp macro="" textlink="">
      <xdr:nvSpPr>
        <xdr:cNvPr id="648" name="楕円 647"/>
        <xdr:cNvSpPr/>
      </xdr:nvSpPr>
      <xdr:spPr>
        <a:xfrm>
          <a:off x="14541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78712</xdr:rowOff>
    </xdr:from>
    <xdr:ext cx="534377" cy="259045"/>
    <xdr:sp macro="" textlink="">
      <xdr:nvSpPr>
        <xdr:cNvPr id="649" name="テキスト ボックス 648"/>
        <xdr:cNvSpPr txBox="1"/>
      </xdr:nvSpPr>
      <xdr:spPr>
        <a:xfrm>
          <a:off x="14325111" y="127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127167</xdr:rowOff>
    </xdr:from>
    <xdr:to>
      <xdr:col>72</xdr:col>
      <xdr:colOff>38100</xdr:colOff>
      <xdr:row>74</xdr:row>
      <xdr:rowOff>57317</xdr:rowOff>
    </xdr:to>
    <xdr:sp macro="" textlink="">
      <xdr:nvSpPr>
        <xdr:cNvPr id="650" name="楕円 649"/>
        <xdr:cNvSpPr/>
      </xdr:nvSpPr>
      <xdr:spPr>
        <a:xfrm>
          <a:off x="13652500" y="126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48444</xdr:rowOff>
    </xdr:from>
    <xdr:ext cx="534377" cy="259045"/>
    <xdr:sp macro="" textlink="">
      <xdr:nvSpPr>
        <xdr:cNvPr id="651" name="テキスト ボックス 650"/>
        <xdr:cNvSpPr txBox="1"/>
      </xdr:nvSpPr>
      <xdr:spPr>
        <a:xfrm>
          <a:off x="13436111" y="127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103142</xdr:rowOff>
    </xdr:from>
    <xdr:to>
      <xdr:col>67</xdr:col>
      <xdr:colOff>101600</xdr:colOff>
      <xdr:row>74</xdr:row>
      <xdr:rowOff>33292</xdr:rowOff>
    </xdr:to>
    <xdr:sp macro="" textlink="">
      <xdr:nvSpPr>
        <xdr:cNvPr id="652" name="楕円 651"/>
        <xdr:cNvSpPr/>
      </xdr:nvSpPr>
      <xdr:spPr>
        <a:xfrm>
          <a:off x="12763500" y="12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49819</xdr:rowOff>
    </xdr:from>
    <xdr:ext cx="534377" cy="259045"/>
    <xdr:sp macro="" textlink="">
      <xdr:nvSpPr>
        <xdr:cNvPr id="653" name="テキスト ボックス 652"/>
        <xdr:cNvSpPr txBox="1"/>
      </xdr:nvSpPr>
      <xdr:spPr>
        <a:xfrm>
          <a:off x="12547111" y="123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5645</xdr:rowOff>
    </xdr:from>
    <xdr:to>
      <xdr:col>85</xdr:col>
      <xdr:colOff>127000</xdr:colOff>
      <xdr:row>99</xdr:row>
      <xdr:rowOff>34620</xdr:rowOff>
    </xdr:to>
    <xdr:cxnSp macro="">
      <xdr:nvCxnSpPr>
        <xdr:cNvPr id="682" name="直線コネクタ 681"/>
        <xdr:cNvCxnSpPr/>
      </xdr:nvCxnSpPr>
      <xdr:spPr>
        <a:xfrm>
          <a:off x="15481300" y="16979195"/>
          <a:ext cx="8382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5645</xdr:rowOff>
    </xdr:from>
    <xdr:to>
      <xdr:col>81</xdr:col>
      <xdr:colOff>50800</xdr:colOff>
      <xdr:row>99</xdr:row>
      <xdr:rowOff>7505</xdr:rowOff>
    </xdr:to>
    <xdr:cxnSp macro="">
      <xdr:nvCxnSpPr>
        <xdr:cNvPr id="685" name="直線コネクタ 684"/>
        <xdr:cNvCxnSpPr/>
      </xdr:nvCxnSpPr>
      <xdr:spPr>
        <a:xfrm flipV="1">
          <a:off x="14592300" y="16979195"/>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138919</xdr:rowOff>
    </xdr:from>
    <xdr:to>
      <xdr:col>76</xdr:col>
      <xdr:colOff>114300</xdr:colOff>
      <xdr:row>99</xdr:row>
      <xdr:rowOff>7505</xdr:rowOff>
    </xdr:to>
    <xdr:cxnSp macro="">
      <xdr:nvCxnSpPr>
        <xdr:cNvPr id="688" name="直線コネクタ 687"/>
        <xdr:cNvCxnSpPr/>
      </xdr:nvCxnSpPr>
      <xdr:spPr>
        <a:xfrm>
          <a:off x="13703300" y="16941019"/>
          <a:ext cx="889000" cy="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138919</xdr:rowOff>
    </xdr:from>
    <xdr:to>
      <xdr:col>71</xdr:col>
      <xdr:colOff>177800</xdr:colOff>
      <xdr:row>99</xdr:row>
      <xdr:rowOff>32814</xdr:rowOff>
    </xdr:to>
    <xdr:cxnSp macro="">
      <xdr:nvCxnSpPr>
        <xdr:cNvPr id="691" name="直線コネクタ 690"/>
        <xdr:cNvCxnSpPr/>
      </xdr:nvCxnSpPr>
      <xdr:spPr>
        <a:xfrm flipV="1">
          <a:off x="12814300" y="16941019"/>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3" name="テキスト ボックス 692"/>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155270</xdr:rowOff>
    </xdr:from>
    <xdr:to>
      <xdr:col>85</xdr:col>
      <xdr:colOff>177800</xdr:colOff>
      <xdr:row>99</xdr:row>
      <xdr:rowOff>85420</xdr:rowOff>
    </xdr:to>
    <xdr:sp macro="" textlink="">
      <xdr:nvSpPr>
        <xdr:cNvPr id="701" name="楕円 700"/>
        <xdr:cNvSpPr/>
      </xdr:nvSpPr>
      <xdr:spPr>
        <a:xfrm>
          <a:off x="16268700" y="169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70197</xdr:rowOff>
    </xdr:from>
    <xdr:ext cx="469744" cy="259045"/>
    <xdr:sp macro="" textlink="">
      <xdr:nvSpPr>
        <xdr:cNvPr id="702" name="積立金該当値テキスト"/>
        <xdr:cNvSpPr txBox="1"/>
      </xdr:nvSpPr>
      <xdr:spPr>
        <a:xfrm>
          <a:off x="16370300" y="168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126295</xdr:rowOff>
    </xdr:from>
    <xdr:to>
      <xdr:col>81</xdr:col>
      <xdr:colOff>101600</xdr:colOff>
      <xdr:row>99</xdr:row>
      <xdr:rowOff>56445</xdr:rowOff>
    </xdr:to>
    <xdr:sp macro="" textlink="">
      <xdr:nvSpPr>
        <xdr:cNvPr id="703" name="楕円 702"/>
        <xdr:cNvSpPr/>
      </xdr:nvSpPr>
      <xdr:spPr>
        <a:xfrm>
          <a:off x="15430500" y="169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47572</xdr:rowOff>
    </xdr:from>
    <xdr:ext cx="534377" cy="259045"/>
    <xdr:sp macro="" textlink="">
      <xdr:nvSpPr>
        <xdr:cNvPr id="704" name="テキスト ボックス 703"/>
        <xdr:cNvSpPr txBox="1"/>
      </xdr:nvSpPr>
      <xdr:spPr>
        <a:xfrm>
          <a:off x="15214111" y="1702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128155</xdr:rowOff>
    </xdr:from>
    <xdr:to>
      <xdr:col>76</xdr:col>
      <xdr:colOff>165100</xdr:colOff>
      <xdr:row>99</xdr:row>
      <xdr:rowOff>58305</xdr:rowOff>
    </xdr:to>
    <xdr:sp macro="" textlink="">
      <xdr:nvSpPr>
        <xdr:cNvPr id="705" name="楕円 704"/>
        <xdr:cNvSpPr/>
      </xdr:nvSpPr>
      <xdr:spPr>
        <a:xfrm>
          <a:off x="14541500" y="169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49432</xdr:rowOff>
    </xdr:from>
    <xdr:ext cx="469744" cy="259045"/>
    <xdr:sp macro="" textlink="">
      <xdr:nvSpPr>
        <xdr:cNvPr id="706" name="テキスト ボックス 705"/>
        <xdr:cNvSpPr txBox="1"/>
      </xdr:nvSpPr>
      <xdr:spPr>
        <a:xfrm>
          <a:off x="14357428" y="170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88119</xdr:rowOff>
    </xdr:from>
    <xdr:to>
      <xdr:col>72</xdr:col>
      <xdr:colOff>38100</xdr:colOff>
      <xdr:row>99</xdr:row>
      <xdr:rowOff>18269</xdr:rowOff>
    </xdr:to>
    <xdr:sp macro="" textlink="">
      <xdr:nvSpPr>
        <xdr:cNvPr id="707" name="楕円 706"/>
        <xdr:cNvSpPr/>
      </xdr:nvSpPr>
      <xdr:spPr>
        <a:xfrm>
          <a:off x="13652500" y="168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34796</xdr:rowOff>
    </xdr:from>
    <xdr:ext cx="534377" cy="259045"/>
    <xdr:sp macro="" textlink="">
      <xdr:nvSpPr>
        <xdr:cNvPr id="708" name="テキスト ボックス 707"/>
        <xdr:cNvSpPr txBox="1"/>
      </xdr:nvSpPr>
      <xdr:spPr>
        <a:xfrm>
          <a:off x="13436111" y="166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153464</xdr:rowOff>
    </xdr:from>
    <xdr:to>
      <xdr:col>67</xdr:col>
      <xdr:colOff>101600</xdr:colOff>
      <xdr:row>99</xdr:row>
      <xdr:rowOff>83614</xdr:rowOff>
    </xdr:to>
    <xdr:sp macro="" textlink="">
      <xdr:nvSpPr>
        <xdr:cNvPr id="709" name="楕円 708"/>
        <xdr:cNvSpPr/>
      </xdr:nvSpPr>
      <xdr:spPr>
        <a:xfrm>
          <a:off x="12763500" y="169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74741</xdr:rowOff>
    </xdr:from>
    <xdr:ext cx="469744" cy="259045"/>
    <xdr:sp macro="" textlink="">
      <xdr:nvSpPr>
        <xdr:cNvPr id="710" name="テキスト ボックス 709"/>
        <xdr:cNvSpPr txBox="1"/>
      </xdr:nvSpPr>
      <xdr:spPr>
        <a:xfrm>
          <a:off x="12579428" y="170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168275</xdr:rowOff>
    </xdr:from>
    <xdr:to>
      <xdr:col>116</xdr:col>
      <xdr:colOff>63500</xdr:colOff>
      <xdr:row>36</xdr:row>
      <xdr:rowOff>2159</xdr:rowOff>
    </xdr:to>
    <xdr:cxnSp macro="">
      <xdr:nvCxnSpPr>
        <xdr:cNvPr id="739" name="直線コネクタ 738"/>
        <xdr:cNvCxnSpPr/>
      </xdr:nvCxnSpPr>
      <xdr:spPr>
        <a:xfrm>
          <a:off x="21323300" y="616902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168275</xdr:rowOff>
    </xdr:from>
    <xdr:to>
      <xdr:col>111</xdr:col>
      <xdr:colOff>177800</xdr:colOff>
      <xdr:row>36</xdr:row>
      <xdr:rowOff>35687</xdr:rowOff>
    </xdr:to>
    <xdr:cxnSp macro="">
      <xdr:nvCxnSpPr>
        <xdr:cNvPr id="742" name="直線コネクタ 741"/>
        <xdr:cNvCxnSpPr/>
      </xdr:nvCxnSpPr>
      <xdr:spPr>
        <a:xfrm flipV="1">
          <a:off x="20434300" y="6169025"/>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109347</xdr:rowOff>
    </xdr:from>
    <xdr:to>
      <xdr:col>107</xdr:col>
      <xdr:colOff>50800</xdr:colOff>
      <xdr:row>36</xdr:row>
      <xdr:rowOff>35687</xdr:rowOff>
    </xdr:to>
    <xdr:cxnSp macro="">
      <xdr:nvCxnSpPr>
        <xdr:cNvPr id="745" name="直線コネクタ 744"/>
        <xdr:cNvCxnSpPr/>
      </xdr:nvCxnSpPr>
      <xdr:spPr>
        <a:xfrm>
          <a:off x="19545300" y="5938647"/>
          <a:ext cx="889000"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109347</xdr:rowOff>
    </xdr:from>
    <xdr:to>
      <xdr:col>102</xdr:col>
      <xdr:colOff>114300</xdr:colOff>
      <xdr:row>35</xdr:row>
      <xdr:rowOff>64389</xdr:rowOff>
    </xdr:to>
    <xdr:cxnSp macro="">
      <xdr:nvCxnSpPr>
        <xdr:cNvPr id="748" name="直線コネクタ 747"/>
        <xdr:cNvCxnSpPr/>
      </xdr:nvCxnSpPr>
      <xdr:spPr>
        <a:xfrm flipV="1">
          <a:off x="18656300" y="5938647"/>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122809</xdr:rowOff>
    </xdr:from>
    <xdr:to>
      <xdr:col>116</xdr:col>
      <xdr:colOff>114300</xdr:colOff>
      <xdr:row>36</xdr:row>
      <xdr:rowOff>52959</xdr:rowOff>
    </xdr:to>
    <xdr:sp macro="" textlink="">
      <xdr:nvSpPr>
        <xdr:cNvPr id="758" name="楕円 757"/>
        <xdr:cNvSpPr/>
      </xdr:nvSpPr>
      <xdr:spPr>
        <a:xfrm>
          <a:off x="221107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145686</xdr:rowOff>
    </xdr:from>
    <xdr:ext cx="469744" cy="259045"/>
    <xdr:sp macro="" textlink="">
      <xdr:nvSpPr>
        <xdr:cNvPr id="759" name="投資及び出資金該当値テキスト"/>
        <xdr:cNvSpPr txBox="1"/>
      </xdr:nvSpPr>
      <xdr:spPr>
        <a:xfrm>
          <a:off x="22212300"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117475</xdr:rowOff>
    </xdr:from>
    <xdr:to>
      <xdr:col>112</xdr:col>
      <xdr:colOff>38100</xdr:colOff>
      <xdr:row>36</xdr:row>
      <xdr:rowOff>47625</xdr:rowOff>
    </xdr:to>
    <xdr:sp macro="" textlink="">
      <xdr:nvSpPr>
        <xdr:cNvPr id="760" name="楕円 759"/>
        <xdr:cNvSpPr/>
      </xdr:nvSpPr>
      <xdr:spPr>
        <a:xfrm>
          <a:off x="21272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64152</xdr:rowOff>
    </xdr:from>
    <xdr:ext cx="469744" cy="259045"/>
    <xdr:sp macro="" textlink="">
      <xdr:nvSpPr>
        <xdr:cNvPr id="761" name="テキスト ボックス 760"/>
        <xdr:cNvSpPr txBox="1"/>
      </xdr:nvSpPr>
      <xdr:spPr>
        <a:xfrm>
          <a:off x="21088428"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156337</xdr:rowOff>
    </xdr:from>
    <xdr:to>
      <xdr:col>107</xdr:col>
      <xdr:colOff>101600</xdr:colOff>
      <xdr:row>36</xdr:row>
      <xdr:rowOff>86487</xdr:rowOff>
    </xdr:to>
    <xdr:sp macro="" textlink="">
      <xdr:nvSpPr>
        <xdr:cNvPr id="762" name="楕円 761"/>
        <xdr:cNvSpPr/>
      </xdr:nvSpPr>
      <xdr:spPr>
        <a:xfrm>
          <a:off x="20383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103014</xdr:rowOff>
    </xdr:from>
    <xdr:ext cx="469744" cy="259045"/>
    <xdr:sp macro="" textlink="">
      <xdr:nvSpPr>
        <xdr:cNvPr id="763" name="テキスト ボックス 762"/>
        <xdr:cNvSpPr txBox="1"/>
      </xdr:nvSpPr>
      <xdr:spPr>
        <a:xfrm>
          <a:off x="20199428" y="59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58547</xdr:rowOff>
    </xdr:from>
    <xdr:to>
      <xdr:col>102</xdr:col>
      <xdr:colOff>165100</xdr:colOff>
      <xdr:row>34</xdr:row>
      <xdr:rowOff>160147</xdr:rowOff>
    </xdr:to>
    <xdr:sp macro="" textlink="">
      <xdr:nvSpPr>
        <xdr:cNvPr id="764" name="楕円 763"/>
        <xdr:cNvSpPr/>
      </xdr:nvSpPr>
      <xdr:spPr>
        <a:xfrm>
          <a:off x="19494500" y="58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5224</xdr:rowOff>
    </xdr:from>
    <xdr:ext cx="469744" cy="259045"/>
    <xdr:sp macro="" textlink="">
      <xdr:nvSpPr>
        <xdr:cNvPr id="765" name="テキスト ボックス 764"/>
        <xdr:cNvSpPr txBox="1"/>
      </xdr:nvSpPr>
      <xdr:spPr>
        <a:xfrm>
          <a:off x="19310428" y="56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13589</xdr:rowOff>
    </xdr:from>
    <xdr:to>
      <xdr:col>98</xdr:col>
      <xdr:colOff>38100</xdr:colOff>
      <xdr:row>35</xdr:row>
      <xdr:rowOff>115189</xdr:rowOff>
    </xdr:to>
    <xdr:sp macro="" textlink="">
      <xdr:nvSpPr>
        <xdr:cNvPr id="766" name="楕円 765"/>
        <xdr:cNvSpPr/>
      </xdr:nvSpPr>
      <xdr:spPr>
        <a:xfrm>
          <a:off x="18605500" y="60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131716</xdr:rowOff>
    </xdr:from>
    <xdr:ext cx="469744" cy="259045"/>
    <xdr:sp macro="" textlink="">
      <xdr:nvSpPr>
        <xdr:cNvPr id="767" name="テキスト ボックス 766"/>
        <xdr:cNvSpPr txBox="1"/>
      </xdr:nvSpPr>
      <xdr:spPr>
        <a:xfrm>
          <a:off x="18421428" y="57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57061</xdr:rowOff>
    </xdr:from>
    <xdr:to>
      <xdr:col>116</xdr:col>
      <xdr:colOff>63500</xdr:colOff>
      <xdr:row>52</xdr:row>
      <xdr:rowOff>70606</xdr:rowOff>
    </xdr:to>
    <xdr:cxnSp macro="">
      <xdr:nvCxnSpPr>
        <xdr:cNvPr id="792" name="直線コネクタ 791"/>
        <xdr:cNvCxnSpPr/>
      </xdr:nvCxnSpPr>
      <xdr:spPr>
        <a:xfrm flipV="1">
          <a:off x="21323300" y="8972461"/>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70606</xdr:rowOff>
    </xdr:from>
    <xdr:to>
      <xdr:col>111</xdr:col>
      <xdr:colOff>177800</xdr:colOff>
      <xdr:row>52</xdr:row>
      <xdr:rowOff>82721</xdr:rowOff>
    </xdr:to>
    <xdr:cxnSp macro="">
      <xdr:nvCxnSpPr>
        <xdr:cNvPr id="795" name="直線コネクタ 794"/>
        <xdr:cNvCxnSpPr/>
      </xdr:nvCxnSpPr>
      <xdr:spPr>
        <a:xfrm flipV="1">
          <a:off x="20434300" y="898600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31972</xdr:rowOff>
    </xdr:from>
    <xdr:to>
      <xdr:col>107</xdr:col>
      <xdr:colOff>50800</xdr:colOff>
      <xdr:row>52</xdr:row>
      <xdr:rowOff>82721</xdr:rowOff>
    </xdr:to>
    <xdr:cxnSp macro="">
      <xdr:nvCxnSpPr>
        <xdr:cNvPr id="798" name="直線コネクタ 797"/>
        <xdr:cNvCxnSpPr/>
      </xdr:nvCxnSpPr>
      <xdr:spPr>
        <a:xfrm>
          <a:off x="19545300" y="894737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159703</xdr:rowOff>
    </xdr:from>
    <xdr:to>
      <xdr:col>102</xdr:col>
      <xdr:colOff>114300</xdr:colOff>
      <xdr:row>52</xdr:row>
      <xdr:rowOff>31972</xdr:rowOff>
    </xdr:to>
    <xdr:cxnSp macro="">
      <xdr:nvCxnSpPr>
        <xdr:cNvPr id="801" name="直線コネクタ 800"/>
        <xdr:cNvCxnSpPr/>
      </xdr:nvCxnSpPr>
      <xdr:spPr>
        <a:xfrm>
          <a:off x="18656300" y="8903653"/>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6261</xdr:rowOff>
    </xdr:from>
    <xdr:to>
      <xdr:col>116</xdr:col>
      <xdr:colOff>114300</xdr:colOff>
      <xdr:row>52</xdr:row>
      <xdr:rowOff>107861</xdr:rowOff>
    </xdr:to>
    <xdr:sp macro="" textlink="">
      <xdr:nvSpPr>
        <xdr:cNvPr id="811" name="楕円 810"/>
        <xdr:cNvSpPr/>
      </xdr:nvSpPr>
      <xdr:spPr>
        <a:xfrm>
          <a:off x="22110700" y="89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29138</xdr:rowOff>
    </xdr:from>
    <xdr:ext cx="534377" cy="259045"/>
    <xdr:sp macro="" textlink="">
      <xdr:nvSpPr>
        <xdr:cNvPr id="812" name="貸付金該当値テキスト"/>
        <xdr:cNvSpPr txBox="1"/>
      </xdr:nvSpPr>
      <xdr:spPr>
        <a:xfrm>
          <a:off x="22212300" y="87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19806</xdr:rowOff>
    </xdr:from>
    <xdr:to>
      <xdr:col>112</xdr:col>
      <xdr:colOff>38100</xdr:colOff>
      <xdr:row>52</xdr:row>
      <xdr:rowOff>121406</xdr:rowOff>
    </xdr:to>
    <xdr:sp macro="" textlink="">
      <xdr:nvSpPr>
        <xdr:cNvPr id="813" name="楕円 812"/>
        <xdr:cNvSpPr/>
      </xdr:nvSpPr>
      <xdr:spPr>
        <a:xfrm>
          <a:off x="21272500" y="89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137933</xdr:rowOff>
    </xdr:from>
    <xdr:ext cx="534377" cy="259045"/>
    <xdr:sp macro="" textlink="">
      <xdr:nvSpPr>
        <xdr:cNvPr id="814" name="テキスト ボックス 813"/>
        <xdr:cNvSpPr txBox="1"/>
      </xdr:nvSpPr>
      <xdr:spPr>
        <a:xfrm>
          <a:off x="21056111" y="87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31921</xdr:rowOff>
    </xdr:from>
    <xdr:to>
      <xdr:col>107</xdr:col>
      <xdr:colOff>101600</xdr:colOff>
      <xdr:row>52</xdr:row>
      <xdr:rowOff>133521</xdr:rowOff>
    </xdr:to>
    <xdr:sp macro="" textlink="">
      <xdr:nvSpPr>
        <xdr:cNvPr id="815" name="楕円 814"/>
        <xdr:cNvSpPr/>
      </xdr:nvSpPr>
      <xdr:spPr>
        <a:xfrm>
          <a:off x="20383500" y="89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150048</xdr:rowOff>
    </xdr:from>
    <xdr:ext cx="534377" cy="259045"/>
    <xdr:sp macro="" textlink="">
      <xdr:nvSpPr>
        <xdr:cNvPr id="816" name="テキスト ボックス 815"/>
        <xdr:cNvSpPr txBox="1"/>
      </xdr:nvSpPr>
      <xdr:spPr>
        <a:xfrm>
          <a:off x="20167111" y="872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152622</xdr:rowOff>
    </xdr:from>
    <xdr:to>
      <xdr:col>102</xdr:col>
      <xdr:colOff>165100</xdr:colOff>
      <xdr:row>52</xdr:row>
      <xdr:rowOff>82772</xdr:rowOff>
    </xdr:to>
    <xdr:sp macro="" textlink="">
      <xdr:nvSpPr>
        <xdr:cNvPr id="817" name="楕円 816"/>
        <xdr:cNvSpPr/>
      </xdr:nvSpPr>
      <xdr:spPr>
        <a:xfrm>
          <a:off x="19494500" y="8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99299</xdr:rowOff>
    </xdr:from>
    <xdr:ext cx="534377" cy="259045"/>
    <xdr:sp macro="" textlink="">
      <xdr:nvSpPr>
        <xdr:cNvPr id="818" name="テキスト ボックス 817"/>
        <xdr:cNvSpPr txBox="1"/>
      </xdr:nvSpPr>
      <xdr:spPr>
        <a:xfrm>
          <a:off x="19278111" y="8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108903</xdr:rowOff>
    </xdr:from>
    <xdr:to>
      <xdr:col>98</xdr:col>
      <xdr:colOff>38100</xdr:colOff>
      <xdr:row>52</xdr:row>
      <xdr:rowOff>39053</xdr:rowOff>
    </xdr:to>
    <xdr:sp macro="" textlink="">
      <xdr:nvSpPr>
        <xdr:cNvPr id="819" name="楕円 818"/>
        <xdr:cNvSpPr/>
      </xdr:nvSpPr>
      <xdr:spPr>
        <a:xfrm>
          <a:off x="18605500" y="8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55580</xdr:rowOff>
    </xdr:from>
    <xdr:ext cx="534377" cy="259045"/>
    <xdr:sp macro="" textlink="">
      <xdr:nvSpPr>
        <xdr:cNvPr id="820" name="テキスト ボックス 819"/>
        <xdr:cNvSpPr txBox="1"/>
      </xdr:nvSpPr>
      <xdr:spPr>
        <a:xfrm>
          <a:off x="18389111" y="8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138361</xdr:rowOff>
    </xdr:from>
    <xdr:to>
      <xdr:col>116</xdr:col>
      <xdr:colOff>63500</xdr:colOff>
      <xdr:row>77</xdr:row>
      <xdr:rowOff>147917</xdr:rowOff>
    </xdr:to>
    <xdr:cxnSp macro="">
      <xdr:nvCxnSpPr>
        <xdr:cNvPr id="847" name="直線コネクタ 846"/>
        <xdr:cNvCxnSpPr/>
      </xdr:nvCxnSpPr>
      <xdr:spPr>
        <a:xfrm flipV="1">
          <a:off x="21323300" y="13340011"/>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48406</xdr:rowOff>
    </xdr:from>
    <xdr:to>
      <xdr:col>111</xdr:col>
      <xdr:colOff>177800</xdr:colOff>
      <xdr:row>77</xdr:row>
      <xdr:rowOff>147917</xdr:rowOff>
    </xdr:to>
    <xdr:cxnSp macro="">
      <xdr:nvCxnSpPr>
        <xdr:cNvPr id="850" name="直線コネクタ 849"/>
        <xdr:cNvCxnSpPr/>
      </xdr:nvCxnSpPr>
      <xdr:spPr>
        <a:xfrm>
          <a:off x="20434300" y="13250056"/>
          <a:ext cx="889000" cy="9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48406</xdr:rowOff>
    </xdr:from>
    <xdr:to>
      <xdr:col>107</xdr:col>
      <xdr:colOff>50800</xdr:colOff>
      <xdr:row>77</xdr:row>
      <xdr:rowOff>155299</xdr:rowOff>
    </xdr:to>
    <xdr:cxnSp macro="">
      <xdr:nvCxnSpPr>
        <xdr:cNvPr id="853" name="直線コネクタ 852"/>
        <xdr:cNvCxnSpPr/>
      </xdr:nvCxnSpPr>
      <xdr:spPr>
        <a:xfrm flipV="1">
          <a:off x="19545300" y="13250056"/>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155299</xdr:rowOff>
    </xdr:from>
    <xdr:to>
      <xdr:col>102</xdr:col>
      <xdr:colOff>114300</xdr:colOff>
      <xdr:row>77</xdr:row>
      <xdr:rowOff>157938</xdr:rowOff>
    </xdr:to>
    <xdr:cxnSp macro="">
      <xdr:nvCxnSpPr>
        <xdr:cNvPr id="856" name="直線コネクタ 855"/>
        <xdr:cNvCxnSpPr/>
      </xdr:nvCxnSpPr>
      <xdr:spPr>
        <a:xfrm flipV="1">
          <a:off x="18656300" y="13356949"/>
          <a:ext cx="889000" cy="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87561</xdr:rowOff>
    </xdr:from>
    <xdr:to>
      <xdr:col>116</xdr:col>
      <xdr:colOff>114300</xdr:colOff>
      <xdr:row>78</xdr:row>
      <xdr:rowOff>17711</xdr:rowOff>
    </xdr:to>
    <xdr:sp macro="" textlink="">
      <xdr:nvSpPr>
        <xdr:cNvPr id="866" name="楕円 865"/>
        <xdr:cNvSpPr/>
      </xdr:nvSpPr>
      <xdr:spPr>
        <a:xfrm>
          <a:off x="22110700" y="132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97117</xdr:rowOff>
    </xdr:from>
    <xdr:to>
      <xdr:col>112</xdr:col>
      <xdr:colOff>38100</xdr:colOff>
      <xdr:row>78</xdr:row>
      <xdr:rowOff>27267</xdr:rowOff>
    </xdr:to>
    <xdr:sp macro="" textlink="">
      <xdr:nvSpPr>
        <xdr:cNvPr id="868" name="楕円 867"/>
        <xdr:cNvSpPr/>
      </xdr:nvSpPr>
      <xdr:spPr>
        <a:xfrm>
          <a:off x="21272500" y="132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18394</xdr:rowOff>
    </xdr:from>
    <xdr:ext cx="534377" cy="259045"/>
    <xdr:sp macro="" textlink="">
      <xdr:nvSpPr>
        <xdr:cNvPr id="869" name="テキスト ボックス 868"/>
        <xdr:cNvSpPr txBox="1"/>
      </xdr:nvSpPr>
      <xdr:spPr>
        <a:xfrm>
          <a:off x="21056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169056</xdr:rowOff>
    </xdr:from>
    <xdr:to>
      <xdr:col>107</xdr:col>
      <xdr:colOff>101600</xdr:colOff>
      <xdr:row>77</xdr:row>
      <xdr:rowOff>99206</xdr:rowOff>
    </xdr:to>
    <xdr:sp macro="" textlink="">
      <xdr:nvSpPr>
        <xdr:cNvPr id="870" name="楕円 869"/>
        <xdr:cNvSpPr/>
      </xdr:nvSpPr>
      <xdr:spPr>
        <a:xfrm>
          <a:off x="20383500" y="131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115733</xdr:rowOff>
    </xdr:from>
    <xdr:ext cx="534377" cy="259045"/>
    <xdr:sp macro="" textlink="">
      <xdr:nvSpPr>
        <xdr:cNvPr id="871" name="テキスト ボックス 870"/>
        <xdr:cNvSpPr txBox="1"/>
      </xdr:nvSpPr>
      <xdr:spPr>
        <a:xfrm>
          <a:off x="20167111" y="129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104499</xdr:rowOff>
    </xdr:from>
    <xdr:to>
      <xdr:col>102</xdr:col>
      <xdr:colOff>165100</xdr:colOff>
      <xdr:row>78</xdr:row>
      <xdr:rowOff>34649</xdr:rowOff>
    </xdr:to>
    <xdr:sp macro="" textlink="">
      <xdr:nvSpPr>
        <xdr:cNvPr id="872" name="楕円 871"/>
        <xdr:cNvSpPr/>
      </xdr:nvSpPr>
      <xdr:spPr>
        <a:xfrm>
          <a:off x="19494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25776</xdr:rowOff>
    </xdr:from>
    <xdr:ext cx="534377" cy="259045"/>
    <xdr:sp macro="" textlink="">
      <xdr:nvSpPr>
        <xdr:cNvPr id="873" name="テキスト ボックス 872"/>
        <xdr:cNvSpPr txBox="1"/>
      </xdr:nvSpPr>
      <xdr:spPr>
        <a:xfrm>
          <a:off x="19278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107138</xdr:rowOff>
    </xdr:from>
    <xdr:to>
      <xdr:col>98</xdr:col>
      <xdr:colOff>38100</xdr:colOff>
      <xdr:row>78</xdr:row>
      <xdr:rowOff>37288</xdr:rowOff>
    </xdr:to>
    <xdr:sp macro="" textlink="">
      <xdr:nvSpPr>
        <xdr:cNvPr id="874" name="楕円 873"/>
        <xdr:cNvSpPr/>
      </xdr:nvSpPr>
      <xdr:spPr>
        <a:xfrm>
          <a:off x="18605500" y="133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28415</xdr:rowOff>
    </xdr:from>
    <xdr:ext cx="534377" cy="259045"/>
    <xdr:sp macro="" textlink="">
      <xdr:nvSpPr>
        <xdr:cNvPr id="875" name="テキスト ボックス 874"/>
        <xdr:cNvSpPr txBox="1"/>
      </xdr:nvSpPr>
      <xdr:spPr>
        <a:xfrm>
          <a:off x="18389111" y="1340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350,169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円）であり、これは新規地方債発行の抑制や、元利償還金が平成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年度に借入した臨時地方道路整備事業債及び臨時税収補てん債等の償還終了により約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積立金においては、住民一人当たり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円）であり、これはふるさと応援寄附金の減少（▲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）に伴い、その寄附金を原資としている未来を創るふるさと応援基金元金積立金が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百万円減少したことや、財政調整基金元金積立金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百万円減少したことが主な要因である。</a:t>
          </a:r>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78,520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6,512</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年度から年々増加し、今後も増加が予想される。本年度の増加要因は、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幼児教育無償化や保育所の新設に伴う給付費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）によるものである。また、繰出金は住民一人当たり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円）であり、これは介護保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険特別会計繰出金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）していることが要因であり、主な内訳は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要介護認定者数の増加及び消費税率引き上げに伴う介護報酬改定による介護給付費繰出金の増加、低所得者の保険料軽減負担分の増加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今後も、健康経営や介護予防を推進することで、医療助成費や介護給付費をはじめとする社会保障費の抑制し、また全事業総点検シートを活用した事業の見直しを行うことで歳出全体の抑制に努める。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73297</xdr:rowOff>
    </xdr:from>
    <xdr:to>
      <xdr:col>24</xdr:col>
      <xdr:colOff>63500</xdr:colOff>
      <xdr:row>39</xdr:row>
      <xdr:rowOff>42273</xdr:rowOff>
    </xdr:to>
    <xdr:cxnSp macro="">
      <xdr:nvCxnSpPr>
        <xdr:cNvPr id="63" name="直線コネクタ 62"/>
        <xdr:cNvCxnSpPr/>
      </xdr:nvCxnSpPr>
      <xdr:spPr>
        <a:xfrm>
          <a:off x="3797300" y="658839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73297</xdr:rowOff>
    </xdr:from>
    <xdr:to>
      <xdr:col>19</xdr:col>
      <xdr:colOff>177800</xdr:colOff>
      <xdr:row>38</xdr:row>
      <xdr:rowOff>79828</xdr:rowOff>
    </xdr:to>
    <xdr:cxnSp macro="">
      <xdr:nvCxnSpPr>
        <xdr:cNvPr id="66" name="直線コネクタ 65"/>
        <xdr:cNvCxnSpPr/>
      </xdr:nvCxnSpPr>
      <xdr:spPr>
        <a:xfrm flipV="1">
          <a:off x="2908300" y="65883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79828</xdr:rowOff>
    </xdr:from>
    <xdr:to>
      <xdr:col>15</xdr:col>
      <xdr:colOff>50800</xdr:colOff>
      <xdr:row>38</xdr:row>
      <xdr:rowOff>104866</xdr:rowOff>
    </xdr:to>
    <xdr:cxnSp macro="">
      <xdr:nvCxnSpPr>
        <xdr:cNvPr id="69" name="直線コネクタ 68"/>
        <xdr:cNvCxnSpPr/>
      </xdr:nvCxnSpPr>
      <xdr:spPr>
        <a:xfrm flipV="1">
          <a:off x="2019300" y="6594928"/>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37919</xdr:rowOff>
    </xdr:from>
    <xdr:to>
      <xdr:col>10</xdr:col>
      <xdr:colOff>114300</xdr:colOff>
      <xdr:row>38</xdr:row>
      <xdr:rowOff>104866</xdr:rowOff>
    </xdr:to>
    <xdr:cxnSp macro="">
      <xdr:nvCxnSpPr>
        <xdr:cNvPr id="72" name="直線コネクタ 71"/>
        <xdr:cNvCxnSpPr/>
      </xdr:nvCxnSpPr>
      <xdr:spPr>
        <a:xfrm>
          <a:off x="1130300" y="6381569"/>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162923</xdr:rowOff>
    </xdr:from>
    <xdr:to>
      <xdr:col>24</xdr:col>
      <xdr:colOff>114300</xdr:colOff>
      <xdr:row>39</xdr:row>
      <xdr:rowOff>93073</xdr:rowOff>
    </xdr:to>
    <xdr:sp macro="" textlink="">
      <xdr:nvSpPr>
        <xdr:cNvPr id="82" name="楕円 81"/>
        <xdr:cNvSpPr/>
      </xdr:nvSpPr>
      <xdr:spPr>
        <a:xfrm>
          <a:off x="45847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77850</xdr:rowOff>
    </xdr:from>
    <xdr:ext cx="469744" cy="259045"/>
    <xdr:sp macro="" textlink="">
      <xdr:nvSpPr>
        <xdr:cNvPr id="83" name="議会費該当値テキスト"/>
        <xdr:cNvSpPr txBox="1"/>
      </xdr:nvSpPr>
      <xdr:spPr>
        <a:xfrm>
          <a:off x="4686300" y="659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22497</xdr:rowOff>
    </xdr:from>
    <xdr:to>
      <xdr:col>20</xdr:col>
      <xdr:colOff>38100</xdr:colOff>
      <xdr:row>38</xdr:row>
      <xdr:rowOff>124097</xdr:rowOff>
    </xdr:to>
    <xdr:sp macro="" textlink="">
      <xdr:nvSpPr>
        <xdr:cNvPr id="84" name="楕円 83"/>
        <xdr:cNvSpPr/>
      </xdr:nvSpPr>
      <xdr:spPr>
        <a:xfrm>
          <a:off x="3746500" y="65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115224</xdr:rowOff>
    </xdr:from>
    <xdr:ext cx="469744" cy="259045"/>
    <xdr:sp macro="" textlink="">
      <xdr:nvSpPr>
        <xdr:cNvPr id="85" name="テキスト ボックス 84"/>
        <xdr:cNvSpPr txBox="1"/>
      </xdr:nvSpPr>
      <xdr:spPr>
        <a:xfrm>
          <a:off x="3562428" y="66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29028</xdr:rowOff>
    </xdr:from>
    <xdr:to>
      <xdr:col>15</xdr:col>
      <xdr:colOff>101600</xdr:colOff>
      <xdr:row>38</xdr:row>
      <xdr:rowOff>130628</xdr:rowOff>
    </xdr:to>
    <xdr:sp macro="" textlink="">
      <xdr:nvSpPr>
        <xdr:cNvPr id="86" name="楕円 85"/>
        <xdr:cNvSpPr/>
      </xdr:nvSpPr>
      <xdr:spPr>
        <a:xfrm>
          <a:off x="2857500" y="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121755</xdr:rowOff>
    </xdr:from>
    <xdr:ext cx="469744" cy="259045"/>
    <xdr:sp macro="" textlink="">
      <xdr:nvSpPr>
        <xdr:cNvPr id="87" name="テキスト ボックス 86"/>
        <xdr:cNvSpPr txBox="1"/>
      </xdr:nvSpPr>
      <xdr:spPr>
        <a:xfrm>
          <a:off x="2673428"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54066</xdr:rowOff>
    </xdr:from>
    <xdr:to>
      <xdr:col>10</xdr:col>
      <xdr:colOff>165100</xdr:colOff>
      <xdr:row>38</xdr:row>
      <xdr:rowOff>155666</xdr:rowOff>
    </xdr:to>
    <xdr:sp macro="" textlink="">
      <xdr:nvSpPr>
        <xdr:cNvPr id="88" name="楕円 87"/>
        <xdr:cNvSpPr/>
      </xdr:nvSpPr>
      <xdr:spPr>
        <a:xfrm>
          <a:off x="1968500" y="6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146793</xdr:rowOff>
    </xdr:from>
    <xdr:ext cx="469744" cy="259045"/>
    <xdr:sp macro="" textlink="">
      <xdr:nvSpPr>
        <xdr:cNvPr id="89" name="テキスト ボックス 88"/>
        <xdr:cNvSpPr txBox="1"/>
      </xdr:nvSpPr>
      <xdr:spPr>
        <a:xfrm>
          <a:off x="1784428"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158569</xdr:rowOff>
    </xdr:from>
    <xdr:to>
      <xdr:col>6</xdr:col>
      <xdr:colOff>38100</xdr:colOff>
      <xdr:row>37</xdr:row>
      <xdr:rowOff>88719</xdr:rowOff>
    </xdr:to>
    <xdr:sp macro="" textlink="">
      <xdr:nvSpPr>
        <xdr:cNvPr id="90" name="楕円 89"/>
        <xdr:cNvSpPr/>
      </xdr:nvSpPr>
      <xdr:spPr>
        <a:xfrm>
          <a:off x="1079500" y="6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79846</xdr:rowOff>
    </xdr:from>
    <xdr:ext cx="469744" cy="259045"/>
    <xdr:sp macro="" textlink="">
      <xdr:nvSpPr>
        <xdr:cNvPr id="91" name="テキスト ボックス 90"/>
        <xdr:cNvSpPr txBox="1"/>
      </xdr:nvSpPr>
      <xdr:spPr>
        <a:xfrm>
          <a:off x="895428"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29225</xdr:rowOff>
    </xdr:from>
    <xdr:to>
      <xdr:col>24</xdr:col>
      <xdr:colOff>63500</xdr:colOff>
      <xdr:row>58</xdr:row>
      <xdr:rowOff>75402</xdr:rowOff>
    </xdr:to>
    <xdr:cxnSp macro="">
      <xdr:nvCxnSpPr>
        <xdr:cNvPr id="120" name="直線コネクタ 119"/>
        <xdr:cNvCxnSpPr/>
      </xdr:nvCxnSpPr>
      <xdr:spPr>
        <a:xfrm>
          <a:off x="3797300" y="9973325"/>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5435</xdr:rowOff>
    </xdr:from>
    <xdr:to>
      <xdr:col>19</xdr:col>
      <xdr:colOff>177800</xdr:colOff>
      <xdr:row>58</xdr:row>
      <xdr:rowOff>29225</xdr:rowOff>
    </xdr:to>
    <xdr:cxnSp macro="">
      <xdr:nvCxnSpPr>
        <xdr:cNvPr id="123" name="直線コネクタ 122"/>
        <xdr:cNvCxnSpPr/>
      </xdr:nvCxnSpPr>
      <xdr:spPr>
        <a:xfrm>
          <a:off x="2908300" y="9949535"/>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158766</xdr:rowOff>
    </xdr:from>
    <xdr:to>
      <xdr:col>15</xdr:col>
      <xdr:colOff>50800</xdr:colOff>
      <xdr:row>58</xdr:row>
      <xdr:rowOff>5435</xdr:rowOff>
    </xdr:to>
    <xdr:cxnSp macro="">
      <xdr:nvCxnSpPr>
        <xdr:cNvPr id="126" name="直線コネクタ 125"/>
        <xdr:cNvCxnSpPr/>
      </xdr:nvCxnSpPr>
      <xdr:spPr>
        <a:xfrm>
          <a:off x="2019300" y="9931416"/>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158766</xdr:rowOff>
    </xdr:from>
    <xdr:to>
      <xdr:col>10</xdr:col>
      <xdr:colOff>114300</xdr:colOff>
      <xdr:row>58</xdr:row>
      <xdr:rowOff>98837</xdr:rowOff>
    </xdr:to>
    <xdr:cxnSp macro="">
      <xdr:nvCxnSpPr>
        <xdr:cNvPr id="129" name="直線コネクタ 128"/>
        <xdr:cNvCxnSpPr/>
      </xdr:nvCxnSpPr>
      <xdr:spPr>
        <a:xfrm flipV="1">
          <a:off x="1130300" y="9931416"/>
          <a:ext cx="889000" cy="1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24602</xdr:rowOff>
    </xdr:from>
    <xdr:to>
      <xdr:col>24</xdr:col>
      <xdr:colOff>114300</xdr:colOff>
      <xdr:row>58</xdr:row>
      <xdr:rowOff>126202</xdr:rowOff>
    </xdr:to>
    <xdr:sp macro="" textlink="">
      <xdr:nvSpPr>
        <xdr:cNvPr id="139" name="楕円 138"/>
        <xdr:cNvSpPr/>
      </xdr:nvSpPr>
      <xdr:spPr>
        <a:xfrm>
          <a:off x="4584700" y="99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110979</xdr:rowOff>
    </xdr:from>
    <xdr:ext cx="534377" cy="259045"/>
    <xdr:sp macro="" textlink="">
      <xdr:nvSpPr>
        <xdr:cNvPr id="140" name="総務費該当値テキスト"/>
        <xdr:cNvSpPr txBox="1"/>
      </xdr:nvSpPr>
      <xdr:spPr>
        <a:xfrm>
          <a:off x="4686300" y="98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149875</xdr:rowOff>
    </xdr:from>
    <xdr:to>
      <xdr:col>20</xdr:col>
      <xdr:colOff>38100</xdr:colOff>
      <xdr:row>58</xdr:row>
      <xdr:rowOff>80025</xdr:rowOff>
    </xdr:to>
    <xdr:sp macro="" textlink="">
      <xdr:nvSpPr>
        <xdr:cNvPr id="141" name="楕円 140"/>
        <xdr:cNvSpPr/>
      </xdr:nvSpPr>
      <xdr:spPr>
        <a:xfrm>
          <a:off x="3746500" y="99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96552</xdr:rowOff>
    </xdr:from>
    <xdr:ext cx="534377" cy="259045"/>
    <xdr:sp macro="" textlink="">
      <xdr:nvSpPr>
        <xdr:cNvPr id="142" name="テキスト ボックス 141"/>
        <xdr:cNvSpPr txBox="1"/>
      </xdr:nvSpPr>
      <xdr:spPr>
        <a:xfrm>
          <a:off x="3530111" y="96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126085</xdr:rowOff>
    </xdr:from>
    <xdr:to>
      <xdr:col>15</xdr:col>
      <xdr:colOff>101600</xdr:colOff>
      <xdr:row>58</xdr:row>
      <xdr:rowOff>56235</xdr:rowOff>
    </xdr:to>
    <xdr:sp macro="" textlink="">
      <xdr:nvSpPr>
        <xdr:cNvPr id="143" name="楕円 142"/>
        <xdr:cNvSpPr/>
      </xdr:nvSpPr>
      <xdr:spPr>
        <a:xfrm>
          <a:off x="2857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72762</xdr:rowOff>
    </xdr:from>
    <xdr:ext cx="534377" cy="259045"/>
    <xdr:sp macro="" textlink="">
      <xdr:nvSpPr>
        <xdr:cNvPr id="144" name="テキスト ボックス 143"/>
        <xdr:cNvSpPr txBox="1"/>
      </xdr:nvSpPr>
      <xdr:spPr>
        <a:xfrm>
          <a:off x="2641111" y="96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107966</xdr:rowOff>
    </xdr:from>
    <xdr:to>
      <xdr:col>10</xdr:col>
      <xdr:colOff>165100</xdr:colOff>
      <xdr:row>58</xdr:row>
      <xdr:rowOff>38116</xdr:rowOff>
    </xdr:to>
    <xdr:sp macro="" textlink="">
      <xdr:nvSpPr>
        <xdr:cNvPr id="145" name="楕円 144"/>
        <xdr:cNvSpPr/>
      </xdr:nvSpPr>
      <xdr:spPr>
        <a:xfrm>
          <a:off x="1968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54643</xdr:rowOff>
    </xdr:from>
    <xdr:ext cx="534377" cy="259045"/>
    <xdr:sp macro="" textlink="">
      <xdr:nvSpPr>
        <xdr:cNvPr id="146" name="テキスト ボックス 145"/>
        <xdr:cNvSpPr txBox="1"/>
      </xdr:nvSpPr>
      <xdr:spPr>
        <a:xfrm>
          <a:off x="1752111" y="96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48037</xdr:rowOff>
    </xdr:from>
    <xdr:to>
      <xdr:col>6</xdr:col>
      <xdr:colOff>38100</xdr:colOff>
      <xdr:row>58</xdr:row>
      <xdr:rowOff>149637</xdr:rowOff>
    </xdr:to>
    <xdr:sp macro="" textlink="">
      <xdr:nvSpPr>
        <xdr:cNvPr id="147" name="楕円 146"/>
        <xdr:cNvSpPr/>
      </xdr:nvSpPr>
      <xdr:spPr>
        <a:xfrm>
          <a:off x="1079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140764</xdr:rowOff>
    </xdr:from>
    <xdr:ext cx="534377" cy="259045"/>
    <xdr:sp macro="" textlink="">
      <xdr:nvSpPr>
        <xdr:cNvPr id="148" name="テキスト ボックス 147"/>
        <xdr:cNvSpPr txBox="1"/>
      </xdr:nvSpPr>
      <xdr:spPr>
        <a:xfrm>
          <a:off x="863111" y="10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102193</xdr:rowOff>
    </xdr:from>
    <xdr:to>
      <xdr:col>24</xdr:col>
      <xdr:colOff>62865</xdr:colOff>
      <xdr:row>76</xdr:row>
      <xdr:rowOff>83155</xdr:rowOff>
    </xdr:to>
    <xdr:cxnSp macro="">
      <xdr:nvCxnSpPr>
        <xdr:cNvPr id="175" name="直線コネクタ 174"/>
        <xdr:cNvCxnSpPr/>
      </xdr:nvCxnSpPr>
      <xdr:spPr>
        <a:xfrm flipV="1">
          <a:off x="4633595" y="11932243"/>
          <a:ext cx="1270" cy="118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86982</xdr:rowOff>
    </xdr:from>
    <xdr:ext cx="599010" cy="259045"/>
    <xdr:sp macro="" textlink="">
      <xdr:nvSpPr>
        <xdr:cNvPr id="176" name="民生費最小値テキスト"/>
        <xdr:cNvSpPr txBox="1"/>
      </xdr:nvSpPr>
      <xdr:spPr>
        <a:xfrm>
          <a:off x="4686300" y="131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83155</xdr:rowOff>
    </xdr:from>
    <xdr:to>
      <xdr:col>24</xdr:col>
      <xdr:colOff>152400</xdr:colOff>
      <xdr:row>76</xdr:row>
      <xdr:rowOff>83155</xdr:rowOff>
    </xdr:to>
    <xdr:cxnSp macro="">
      <xdr:nvCxnSpPr>
        <xdr:cNvPr id="177" name="直線コネクタ 176"/>
        <xdr:cNvCxnSpPr/>
      </xdr:nvCxnSpPr>
      <xdr:spPr>
        <a:xfrm>
          <a:off x="4546600" y="131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48870</xdr:rowOff>
    </xdr:from>
    <xdr:ext cx="599010" cy="259045"/>
    <xdr:sp macro="" textlink="">
      <xdr:nvSpPr>
        <xdr:cNvPr id="178" name="民生費最大値テキスト"/>
        <xdr:cNvSpPr txBox="1"/>
      </xdr:nvSpPr>
      <xdr:spPr>
        <a:xfrm>
          <a:off x="4686300" y="1170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102193</xdr:rowOff>
    </xdr:from>
    <xdr:to>
      <xdr:col>24</xdr:col>
      <xdr:colOff>152400</xdr:colOff>
      <xdr:row>69</xdr:row>
      <xdr:rowOff>102193</xdr:rowOff>
    </xdr:to>
    <xdr:cxnSp macro="">
      <xdr:nvCxnSpPr>
        <xdr:cNvPr id="179" name="直線コネクタ 178"/>
        <xdr:cNvCxnSpPr/>
      </xdr:nvCxnSpPr>
      <xdr:spPr>
        <a:xfrm>
          <a:off x="4546600" y="1193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158249</xdr:rowOff>
    </xdr:from>
    <xdr:to>
      <xdr:col>24</xdr:col>
      <xdr:colOff>63500</xdr:colOff>
      <xdr:row>76</xdr:row>
      <xdr:rowOff>115582</xdr:rowOff>
    </xdr:to>
    <xdr:cxnSp macro="">
      <xdr:nvCxnSpPr>
        <xdr:cNvPr id="180" name="直線コネクタ 179"/>
        <xdr:cNvCxnSpPr/>
      </xdr:nvCxnSpPr>
      <xdr:spPr>
        <a:xfrm flipV="1">
          <a:off x="3797300" y="13016999"/>
          <a:ext cx="838200" cy="1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110307</xdr:rowOff>
    </xdr:from>
    <xdr:ext cx="599010" cy="259045"/>
    <xdr:sp macro="" textlink="">
      <xdr:nvSpPr>
        <xdr:cNvPr id="181" name="民生費平均値テキスト"/>
        <xdr:cNvSpPr txBox="1"/>
      </xdr:nvSpPr>
      <xdr:spPr>
        <a:xfrm>
          <a:off x="4686300" y="12454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87430</xdr:rowOff>
    </xdr:from>
    <xdr:to>
      <xdr:col>24</xdr:col>
      <xdr:colOff>114300</xdr:colOff>
      <xdr:row>74</xdr:row>
      <xdr:rowOff>17580</xdr:rowOff>
    </xdr:to>
    <xdr:sp macro="" textlink="">
      <xdr:nvSpPr>
        <xdr:cNvPr id="182" name="フローチャート: 判断 181"/>
        <xdr:cNvSpPr/>
      </xdr:nvSpPr>
      <xdr:spPr>
        <a:xfrm>
          <a:off x="4584700" y="1260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115582</xdr:rowOff>
    </xdr:from>
    <xdr:to>
      <xdr:col>19</xdr:col>
      <xdr:colOff>177800</xdr:colOff>
      <xdr:row>77</xdr:row>
      <xdr:rowOff>1952</xdr:rowOff>
    </xdr:to>
    <xdr:cxnSp macro="">
      <xdr:nvCxnSpPr>
        <xdr:cNvPr id="183" name="直線コネクタ 182"/>
        <xdr:cNvCxnSpPr/>
      </xdr:nvCxnSpPr>
      <xdr:spPr>
        <a:xfrm flipV="1">
          <a:off x="2908300" y="13145782"/>
          <a:ext cx="8890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47409</xdr:rowOff>
    </xdr:from>
    <xdr:to>
      <xdr:col>20</xdr:col>
      <xdr:colOff>38100</xdr:colOff>
      <xdr:row>74</xdr:row>
      <xdr:rowOff>149009</xdr:rowOff>
    </xdr:to>
    <xdr:sp macro="" textlink="">
      <xdr:nvSpPr>
        <xdr:cNvPr id="184" name="フローチャート: 判断 183"/>
        <xdr:cNvSpPr/>
      </xdr:nvSpPr>
      <xdr:spPr>
        <a:xfrm>
          <a:off x="3746500" y="1273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165536</xdr:rowOff>
    </xdr:from>
    <xdr:ext cx="599010" cy="259045"/>
    <xdr:sp macro="" textlink="">
      <xdr:nvSpPr>
        <xdr:cNvPr id="185" name="テキスト ボックス 184"/>
        <xdr:cNvSpPr txBox="1"/>
      </xdr:nvSpPr>
      <xdr:spPr>
        <a:xfrm>
          <a:off x="3497795" y="1250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1952</xdr:rowOff>
    </xdr:from>
    <xdr:to>
      <xdr:col>15</xdr:col>
      <xdr:colOff>50800</xdr:colOff>
      <xdr:row>77</xdr:row>
      <xdr:rowOff>84755</xdr:rowOff>
    </xdr:to>
    <xdr:cxnSp macro="">
      <xdr:nvCxnSpPr>
        <xdr:cNvPr id="186" name="直線コネクタ 185"/>
        <xdr:cNvCxnSpPr/>
      </xdr:nvCxnSpPr>
      <xdr:spPr>
        <a:xfrm flipV="1">
          <a:off x="2019300" y="13203602"/>
          <a:ext cx="889000" cy="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44160</xdr:rowOff>
    </xdr:from>
    <xdr:to>
      <xdr:col>15</xdr:col>
      <xdr:colOff>101600</xdr:colOff>
      <xdr:row>74</xdr:row>
      <xdr:rowOff>145760</xdr:rowOff>
    </xdr:to>
    <xdr:sp macro="" textlink="">
      <xdr:nvSpPr>
        <xdr:cNvPr id="187" name="フローチャート: 判断 186"/>
        <xdr:cNvSpPr/>
      </xdr:nvSpPr>
      <xdr:spPr>
        <a:xfrm>
          <a:off x="2857500" y="127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162287</xdr:rowOff>
    </xdr:from>
    <xdr:ext cx="599010" cy="259045"/>
    <xdr:sp macro="" textlink="">
      <xdr:nvSpPr>
        <xdr:cNvPr id="188" name="テキスト ボックス 187"/>
        <xdr:cNvSpPr txBox="1"/>
      </xdr:nvSpPr>
      <xdr:spPr>
        <a:xfrm>
          <a:off x="2608795" y="125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84755</xdr:rowOff>
    </xdr:from>
    <xdr:to>
      <xdr:col>10</xdr:col>
      <xdr:colOff>114300</xdr:colOff>
      <xdr:row>78</xdr:row>
      <xdr:rowOff>27343</xdr:rowOff>
    </xdr:to>
    <xdr:cxnSp macro="">
      <xdr:nvCxnSpPr>
        <xdr:cNvPr id="189" name="直線コネクタ 188"/>
        <xdr:cNvCxnSpPr/>
      </xdr:nvCxnSpPr>
      <xdr:spPr>
        <a:xfrm flipV="1">
          <a:off x="1130300" y="13286405"/>
          <a:ext cx="8890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24451</xdr:rowOff>
    </xdr:from>
    <xdr:to>
      <xdr:col>10</xdr:col>
      <xdr:colOff>165100</xdr:colOff>
      <xdr:row>74</xdr:row>
      <xdr:rowOff>126051</xdr:rowOff>
    </xdr:to>
    <xdr:sp macro="" textlink="">
      <xdr:nvSpPr>
        <xdr:cNvPr id="190" name="フローチャート: 判断 189"/>
        <xdr:cNvSpPr/>
      </xdr:nvSpPr>
      <xdr:spPr>
        <a:xfrm>
          <a:off x="19685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142578</xdr:rowOff>
    </xdr:from>
    <xdr:ext cx="599010" cy="259045"/>
    <xdr:sp macro="" textlink="">
      <xdr:nvSpPr>
        <xdr:cNvPr id="191" name="テキスト ボックス 190"/>
        <xdr:cNvSpPr txBox="1"/>
      </xdr:nvSpPr>
      <xdr:spPr>
        <a:xfrm>
          <a:off x="1719795" y="1248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90435</xdr:rowOff>
    </xdr:from>
    <xdr:to>
      <xdr:col>6</xdr:col>
      <xdr:colOff>38100</xdr:colOff>
      <xdr:row>75</xdr:row>
      <xdr:rowOff>20585</xdr:rowOff>
    </xdr:to>
    <xdr:sp macro="" textlink="">
      <xdr:nvSpPr>
        <xdr:cNvPr id="192" name="フローチャート: 判断 191"/>
        <xdr:cNvSpPr/>
      </xdr:nvSpPr>
      <xdr:spPr>
        <a:xfrm>
          <a:off x="1079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37112</xdr:rowOff>
    </xdr:from>
    <xdr:ext cx="599010" cy="259045"/>
    <xdr:sp macro="" textlink="">
      <xdr:nvSpPr>
        <xdr:cNvPr id="193" name="テキスト ボックス 192"/>
        <xdr:cNvSpPr txBox="1"/>
      </xdr:nvSpPr>
      <xdr:spPr>
        <a:xfrm>
          <a:off x="830795"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107449</xdr:rowOff>
    </xdr:from>
    <xdr:to>
      <xdr:col>24</xdr:col>
      <xdr:colOff>114300</xdr:colOff>
      <xdr:row>76</xdr:row>
      <xdr:rowOff>37599</xdr:rowOff>
    </xdr:to>
    <xdr:sp macro="" textlink="">
      <xdr:nvSpPr>
        <xdr:cNvPr id="199" name="楕円 198"/>
        <xdr:cNvSpPr/>
      </xdr:nvSpPr>
      <xdr:spPr>
        <a:xfrm>
          <a:off x="4584700" y="129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22376</xdr:rowOff>
    </xdr:from>
    <xdr:ext cx="599010" cy="259045"/>
    <xdr:sp macro="" textlink="">
      <xdr:nvSpPr>
        <xdr:cNvPr id="200" name="民生費該当値テキスト"/>
        <xdr:cNvSpPr txBox="1"/>
      </xdr:nvSpPr>
      <xdr:spPr>
        <a:xfrm>
          <a:off x="4686300" y="1288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64782</xdr:rowOff>
    </xdr:from>
    <xdr:to>
      <xdr:col>20</xdr:col>
      <xdr:colOff>38100</xdr:colOff>
      <xdr:row>76</xdr:row>
      <xdr:rowOff>166382</xdr:rowOff>
    </xdr:to>
    <xdr:sp macro="" textlink="">
      <xdr:nvSpPr>
        <xdr:cNvPr id="201" name="楕円 200"/>
        <xdr:cNvSpPr/>
      </xdr:nvSpPr>
      <xdr:spPr>
        <a:xfrm>
          <a:off x="3746500" y="130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157509</xdr:rowOff>
    </xdr:from>
    <xdr:ext cx="599010" cy="259045"/>
    <xdr:sp macro="" textlink="">
      <xdr:nvSpPr>
        <xdr:cNvPr id="202" name="テキスト ボックス 201"/>
        <xdr:cNvSpPr txBox="1"/>
      </xdr:nvSpPr>
      <xdr:spPr>
        <a:xfrm>
          <a:off x="3497795" y="131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122602</xdr:rowOff>
    </xdr:from>
    <xdr:to>
      <xdr:col>15</xdr:col>
      <xdr:colOff>101600</xdr:colOff>
      <xdr:row>77</xdr:row>
      <xdr:rowOff>52752</xdr:rowOff>
    </xdr:to>
    <xdr:sp macro="" textlink="">
      <xdr:nvSpPr>
        <xdr:cNvPr id="203" name="楕円 202"/>
        <xdr:cNvSpPr/>
      </xdr:nvSpPr>
      <xdr:spPr>
        <a:xfrm>
          <a:off x="2857500" y="131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43879</xdr:rowOff>
    </xdr:from>
    <xdr:ext cx="599010" cy="259045"/>
    <xdr:sp macro="" textlink="">
      <xdr:nvSpPr>
        <xdr:cNvPr id="204" name="テキスト ボックス 203"/>
        <xdr:cNvSpPr txBox="1"/>
      </xdr:nvSpPr>
      <xdr:spPr>
        <a:xfrm>
          <a:off x="2608795" y="132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33955</xdr:rowOff>
    </xdr:from>
    <xdr:to>
      <xdr:col>10</xdr:col>
      <xdr:colOff>165100</xdr:colOff>
      <xdr:row>77</xdr:row>
      <xdr:rowOff>135555</xdr:rowOff>
    </xdr:to>
    <xdr:sp macro="" textlink="">
      <xdr:nvSpPr>
        <xdr:cNvPr id="205" name="楕円 204"/>
        <xdr:cNvSpPr/>
      </xdr:nvSpPr>
      <xdr:spPr>
        <a:xfrm>
          <a:off x="1968500" y="132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126682</xdr:rowOff>
    </xdr:from>
    <xdr:ext cx="599010" cy="259045"/>
    <xdr:sp macro="" textlink="">
      <xdr:nvSpPr>
        <xdr:cNvPr id="206" name="テキスト ボックス 205"/>
        <xdr:cNvSpPr txBox="1"/>
      </xdr:nvSpPr>
      <xdr:spPr>
        <a:xfrm>
          <a:off x="1719795" y="1332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147993</xdr:rowOff>
    </xdr:from>
    <xdr:to>
      <xdr:col>6</xdr:col>
      <xdr:colOff>38100</xdr:colOff>
      <xdr:row>78</xdr:row>
      <xdr:rowOff>78143</xdr:rowOff>
    </xdr:to>
    <xdr:sp macro="" textlink="">
      <xdr:nvSpPr>
        <xdr:cNvPr id="207" name="楕円 206"/>
        <xdr:cNvSpPr/>
      </xdr:nvSpPr>
      <xdr:spPr>
        <a:xfrm>
          <a:off x="1079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69270</xdr:rowOff>
    </xdr:from>
    <xdr:ext cx="534377" cy="259045"/>
    <xdr:sp macro="" textlink="">
      <xdr:nvSpPr>
        <xdr:cNvPr id="208" name="テキスト ボックス 207"/>
        <xdr:cNvSpPr txBox="1"/>
      </xdr:nvSpPr>
      <xdr:spPr>
        <a:xfrm>
          <a:off x="863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5" name="直線コネクタ 234"/>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6"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7" name="直線コネクタ 236"/>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8"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9" name="直線コネクタ 238"/>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36340</xdr:rowOff>
    </xdr:from>
    <xdr:to>
      <xdr:col>24</xdr:col>
      <xdr:colOff>63500</xdr:colOff>
      <xdr:row>96</xdr:row>
      <xdr:rowOff>86207</xdr:rowOff>
    </xdr:to>
    <xdr:cxnSp macro="">
      <xdr:nvCxnSpPr>
        <xdr:cNvPr id="240" name="直線コネクタ 239"/>
        <xdr:cNvCxnSpPr/>
      </xdr:nvCxnSpPr>
      <xdr:spPr>
        <a:xfrm flipV="1">
          <a:off x="3797300" y="16324090"/>
          <a:ext cx="838200" cy="2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41" name="衛生費平均値テキスト"/>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2" name="フローチャート: 判断 241"/>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114162</xdr:rowOff>
    </xdr:from>
    <xdr:to>
      <xdr:col>19</xdr:col>
      <xdr:colOff>177800</xdr:colOff>
      <xdr:row>96</xdr:row>
      <xdr:rowOff>86207</xdr:rowOff>
    </xdr:to>
    <xdr:cxnSp macro="">
      <xdr:nvCxnSpPr>
        <xdr:cNvPr id="243" name="直線コネクタ 242"/>
        <xdr:cNvCxnSpPr/>
      </xdr:nvCxnSpPr>
      <xdr:spPr>
        <a:xfrm>
          <a:off x="2908300" y="16401912"/>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4" name="フローチャート: 判断 243"/>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5" name="テキスト ボックス 244"/>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114162</xdr:rowOff>
    </xdr:from>
    <xdr:to>
      <xdr:col>15</xdr:col>
      <xdr:colOff>50800</xdr:colOff>
      <xdr:row>96</xdr:row>
      <xdr:rowOff>144044</xdr:rowOff>
    </xdr:to>
    <xdr:cxnSp macro="">
      <xdr:nvCxnSpPr>
        <xdr:cNvPr id="246" name="直線コネクタ 245"/>
        <xdr:cNvCxnSpPr/>
      </xdr:nvCxnSpPr>
      <xdr:spPr>
        <a:xfrm flipV="1">
          <a:off x="2019300" y="16401912"/>
          <a:ext cx="889000" cy="2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7" name="フローチャート: 判断 246"/>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157886</xdr:rowOff>
    </xdr:from>
    <xdr:ext cx="534377" cy="259045"/>
    <xdr:sp macro="" textlink="">
      <xdr:nvSpPr>
        <xdr:cNvPr id="248" name="テキスト ボックス 247"/>
        <xdr:cNvSpPr txBox="1"/>
      </xdr:nvSpPr>
      <xdr:spPr>
        <a:xfrm>
          <a:off x="2641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98127</xdr:rowOff>
    </xdr:from>
    <xdr:to>
      <xdr:col>10</xdr:col>
      <xdr:colOff>114300</xdr:colOff>
      <xdr:row>96</xdr:row>
      <xdr:rowOff>144044</xdr:rowOff>
    </xdr:to>
    <xdr:cxnSp macro="">
      <xdr:nvCxnSpPr>
        <xdr:cNvPr id="249" name="直線コネクタ 248"/>
        <xdr:cNvCxnSpPr/>
      </xdr:nvCxnSpPr>
      <xdr:spPr>
        <a:xfrm>
          <a:off x="1130300" y="16557327"/>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50" name="フローチャート: 判断 249"/>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51" name="テキスト ボックス 250"/>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2" name="フローチャート: 判断 251"/>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3" name="テキスト ボックス 252"/>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156990</xdr:rowOff>
    </xdr:from>
    <xdr:to>
      <xdr:col>24</xdr:col>
      <xdr:colOff>114300</xdr:colOff>
      <xdr:row>95</xdr:row>
      <xdr:rowOff>87140</xdr:rowOff>
    </xdr:to>
    <xdr:sp macro="" textlink="">
      <xdr:nvSpPr>
        <xdr:cNvPr id="259" name="楕円 258"/>
        <xdr:cNvSpPr/>
      </xdr:nvSpPr>
      <xdr:spPr>
        <a:xfrm>
          <a:off x="4584700" y="162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8417</xdr:rowOff>
    </xdr:from>
    <xdr:ext cx="534377" cy="259045"/>
    <xdr:sp macro="" textlink="">
      <xdr:nvSpPr>
        <xdr:cNvPr id="260" name="衛生費該当値テキスト"/>
        <xdr:cNvSpPr txBox="1"/>
      </xdr:nvSpPr>
      <xdr:spPr>
        <a:xfrm>
          <a:off x="4686300"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35407</xdr:rowOff>
    </xdr:from>
    <xdr:to>
      <xdr:col>20</xdr:col>
      <xdr:colOff>38100</xdr:colOff>
      <xdr:row>96</xdr:row>
      <xdr:rowOff>137007</xdr:rowOff>
    </xdr:to>
    <xdr:sp macro="" textlink="">
      <xdr:nvSpPr>
        <xdr:cNvPr id="261" name="楕円 260"/>
        <xdr:cNvSpPr/>
      </xdr:nvSpPr>
      <xdr:spPr>
        <a:xfrm>
          <a:off x="3746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153534</xdr:rowOff>
    </xdr:from>
    <xdr:ext cx="534377" cy="259045"/>
    <xdr:sp macro="" textlink="">
      <xdr:nvSpPr>
        <xdr:cNvPr id="262" name="テキスト ボックス 261"/>
        <xdr:cNvSpPr txBox="1"/>
      </xdr:nvSpPr>
      <xdr:spPr>
        <a:xfrm>
          <a:off x="3530111" y="16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63362</xdr:rowOff>
    </xdr:from>
    <xdr:to>
      <xdr:col>15</xdr:col>
      <xdr:colOff>101600</xdr:colOff>
      <xdr:row>95</xdr:row>
      <xdr:rowOff>164962</xdr:rowOff>
    </xdr:to>
    <xdr:sp macro="" textlink="">
      <xdr:nvSpPr>
        <xdr:cNvPr id="263" name="楕円 262"/>
        <xdr:cNvSpPr/>
      </xdr:nvSpPr>
      <xdr:spPr>
        <a:xfrm>
          <a:off x="2857500" y="16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10039</xdr:rowOff>
    </xdr:from>
    <xdr:ext cx="534377" cy="259045"/>
    <xdr:sp macro="" textlink="">
      <xdr:nvSpPr>
        <xdr:cNvPr id="264" name="テキスト ボックス 263"/>
        <xdr:cNvSpPr txBox="1"/>
      </xdr:nvSpPr>
      <xdr:spPr>
        <a:xfrm>
          <a:off x="2641111" y="16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93244</xdr:rowOff>
    </xdr:from>
    <xdr:to>
      <xdr:col>10</xdr:col>
      <xdr:colOff>165100</xdr:colOff>
      <xdr:row>97</xdr:row>
      <xdr:rowOff>23394</xdr:rowOff>
    </xdr:to>
    <xdr:sp macro="" textlink="">
      <xdr:nvSpPr>
        <xdr:cNvPr id="265" name="楕円 264"/>
        <xdr:cNvSpPr/>
      </xdr:nvSpPr>
      <xdr:spPr>
        <a:xfrm>
          <a:off x="1968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14521</xdr:rowOff>
    </xdr:from>
    <xdr:ext cx="534377" cy="259045"/>
    <xdr:sp macro="" textlink="">
      <xdr:nvSpPr>
        <xdr:cNvPr id="266" name="テキスト ボックス 265"/>
        <xdr:cNvSpPr txBox="1"/>
      </xdr:nvSpPr>
      <xdr:spPr>
        <a:xfrm>
          <a:off x="1752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47327</xdr:rowOff>
    </xdr:from>
    <xdr:to>
      <xdr:col>6</xdr:col>
      <xdr:colOff>38100</xdr:colOff>
      <xdr:row>96</xdr:row>
      <xdr:rowOff>148927</xdr:rowOff>
    </xdr:to>
    <xdr:sp macro="" textlink="">
      <xdr:nvSpPr>
        <xdr:cNvPr id="267" name="楕円 266"/>
        <xdr:cNvSpPr/>
      </xdr:nvSpPr>
      <xdr:spPr>
        <a:xfrm>
          <a:off x="1079500" y="165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165454</xdr:rowOff>
    </xdr:from>
    <xdr:ext cx="534377" cy="259045"/>
    <xdr:sp macro="" textlink="">
      <xdr:nvSpPr>
        <xdr:cNvPr id="268" name="テキスト ボックス 267"/>
        <xdr:cNvSpPr txBox="1"/>
      </xdr:nvSpPr>
      <xdr:spPr>
        <a:xfrm>
          <a:off x="863111" y="162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2" name="直線コネクタ 291"/>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3"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4" name="直線コネクタ 293"/>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5"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6" name="直線コネクタ 295"/>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133604</xdr:rowOff>
    </xdr:from>
    <xdr:to>
      <xdr:col>55</xdr:col>
      <xdr:colOff>0</xdr:colOff>
      <xdr:row>31</xdr:row>
      <xdr:rowOff>170256</xdr:rowOff>
    </xdr:to>
    <xdr:cxnSp macro="">
      <xdr:nvCxnSpPr>
        <xdr:cNvPr id="297" name="直線コネクタ 296"/>
        <xdr:cNvCxnSpPr/>
      </xdr:nvCxnSpPr>
      <xdr:spPr>
        <a:xfrm flipV="1">
          <a:off x="9639300" y="5448554"/>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8" name="労働費平均値テキスト"/>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9" name="フローチャート: 判断 298"/>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169875</xdr:rowOff>
    </xdr:from>
    <xdr:to>
      <xdr:col>50</xdr:col>
      <xdr:colOff>114300</xdr:colOff>
      <xdr:row>31</xdr:row>
      <xdr:rowOff>170256</xdr:rowOff>
    </xdr:to>
    <xdr:cxnSp macro="">
      <xdr:nvCxnSpPr>
        <xdr:cNvPr id="300" name="直線コネクタ 299"/>
        <xdr:cNvCxnSpPr/>
      </xdr:nvCxnSpPr>
      <xdr:spPr>
        <a:xfrm>
          <a:off x="8750300" y="5484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301" name="フローチャート: 判断 300"/>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2" name="テキスト ボックス 301"/>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107086</xdr:rowOff>
    </xdr:from>
    <xdr:to>
      <xdr:col>45</xdr:col>
      <xdr:colOff>177800</xdr:colOff>
      <xdr:row>31</xdr:row>
      <xdr:rowOff>169875</xdr:rowOff>
    </xdr:to>
    <xdr:cxnSp macro="">
      <xdr:nvCxnSpPr>
        <xdr:cNvPr id="303" name="直線コネクタ 302"/>
        <xdr:cNvCxnSpPr/>
      </xdr:nvCxnSpPr>
      <xdr:spPr>
        <a:xfrm>
          <a:off x="7861300" y="5422036"/>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4" name="フローチャート: 判断 303"/>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5" name="テキスト ボックス 304"/>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39878</xdr:rowOff>
    </xdr:from>
    <xdr:to>
      <xdr:col>41</xdr:col>
      <xdr:colOff>50800</xdr:colOff>
      <xdr:row>31</xdr:row>
      <xdr:rowOff>107086</xdr:rowOff>
    </xdr:to>
    <xdr:cxnSp macro="">
      <xdr:nvCxnSpPr>
        <xdr:cNvPr id="306" name="直線コネクタ 305"/>
        <xdr:cNvCxnSpPr/>
      </xdr:nvCxnSpPr>
      <xdr:spPr>
        <a:xfrm>
          <a:off x="6972300" y="5354828"/>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7" name="フローチャート: 判断 306"/>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8" name="テキスト ボックス 307"/>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9" name="フローチャート: 判断 308"/>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10" name="テキスト ボックス 309"/>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82804</xdr:rowOff>
    </xdr:from>
    <xdr:to>
      <xdr:col>55</xdr:col>
      <xdr:colOff>50800</xdr:colOff>
      <xdr:row>32</xdr:row>
      <xdr:rowOff>12954</xdr:rowOff>
    </xdr:to>
    <xdr:sp macro="" textlink="">
      <xdr:nvSpPr>
        <xdr:cNvPr id="316" name="楕円 315"/>
        <xdr:cNvSpPr/>
      </xdr:nvSpPr>
      <xdr:spPr>
        <a:xfrm>
          <a:off x="104267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35831</xdr:rowOff>
    </xdr:from>
    <xdr:ext cx="534377" cy="259045"/>
    <xdr:sp macro="" textlink="">
      <xdr:nvSpPr>
        <xdr:cNvPr id="317" name="労働費該当値テキスト"/>
        <xdr:cNvSpPr txBox="1"/>
      </xdr:nvSpPr>
      <xdr:spPr>
        <a:xfrm>
          <a:off x="10528300" y="535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119456</xdr:rowOff>
    </xdr:from>
    <xdr:to>
      <xdr:col>50</xdr:col>
      <xdr:colOff>165100</xdr:colOff>
      <xdr:row>32</xdr:row>
      <xdr:rowOff>49606</xdr:rowOff>
    </xdr:to>
    <xdr:sp macro="" textlink="">
      <xdr:nvSpPr>
        <xdr:cNvPr id="318" name="楕円 317"/>
        <xdr:cNvSpPr/>
      </xdr:nvSpPr>
      <xdr:spPr>
        <a:xfrm>
          <a:off x="9588500" y="54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66133</xdr:rowOff>
    </xdr:from>
    <xdr:ext cx="534377" cy="259045"/>
    <xdr:sp macro="" textlink="">
      <xdr:nvSpPr>
        <xdr:cNvPr id="319" name="テキスト ボックス 318"/>
        <xdr:cNvSpPr txBox="1"/>
      </xdr:nvSpPr>
      <xdr:spPr>
        <a:xfrm>
          <a:off x="9372111" y="52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119075</xdr:rowOff>
    </xdr:from>
    <xdr:to>
      <xdr:col>46</xdr:col>
      <xdr:colOff>38100</xdr:colOff>
      <xdr:row>32</xdr:row>
      <xdr:rowOff>49225</xdr:rowOff>
    </xdr:to>
    <xdr:sp macro="" textlink="">
      <xdr:nvSpPr>
        <xdr:cNvPr id="320" name="楕円 319"/>
        <xdr:cNvSpPr/>
      </xdr:nvSpPr>
      <xdr:spPr>
        <a:xfrm>
          <a:off x="8699500" y="54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65752</xdr:rowOff>
    </xdr:from>
    <xdr:ext cx="534377" cy="259045"/>
    <xdr:sp macro="" textlink="">
      <xdr:nvSpPr>
        <xdr:cNvPr id="321" name="テキスト ボックス 320"/>
        <xdr:cNvSpPr txBox="1"/>
      </xdr:nvSpPr>
      <xdr:spPr>
        <a:xfrm>
          <a:off x="8483111" y="52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56286</xdr:rowOff>
    </xdr:from>
    <xdr:to>
      <xdr:col>41</xdr:col>
      <xdr:colOff>101600</xdr:colOff>
      <xdr:row>31</xdr:row>
      <xdr:rowOff>157886</xdr:rowOff>
    </xdr:to>
    <xdr:sp macro="" textlink="">
      <xdr:nvSpPr>
        <xdr:cNvPr id="322" name="楕円 321"/>
        <xdr:cNvSpPr/>
      </xdr:nvSpPr>
      <xdr:spPr>
        <a:xfrm>
          <a:off x="7810500" y="5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2963</xdr:rowOff>
    </xdr:from>
    <xdr:ext cx="534377" cy="259045"/>
    <xdr:sp macro="" textlink="">
      <xdr:nvSpPr>
        <xdr:cNvPr id="323" name="テキスト ボックス 322"/>
        <xdr:cNvSpPr txBox="1"/>
      </xdr:nvSpPr>
      <xdr:spPr>
        <a:xfrm>
          <a:off x="7594111" y="51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160528</xdr:rowOff>
    </xdr:from>
    <xdr:to>
      <xdr:col>36</xdr:col>
      <xdr:colOff>165100</xdr:colOff>
      <xdr:row>31</xdr:row>
      <xdr:rowOff>90678</xdr:rowOff>
    </xdr:to>
    <xdr:sp macro="" textlink="">
      <xdr:nvSpPr>
        <xdr:cNvPr id="324" name="楕円 323"/>
        <xdr:cNvSpPr/>
      </xdr:nvSpPr>
      <xdr:spPr>
        <a:xfrm>
          <a:off x="6921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107205</xdr:rowOff>
    </xdr:from>
    <xdr:ext cx="534377" cy="259045"/>
    <xdr:sp macro="" textlink="">
      <xdr:nvSpPr>
        <xdr:cNvPr id="325" name="テキスト ボックス 324"/>
        <xdr:cNvSpPr txBox="1"/>
      </xdr:nvSpPr>
      <xdr:spPr>
        <a:xfrm>
          <a:off x="6705111" y="5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5" name="テキスト ボックス 34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7" name="テキスト ボックス 34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51" name="直線コネクタ 350"/>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2"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3" name="直線コネクタ 352"/>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4"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5" name="直線コネクタ 354"/>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157172</xdr:rowOff>
    </xdr:from>
    <xdr:to>
      <xdr:col>55</xdr:col>
      <xdr:colOff>0</xdr:colOff>
      <xdr:row>58</xdr:row>
      <xdr:rowOff>6100</xdr:rowOff>
    </xdr:to>
    <xdr:cxnSp macro="">
      <xdr:nvCxnSpPr>
        <xdr:cNvPr id="356" name="直線コネクタ 355"/>
        <xdr:cNvCxnSpPr/>
      </xdr:nvCxnSpPr>
      <xdr:spPr>
        <a:xfrm flipV="1">
          <a:off x="9639300" y="9929822"/>
          <a:ext cx="8382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7"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8" name="フローチャート: 判断 357"/>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6100</xdr:rowOff>
    </xdr:from>
    <xdr:to>
      <xdr:col>50</xdr:col>
      <xdr:colOff>114300</xdr:colOff>
      <xdr:row>58</xdr:row>
      <xdr:rowOff>74549</xdr:rowOff>
    </xdr:to>
    <xdr:cxnSp macro="">
      <xdr:nvCxnSpPr>
        <xdr:cNvPr id="359" name="直線コネクタ 358"/>
        <xdr:cNvCxnSpPr/>
      </xdr:nvCxnSpPr>
      <xdr:spPr>
        <a:xfrm flipV="1">
          <a:off x="8750300" y="9950200"/>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60" name="フローチャート: 判断 359"/>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61" name="テキスト ボックス 360"/>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6786</xdr:rowOff>
    </xdr:from>
    <xdr:to>
      <xdr:col>45</xdr:col>
      <xdr:colOff>177800</xdr:colOff>
      <xdr:row>58</xdr:row>
      <xdr:rowOff>74549</xdr:rowOff>
    </xdr:to>
    <xdr:cxnSp macro="">
      <xdr:nvCxnSpPr>
        <xdr:cNvPr id="362" name="直線コネクタ 361"/>
        <xdr:cNvCxnSpPr/>
      </xdr:nvCxnSpPr>
      <xdr:spPr>
        <a:xfrm>
          <a:off x="7861300" y="9950886"/>
          <a:ext cx="8890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3" name="フローチャート: 判断 362"/>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4" name="テキスト ボックス 363"/>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6786</xdr:rowOff>
    </xdr:from>
    <xdr:to>
      <xdr:col>41</xdr:col>
      <xdr:colOff>50800</xdr:colOff>
      <xdr:row>58</xdr:row>
      <xdr:rowOff>76672</xdr:rowOff>
    </xdr:to>
    <xdr:cxnSp macro="">
      <xdr:nvCxnSpPr>
        <xdr:cNvPr id="365" name="直線コネクタ 364"/>
        <xdr:cNvCxnSpPr/>
      </xdr:nvCxnSpPr>
      <xdr:spPr>
        <a:xfrm flipV="1">
          <a:off x="6972300" y="9950886"/>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6" name="フローチャート: 判断 365"/>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7" name="テキスト ボックス 366"/>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8" name="フローチャート: 判断 367"/>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9" name="テキスト ボックス 368"/>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106372</xdr:rowOff>
    </xdr:from>
    <xdr:to>
      <xdr:col>55</xdr:col>
      <xdr:colOff>50800</xdr:colOff>
      <xdr:row>58</xdr:row>
      <xdr:rowOff>36522</xdr:rowOff>
    </xdr:to>
    <xdr:sp macro="" textlink="">
      <xdr:nvSpPr>
        <xdr:cNvPr id="375" name="楕円 374"/>
        <xdr:cNvSpPr/>
      </xdr:nvSpPr>
      <xdr:spPr>
        <a:xfrm>
          <a:off x="10426700" y="98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84799</xdr:rowOff>
    </xdr:from>
    <xdr:ext cx="469744" cy="259045"/>
    <xdr:sp macro="" textlink="">
      <xdr:nvSpPr>
        <xdr:cNvPr id="376" name="農林水産業費該当値テキスト"/>
        <xdr:cNvSpPr txBox="1"/>
      </xdr:nvSpPr>
      <xdr:spPr>
        <a:xfrm>
          <a:off x="10528300" y="985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126750</xdr:rowOff>
    </xdr:from>
    <xdr:to>
      <xdr:col>50</xdr:col>
      <xdr:colOff>165100</xdr:colOff>
      <xdr:row>58</xdr:row>
      <xdr:rowOff>56900</xdr:rowOff>
    </xdr:to>
    <xdr:sp macro="" textlink="">
      <xdr:nvSpPr>
        <xdr:cNvPr id="377" name="楕円 376"/>
        <xdr:cNvSpPr/>
      </xdr:nvSpPr>
      <xdr:spPr>
        <a:xfrm>
          <a:off x="9588500" y="989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73427</xdr:rowOff>
    </xdr:from>
    <xdr:ext cx="469744" cy="259045"/>
    <xdr:sp macro="" textlink="">
      <xdr:nvSpPr>
        <xdr:cNvPr id="378" name="テキスト ボックス 377"/>
        <xdr:cNvSpPr txBox="1"/>
      </xdr:nvSpPr>
      <xdr:spPr>
        <a:xfrm>
          <a:off x="9404428" y="967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23749</xdr:rowOff>
    </xdr:from>
    <xdr:to>
      <xdr:col>46</xdr:col>
      <xdr:colOff>38100</xdr:colOff>
      <xdr:row>58</xdr:row>
      <xdr:rowOff>125349</xdr:rowOff>
    </xdr:to>
    <xdr:sp macro="" textlink="">
      <xdr:nvSpPr>
        <xdr:cNvPr id="379" name="楕円 378"/>
        <xdr:cNvSpPr/>
      </xdr:nvSpPr>
      <xdr:spPr>
        <a:xfrm>
          <a:off x="8699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116476</xdr:rowOff>
    </xdr:from>
    <xdr:ext cx="469744" cy="259045"/>
    <xdr:sp macro="" textlink="">
      <xdr:nvSpPr>
        <xdr:cNvPr id="380" name="テキスト ボックス 379"/>
        <xdr:cNvSpPr txBox="1"/>
      </xdr:nvSpPr>
      <xdr:spPr>
        <a:xfrm>
          <a:off x="8515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127436</xdr:rowOff>
    </xdr:from>
    <xdr:to>
      <xdr:col>41</xdr:col>
      <xdr:colOff>101600</xdr:colOff>
      <xdr:row>58</xdr:row>
      <xdr:rowOff>57586</xdr:rowOff>
    </xdr:to>
    <xdr:sp macro="" textlink="">
      <xdr:nvSpPr>
        <xdr:cNvPr id="381" name="楕円 380"/>
        <xdr:cNvSpPr/>
      </xdr:nvSpPr>
      <xdr:spPr>
        <a:xfrm>
          <a:off x="7810500" y="99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48713</xdr:rowOff>
    </xdr:from>
    <xdr:ext cx="469744" cy="259045"/>
    <xdr:sp macro="" textlink="">
      <xdr:nvSpPr>
        <xdr:cNvPr id="382" name="テキスト ボックス 381"/>
        <xdr:cNvSpPr txBox="1"/>
      </xdr:nvSpPr>
      <xdr:spPr>
        <a:xfrm>
          <a:off x="7626428" y="999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25872</xdr:rowOff>
    </xdr:from>
    <xdr:to>
      <xdr:col>36</xdr:col>
      <xdr:colOff>165100</xdr:colOff>
      <xdr:row>58</xdr:row>
      <xdr:rowOff>127472</xdr:rowOff>
    </xdr:to>
    <xdr:sp macro="" textlink="">
      <xdr:nvSpPr>
        <xdr:cNvPr id="383" name="楕円 382"/>
        <xdr:cNvSpPr/>
      </xdr:nvSpPr>
      <xdr:spPr>
        <a:xfrm>
          <a:off x="6921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118599</xdr:rowOff>
    </xdr:from>
    <xdr:ext cx="469744" cy="259045"/>
    <xdr:sp macro="" textlink="">
      <xdr:nvSpPr>
        <xdr:cNvPr id="384" name="テキスト ボックス 383"/>
        <xdr:cNvSpPr txBox="1"/>
      </xdr:nvSpPr>
      <xdr:spPr>
        <a:xfrm>
          <a:off x="6737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6" name="直線コネクタ 405"/>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7"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8" name="直線コネクタ 407"/>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9"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10" name="直線コネクタ 409"/>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73497</xdr:rowOff>
    </xdr:from>
    <xdr:to>
      <xdr:col>55</xdr:col>
      <xdr:colOff>0</xdr:colOff>
      <xdr:row>76</xdr:row>
      <xdr:rowOff>131333</xdr:rowOff>
    </xdr:to>
    <xdr:cxnSp macro="">
      <xdr:nvCxnSpPr>
        <xdr:cNvPr id="411" name="直線コネクタ 410"/>
        <xdr:cNvCxnSpPr/>
      </xdr:nvCxnSpPr>
      <xdr:spPr>
        <a:xfrm>
          <a:off x="9639300" y="12760797"/>
          <a:ext cx="8382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2"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3" name="フローチャート: 判断 412"/>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119309</xdr:rowOff>
    </xdr:from>
    <xdr:to>
      <xdr:col>50</xdr:col>
      <xdr:colOff>114300</xdr:colOff>
      <xdr:row>74</xdr:row>
      <xdr:rowOff>73497</xdr:rowOff>
    </xdr:to>
    <xdr:cxnSp macro="">
      <xdr:nvCxnSpPr>
        <xdr:cNvPr id="414" name="直線コネクタ 413"/>
        <xdr:cNvCxnSpPr/>
      </xdr:nvCxnSpPr>
      <xdr:spPr>
        <a:xfrm>
          <a:off x="8750300" y="12120809"/>
          <a:ext cx="889000" cy="6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5" name="フローチャート: 判断 414"/>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6" name="テキスト ボックス 415"/>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119309</xdr:rowOff>
    </xdr:from>
    <xdr:to>
      <xdr:col>45</xdr:col>
      <xdr:colOff>177800</xdr:colOff>
      <xdr:row>77</xdr:row>
      <xdr:rowOff>148707</xdr:rowOff>
    </xdr:to>
    <xdr:cxnSp macro="">
      <xdr:nvCxnSpPr>
        <xdr:cNvPr id="417" name="直線コネクタ 416"/>
        <xdr:cNvCxnSpPr/>
      </xdr:nvCxnSpPr>
      <xdr:spPr>
        <a:xfrm flipV="1">
          <a:off x="7861300" y="12120809"/>
          <a:ext cx="889000" cy="1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8" name="フローチャート: 判断 417"/>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9" name="テキスト ボックス 418"/>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148707</xdr:rowOff>
    </xdr:from>
    <xdr:to>
      <xdr:col>41</xdr:col>
      <xdr:colOff>50800</xdr:colOff>
      <xdr:row>77</xdr:row>
      <xdr:rowOff>160138</xdr:rowOff>
    </xdr:to>
    <xdr:cxnSp macro="">
      <xdr:nvCxnSpPr>
        <xdr:cNvPr id="420" name="直線コネクタ 419"/>
        <xdr:cNvCxnSpPr/>
      </xdr:nvCxnSpPr>
      <xdr:spPr>
        <a:xfrm flipV="1">
          <a:off x="6972300" y="133503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21" name="フローチャート: 判断 420"/>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2" name="テキスト ボックス 421"/>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3" name="フローチャート: 判断 422"/>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4" name="テキスト ボックス 423"/>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80533</xdr:rowOff>
    </xdr:from>
    <xdr:to>
      <xdr:col>55</xdr:col>
      <xdr:colOff>50800</xdr:colOff>
      <xdr:row>77</xdr:row>
      <xdr:rowOff>10683</xdr:rowOff>
    </xdr:to>
    <xdr:sp macro="" textlink="">
      <xdr:nvSpPr>
        <xdr:cNvPr id="430" name="楕円 429"/>
        <xdr:cNvSpPr/>
      </xdr:nvSpPr>
      <xdr:spPr>
        <a:xfrm>
          <a:off x="10426700" y="131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58960</xdr:rowOff>
    </xdr:from>
    <xdr:ext cx="469744" cy="259045"/>
    <xdr:sp macro="" textlink="">
      <xdr:nvSpPr>
        <xdr:cNvPr id="431" name="商工費該当値テキスト"/>
        <xdr:cNvSpPr txBox="1"/>
      </xdr:nvSpPr>
      <xdr:spPr>
        <a:xfrm>
          <a:off x="10528300" y="130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22697</xdr:rowOff>
    </xdr:from>
    <xdr:to>
      <xdr:col>50</xdr:col>
      <xdr:colOff>165100</xdr:colOff>
      <xdr:row>74</xdr:row>
      <xdr:rowOff>124297</xdr:rowOff>
    </xdr:to>
    <xdr:sp macro="" textlink="">
      <xdr:nvSpPr>
        <xdr:cNvPr id="432" name="楕円 431"/>
        <xdr:cNvSpPr/>
      </xdr:nvSpPr>
      <xdr:spPr>
        <a:xfrm>
          <a:off x="9588500" y="127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140824</xdr:rowOff>
    </xdr:from>
    <xdr:ext cx="534377" cy="259045"/>
    <xdr:sp macro="" textlink="">
      <xdr:nvSpPr>
        <xdr:cNvPr id="433" name="テキスト ボックス 432"/>
        <xdr:cNvSpPr txBox="1"/>
      </xdr:nvSpPr>
      <xdr:spPr>
        <a:xfrm>
          <a:off x="9372111" y="124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68509</xdr:rowOff>
    </xdr:from>
    <xdr:to>
      <xdr:col>46</xdr:col>
      <xdr:colOff>38100</xdr:colOff>
      <xdr:row>70</xdr:row>
      <xdr:rowOff>170109</xdr:rowOff>
    </xdr:to>
    <xdr:sp macro="" textlink="">
      <xdr:nvSpPr>
        <xdr:cNvPr id="434" name="楕円 433"/>
        <xdr:cNvSpPr/>
      </xdr:nvSpPr>
      <xdr:spPr>
        <a:xfrm>
          <a:off x="8699500" y="120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15186</xdr:rowOff>
    </xdr:from>
    <xdr:ext cx="534377" cy="259045"/>
    <xdr:sp macro="" textlink="">
      <xdr:nvSpPr>
        <xdr:cNvPr id="435" name="テキスト ボックス 434"/>
        <xdr:cNvSpPr txBox="1"/>
      </xdr:nvSpPr>
      <xdr:spPr>
        <a:xfrm>
          <a:off x="8483111" y="118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97907</xdr:rowOff>
    </xdr:from>
    <xdr:to>
      <xdr:col>41</xdr:col>
      <xdr:colOff>101600</xdr:colOff>
      <xdr:row>78</xdr:row>
      <xdr:rowOff>28057</xdr:rowOff>
    </xdr:to>
    <xdr:sp macro="" textlink="">
      <xdr:nvSpPr>
        <xdr:cNvPr id="436" name="楕円 435"/>
        <xdr:cNvSpPr/>
      </xdr:nvSpPr>
      <xdr:spPr>
        <a:xfrm>
          <a:off x="78105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19184</xdr:rowOff>
    </xdr:from>
    <xdr:ext cx="469744" cy="259045"/>
    <xdr:sp macro="" textlink="">
      <xdr:nvSpPr>
        <xdr:cNvPr id="437" name="テキスト ボックス 436"/>
        <xdr:cNvSpPr txBox="1"/>
      </xdr:nvSpPr>
      <xdr:spPr>
        <a:xfrm>
          <a:off x="7626428" y="1339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109338</xdr:rowOff>
    </xdr:from>
    <xdr:to>
      <xdr:col>36</xdr:col>
      <xdr:colOff>165100</xdr:colOff>
      <xdr:row>78</xdr:row>
      <xdr:rowOff>39488</xdr:rowOff>
    </xdr:to>
    <xdr:sp macro="" textlink="">
      <xdr:nvSpPr>
        <xdr:cNvPr id="438" name="楕円 437"/>
        <xdr:cNvSpPr/>
      </xdr:nvSpPr>
      <xdr:spPr>
        <a:xfrm>
          <a:off x="69215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30615</xdr:rowOff>
    </xdr:from>
    <xdr:ext cx="469744" cy="259045"/>
    <xdr:sp macro="" textlink="">
      <xdr:nvSpPr>
        <xdr:cNvPr id="439" name="テキスト ボックス 438"/>
        <xdr:cNvSpPr txBox="1"/>
      </xdr:nvSpPr>
      <xdr:spPr>
        <a:xfrm>
          <a:off x="6737428" y="134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5" name="直線コネクタ 464"/>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6"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7" name="直線コネクタ 466"/>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8"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9" name="直線コネクタ 468"/>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147548</xdr:rowOff>
    </xdr:from>
    <xdr:to>
      <xdr:col>55</xdr:col>
      <xdr:colOff>0</xdr:colOff>
      <xdr:row>98</xdr:row>
      <xdr:rowOff>147710</xdr:rowOff>
    </xdr:to>
    <xdr:cxnSp macro="">
      <xdr:nvCxnSpPr>
        <xdr:cNvPr id="470" name="直線コネクタ 469"/>
        <xdr:cNvCxnSpPr/>
      </xdr:nvCxnSpPr>
      <xdr:spPr>
        <a:xfrm flipV="1">
          <a:off x="9639300" y="16949648"/>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71"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2" name="フローチャート: 判断 471"/>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118453</xdr:rowOff>
    </xdr:from>
    <xdr:to>
      <xdr:col>50</xdr:col>
      <xdr:colOff>114300</xdr:colOff>
      <xdr:row>98</xdr:row>
      <xdr:rowOff>147710</xdr:rowOff>
    </xdr:to>
    <xdr:cxnSp macro="">
      <xdr:nvCxnSpPr>
        <xdr:cNvPr id="473" name="直線コネクタ 472"/>
        <xdr:cNvCxnSpPr/>
      </xdr:nvCxnSpPr>
      <xdr:spPr>
        <a:xfrm>
          <a:off x="8750300" y="16920553"/>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4" name="フローチャート: 判断 473"/>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5" name="テキスト ボックス 474"/>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118453</xdr:rowOff>
    </xdr:from>
    <xdr:to>
      <xdr:col>45</xdr:col>
      <xdr:colOff>177800</xdr:colOff>
      <xdr:row>98</xdr:row>
      <xdr:rowOff>135023</xdr:rowOff>
    </xdr:to>
    <xdr:cxnSp macro="">
      <xdr:nvCxnSpPr>
        <xdr:cNvPr id="476" name="直線コネクタ 475"/>
        <xdr:cNvCxnSpPr/>
      </xdr:nvCxnSpPr>
      <xdr:spPr>
        <a:xfrm flipV="1">
          <a:off x="7861300" y="16920553"/>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7" name="フローチャート: 判断 476"/>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8" name="テキスト ボックス 477"/>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135023</xdr:rowOff>
    </xdr:from>
    <xdr:to>
      <xdr:col>41</xdr:col>
      <xdr:colOff>50800</xdr:colOff>
      <xdr:row>98</xdr:row>
      <xdr:rowOff>151146</xdr:rowOff>
    </xdr:to>
    <xdr:cxnSp macro="">
      <xdr:nvCxnSpPr>
        <xdr:cNvPr id="479" name="直線コネクタ 478"/>
        <xdr:cNvCxnSpPr/>
      </xdr:nvCxnSpPr>
      <xdr:spPr>
        <a:xfrm flipV="1">
          <a:off x="6972300" y="16937123"/>
          <a:ext cx="889000" cy="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80" name="フローチャート: 判断 479"/>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81" name="テキスト ボックス 480"/>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2" name="フローチャート: 判断 481"/>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3" name="テキスト ボックス 482"/>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96748</xdr:rowOff>
    </xdr:from>
    <xdr:to>
      <xdr:col>55</xdr:col>
      <xdr:colOff>50800</xdr:colOff>
      <xdr:row>99</xdr:row>
      <xdr:rowOff>26898</xdr:rowOff>
    </xdr:to>
    <xdr:sp macro="" textlink="">
      <xdr:nvSpPr>
        <xdr:cNvPr id="489" name="楕円 488"/>
        <xdr:cNvSpPr/>
      </xdr:nvSpPr>
      <xdr:spPr>
        <a:xfrm>
          <a:off x="10426700" y="168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11675</xdr:rowOff>
    </xdr:from>
    <xdr:ext cx="534377" cy="259045"/>
    <xdr:sp macro="" textlink="">
      <xdr:nvSpPr>
        <xdr:cNvPr id="490" name="土木費該当値テキスト"/>
        <xdr:cNvSpPr txBox="1"/>
      </xdr:nvSpPr>
      <xdr:spPr>
        <a:xfrm>
          <a:off x="10528300" y="1681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96910</xdr:rowOff>
    </xdr:from>
    <xdr:to>
      <xdr:col>50</xdr:col>
      <xdr:colOff>165100</xdr:colOff>
      <xdr:row>99</xdr:row>
      <xdr:rowOff>27060</xdr:rowOff>
    </xdr:to>
    <xdr:sp macro="" textlink="">
      <xdr:nvSpPr>
        <xdr:cNvPr id="491" name="楕円 490"/>
        <xdr:cNvSpPr/>
      </xdr:nvSpPr>
      <xdr:spPr>
        <a:xfrm>
          <a:off x="9588500" y="168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18187</xdr:rowOff>
    </xdr:from>
    <xdr:ext cx="534377" cy="259045"/>
    <xdr:sp macro="" textlink="">
      <xdr:nvSpPr>
        <xdr:cNvPr id="492" name="テキスト ボックス 491"/>
        <xdr:cNvSpPr txBox="1"/>
      </xdr:nvSpPr>
      <xdr:spPr>
        <a:xfrm>
          <a:off x="9372111" y="169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67653</xdr:rowOff>
    </xdr:from>
    <xdr:to>
      <xdr:col>46</xdr:col>
      <xdr:colOff>38100</xdr:colOff>
      <xdr:row>98</xdr:row>
      <xdr:rowOff>169253</xdr:rowOff>
    </xdr:to>
    <xdr:sp macro="" textlink="">
      <xdr:nvSpPr>
        <xdr:cNvPr id="493" name="楕円 492"/>
        <xdr:cNvSpPr/>
      </xdr:nvSpPr>
      <xdr:spPr>
        <a:xfrm>
          <a:off x="8699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14330</xdr:rowOff>
    </xdr:from>
    <xdr:ext cx="534377" cy="259045"/>
    <xdr:sp macro="" textlink="">
      <xdr:nvSpPr>
        <xdr:cNvPr id="494" name="テキスト ボックス 493"/>
        <xdr:cNvSpPr txBox="1"/>
      </xdr:nvSpPr>
      <xdr:spPr>
        <a:xfrm>
          <a:off x="8483111" y="166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84223</xdr:rowOff>
    </xdr:from>
    <xdr:to>
      <xdr:col>41</xdr:col>
      <xdr:colOff>101600</xdr:colOff>
      <xdr:row>99</xdr:row>
      <xdr:rowOff>14373</xdr:rowOff>
    </xdr:to>
    <xdr:sp macro="" textlink="">
      <xdr:nvSpPr>
        <xdr:cNvPr id="495" name="楕円 494"/>
        <xdr:cNvSpPr/>
      </xdr:nvSpPr>
      <xdr:spPr>
        <a:xfrm>
          <a:off x="7810500" y="168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5500</xdr:rowOff>
    </xdr:from>
    <xdr:ext cx="534377" cy="259045"/>
    <xdr:sp macro="" textlink="">
      <xdr:nvSpPr>
        <xdr:cNvPr id="496" name="テキスト ボックス 495"/>
        <xdr:cNvSpPr txBox="1"/>
      </xdr:nvSpPr>
      <xdr:spPr>
        <a:xfrm>
          <a:off x="7594111" y="169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100346</xdr:rowOff>
    </xdr:from>
    <xdr:to>
      <xdr:col>36</xdr:col>
      <xdr:colOff>165100</xdr:colOff>
      <xdr:row>99</xdr:row>
      <xdr:rowOff>30496</xdr:rowOff>
    </xdr:to>
    <xdr:sp macro="" textlink="">
      <xdr:nvSpPr>
        <xdr:cNvPr id="497" name="楕円 496"/>
        <xdr:cNvSpPr/>
      </xdr:nvSpPr>
      <xdr:spPr>
        <a:xfrm>
          <a:off x="6921500" y="169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21623</xdr:rowOff>
    </xdr:from>
    <xdr:ext cx="534377" cy="259045"/>
    <xdr:sp macro="" textlink="">
      <xdr:nvSpPr>
        <xdr:cNvPr id="498" name="テキスト ボックス 497"/>
        <xdr:cNvSpPr txBox="1"/>
      </xdr:nvSpPr>
      <xdr:spPr>
        <a:xfrm>
          <a:off x="6705111" y="169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3" name="直線コネクタ 522"/>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4"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5" name="直線コネクタ 524"/>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6"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7" name="直線コネクタ 526"/>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122289</xdr:rowOff>
    </xdr:from>
    <xdr:to>
      <xdr:col>85</xdr:col>
      <xdr:colOff>127000</xdr:colOff>
      <xdr:row>38</xdr:row>
      <xdr:rowOff>163017</xdr:rowOff>
    </xdr:to>
    <xdr:cxnSp macro="">
      <xdr:nvCxnSpPr>
        <xdr:cNvPr id="528" name="直線コネクタ 527"/>
        <xdr:cNvCxnSpPr/>
      </xdr:nvCxnSpPr>
      <xdr:spPr>
        <a:xfrm flipV="1">
          <a:off x="15481300" y="6637389"/>
          <a:ext cx="8382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9"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30" name="フローチャート: 判断 529"/>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163017</xdr:rowOff>
    </xdr:from>
    <xdr:to>
      <xdr:col>81</xdr:col>
      <xdr:colOff>50800</xdr:colOff>
      <xdr:row>39</xdr:row>
      <xdr:rowOff>29781</xdr:rowOff>
    </xdr:to>
    <xdr:cxnSp macro="">
      <xdr:nvCxnSpPr>
        <xdr:cNvPr id="531" name="直線コネクタ 530"/>
        <xdr:cNvCxnSpPr/>
      </xdr:nvCxnSpPr>
      <xdr:spPr>
        <a:xfrm flipV="1">
          <a:off x="14592300" y="6678117"/>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2" name="フローチャート: 判断 531"/>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3" name="テキスト ボックス 532"/>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145491</xdr:rowOff>
    </xdr:from>
    <xdr:to>
      <xdr:col>76</xdr:col>
      <xdr:colOff>114300</xdr:colOff>
      <xdr:row>39</xdr:row>
      <xdr:rowOff>29781</xdr:rowOff>
    </xdr:to>
    <xdr:cxnSp macro="">
      <xdr:nvCxnSpPr>
        <xdr:cNvPr id="534" name="直線コネクタ 533"/>
        <xdr:cNvCxnSpPr/>
      </xdr:nvCxnSpPr>
      <xdr:spPr>
        <a:xfrm>
          <a:off x="13703300" y="6660591"/>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5" name="フローチャート: 判断 534"/>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6" name="テキスト ボックス 535"/>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145491</xdr:rowOff>
    </xdr:from>
    <xdr:to>
      <xdr:col>71</xdr:col>
      <xdr:colOff>177800</xdr:colOff>
      <xdr:row>39</xdr:row>
      <xdr:rowOff>39612</xdr:rowOff>
    </xdr:to>
    <xdr:cxnSp macro="">
      <xdr:nvCxnSpPr>
        <xdr:cNvPr id="537" name="直線コネクタ 536"/>
        <xdr:cNvCxnSpPr/>
      </xdr:nvCxnSpPr>
      <xdr:spPr>
        <a:xfrm flipV="1">
          <a:off x="12814300" y="666059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8" name="フローチャート: 判断 537"/>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9" name="テキスト ボックス 538"/>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40" name="フローチャート: 判断 539"/>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41" name="テキスト ボックス 540"/>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71489</xdr:rowOff>
    </xdr:from>
    <xdr:to>
      <xdr:col>85</xdr:col>
      <xdr:colOff>177800</xdr:colOff>
      <xdr:row>39</xdr:row>
      <xdr:rowOff>1639</xdr:rowOff>
    </xdr:to>
    <xdr:sp macro="" textlink="">
      <xdr:nvSpPr>
        <xdr:cNvPr id="547" name="楕円 546"/>
        <xdr:cNvSpPr/>
      </xdr:nvSpPr>
      <xdr:spPr>
        <a:xfrm>
          <a:off x="16268700" y="65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157866</xdr:rowOff>
    </xdr:from>
    <xdr:ext cx="534377" cy="259045"/>
    <xdr:sp macro="" textlink="">
      <xdr:nvSpPr>
        <xdr:cNvPr id="548" name="消防費該当値テキスト"/>
        <xdr:cNvSpPr txBox="1"/>
      </xdr:nvSpPr>
      <xdr:spPr>
        <a:xfrm>
          <a:off x="16370300" y="65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112217</xdr:rowOff>
    </xdr:from>
    <xdr:to>
      <xdr:col>81</xdr:col>
      <xdr:colOff>101600</xdr:colOff>
      <xdr:row>39</xdr:row>
      <xdr:rowOff>42367</xdr:rowOff>
    </xdr:to>
    <xdr:sp macro="" textlink="">
      <xdr:nvSpPr>
        <xdr:cNvPr id="549" name="楕円 548"/>
        <xdr:cNvSpPr/>
      </xdr:nvSpPr>
      <xdr:spPr>
        <a:xfrm>
          <a:off x="15430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33494</xdr:rowOff>
    </xdr:from>
    <xdr:ext cx="534377" cy="259045"/>
    <xdr:sp macro="" textlink="">
      <xdr:nvSpPr>
        <xdr:cNvPr id="550" name="テキスト ボックス 549"/>
        <xdr:cNvSpPr txBox="1"/>
      </xdr:nvSpPr>
      <xdr:spPr>
        <a:xfrm>
          <a:off x="15214111" y="672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150431</xdr:rowOff>
    </xdr:from>
    <xdr:to>
      <xdr:col>76</xdr:col>
      <xdr:colOff>165100</xdr:colOff>
      <xdr:row>39</xdr:row>
      <xdr:rowOff>80581</xdr:rowOff>
    </xdr:to>
    <xdr:sp macro="" textlink="">
      <xdr:nvSpPr>
        <xdr:cNvPr id="551" name="楕円 550"/>
        <xdr:cNvSpPr/>
      </xdr:nvSpPr>
      <xdr:spPr>
        <a:xfrm>
          <a:off x="14541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71708</xdr:rowOff>
    </xdr:from>
    <xdr:ext cx="534377" cy="259045"/>
    <xdr:sp macro="" textlink="">
      <xdr:nvSpPr>
        <xdr:cNvPr id="552" name="テキスト ボックス 551"/>
        <xdr:cNvSpPr txBox="1"/>
      </xdr:nvSpPr>
      <xdr:spPr>
        <a:xfrm>
          <a:off x="14325111" y="67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94691</xdr:rowOff>
    </xdr:from>
    <xdr:to>
      <xdr:col>72</xdr:col>
      <xdr:colOff>38100</xdr:colOff>
      <xdr:row>39</xdr:row>
      <xdr:rowOff>24841</xdr:rowOff>
    </xdr:to>
    <xdr:sp macro="" textlink="">
      <xdr:nvSpPr>
        <xdr:cNvPr id="553" name="楕円 552"/>
        <xdr:cNvSpPr/>
      </xdr:nvSpPr>
      <xdr:spPr>
        <a:xfrm>
          <a:off x="13652500" y="66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15968</xdr:rowOff>
    </xdr:from>
    <xdr:ext cx="534377" cy="259045"/>
    <xdr:sp macro="" textlink="">
      <xdr:nvSpPr>
        <xdr:cNvPr id="554" name="テキスト ボックス 553"/>
        <xdr:cNvSpPr txBox="1"/>
      </xdr:nvSpPr>
      <xdr:spPr>
        <a:xfrm>
          <a:off x="13436111" y="670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160262</xdr:rowOff>
    </xdr:from>
    <xdr:to>
      <xdr:col>67</xdr:col>
      <xdr:colOff>101600</xdr:colOff>
      <xdr:row>39</xdr:row>
      <xdr:rowOff>90412</xdr:rowOff>
    </xdr:to>
    <xdr:sp macro="" textlink="">
      <xdr:nvSpPr>
        <xdr:cNvPr id="555" name="楕円 554"/>
        <xdr:cNvSpPr/>
      </xdr:nvSpPr>
      <xdr:spPr>
        <a:xfrm>
          <a:off x="12763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81539</xdr:rowOff>
    </xdr:from>
    <xdr:ext cx="534377" cy="259045"/>
    <xdr:sp macro="" textlink="">
      <xdr:nvSpPr>
        <xdr:cNvPr id="556" name="テキスト ボックス 555"/>
        <xdr:cNvSpPr txBox="1"/>
      </xdr:nvSpPr>
      <xdr:spPr>
        <a:xfrm>
          <a:off x="12547111" y="676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9" name="直線コネクタ 578"/>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80"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81" name="直線コネクタ 580"/>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2"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3" name="直線コネクタ 582"/>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136889</xdr:rowOff>
    </xdr:from>
    <xdr:to>
      <xdr:col>85</xdr:col>
      <xdr:colOff>127000</xdr:colOff>
      <xdr:row>57</xdr:row>
      <xdr:rowOff>85202</xdr:rowOff>
    </xdr:to>
    <xdr:cxnSp macro="">
      <xdr:nvCxnSpPr>
        <xdr:cNvPr id="584" name="直線コネクタ 583"/>
        <xdr:cNvCxnSpPr/>
      </xdr:nvCxnSpPr>
      <xdr:spPr>
        <a:xfrm flipV="1">
          <a:off x="15481300" y="9738089"/>
          <a:ext cx="8382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5"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6" name="フローチャート: 判断 585"/>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85202</xdr:rowOff>
    </xdr:from>
    <xdr:to>
      <xdr:col>81</xdr:col>
      <xdr:colOff>50800</xdr:colOff>
      <xdr:row>58</xdr:row>
      <xdr:rowOff>48809</xdr:rowOff>
    </xdr:to>
    <xdr:cxnSp macro="">
      <xdr:nvCxnSpPr>
        <xdr:cNvPr id="587" name="直線コネクタ 586"/>
        <xdr:cNvCxnSpPr/>
      </xdr:nvCxnSpPr>
      <xdr:spPr>
        <a:xfrm flipV="1">
          <a:off x="14592300" y="9857852"/>
          <a:ext cx="8890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8" name="フローチャート: 判断 587"/>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9" name="テキスト ボックス 588"/>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48809</xdr:rowOff>
    </xdr:from>
    <xdr:to>
      <xdr:col>76</xdr:col>
      <xdr:colOff>114300</xdr:colOff>
      <xdr:row>58</xdr:row>
      <xdr:rowOff>74983</xdr:rowOff>
    </xdr:to>
    <xdr:cxnSp macro="">
      <xdr:nvCxnSpPr>
        <xdr:cNvPr id="590" name="直線コネクタ 589"/>
        <xdr:cNvCxnSpPr/>
      </xdr:nvCxnSpPr>
      <xdr:spPr>
        <a:xfrm flipV="1">
          <a:off x="13703300" y="9992909"/>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91" name="フローチャート: 判断 590"/>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2" name="テキスト ボックス 591"/>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111582</xdr:rowOff>
    </xdr:from>
    <xdr:to>
      <xdr:col>71</xdr:col>
      <xdr:colOff>177800</xdr:colOff>
      <xdr:row>58</xdr:row>
      <xdr:rowOff>74983</xdr:rowOff>
    </xdr:to>
    <xdr:cxnSp macro="">
      <xdr:nvCxnSpPr>
        <xdr:cNvPr id="593" name="直線コネクタ 592"/>
        <xdr:cNvCxnSpPr/>
      </xdr:nvCxnSpPr>
      <xdr:spPr>
        <a:xfrm>
          <a:off x="12814300" y="9884232"/>
          <a:ext cx="889000" cy="1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4" name="フローチャート: 判断 593"/>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5" name="テキスト ボックス 594"/>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6" name="フローチャート: 判断 595"/>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7" name="テキスト ボックス 596"/>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86089</xdr:rowOff>
    </xdr:from>
    <xdr:to>
      <xdr:col>85</xdr:col>
      <xdr:colOff>177800</xdr:colOff>
      <xdr:row>57</xdr:row>
      <xdr:rowOff>16239</xdr:rowOff>
    </xdr:to>
    <xdr:sp macro="" textlink="">
      <xdr:nvSpPr>
        <xdr:cNvPr id="603" name="楕円 602"/>
        <xdr:cNvSpPr/>
      </xdr:nvSpPr>
      <xdr:spPr>
        <a:xfrm>
          <a:off x="16268700" y="9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1016</xdr:rowOff>
    </xdr:from>
    <xdr:ext cx="534377" cy="259045"/>
    <xdr:sp macro="" textlink="">
      <xdr:nvSpPr>
        <xdr:cNvPr id="604" name="教育費該当値テキスト"/>
        <xdr:cNvSpPr txBox="1"/>
      </xdr:nvSpPr>
      <xdr:spPr>
        <a:xfrm>
          <a:off x="16370300" y="96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34402</xdr:rowOff>
    </xdr:from>
    <xdr:to>
      <xdr:col>81</xdr:col>
      <xdr:colOff>101600</xdr:colOff>
      <xdr:row>57</xdr:row>
      <xdr:rowOff>136002</xdr:rowOff>
    </xdr:to>
    <xdr:sp macro="" textlink="">
      <xdr:nvSpPr>
        <xdr:cNvPr id="605" name="楕円 604"/>
        <xdr:cNvSpPr/>
      </xdr:nvSpPr>
      <xdr:spPr>
        <a:xfrm>
          <a:off x="15430500" y="98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127129</xdr:rowOff>
    </xdr:from>
    <xdr:ext cx="534377" cy="259045"/>
    <xdr:sp macro="" textlink="">
      <xdr:nvSpPr>
        <xdr:cNvPr id="606" name="テキスト ボックス 605"/>
        <xdr:cNvSpPr txBox="1"/>
      </xdr:nvSpPr>
      <xdr:spPr>
        <a:xfrm>
          <a:off x="15214111" y="989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169459</xdr:rowOff>
    </xdr:from>
    <xdr:to>
      <xdr:col>76</xdr:col>
      <xdr:colOff>165100</xdr:colOff>
      <xdr:row>58</xdr:row>
      <xdr:rowOff>99609</xdr:rowOff>
    </xdr:to>
    <xdr:sp macro="" textlink="">
      <xdr:nvSpPr>
        <xdr:cNvPr id="607" name="楕円 606"/>
        <xdr:cNvSpPr/>
      </xdr:nvSpPr>
      <xdr:spPr>
        <a:xfrm>
          <a:off x="14541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90736</xdr:rowOff>
    </xdr:from>
    <xdr:ext cx="534377" cy="259045"/>
    <xdr:sp macro="" textlink="">
      <xdr:nvSpPr>
        <xdr:cNvPr id="608" name="テキスト ボックス 607"/>
        <xdr:cNvSpPr txBox="1"/>
      </xdr:nvSpPr>
      <xdr:spPr>
        <a:xfrm>
          <a:off x="14325111" y="100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24183</xdr:rowOff>
    </xdr:from>
    <xdr:to>
      <xdr:col>72</xdr:col>
      <xdr:colOff>38100</xdr:colOff>
      <xdr:row>58</xdr:row>
      <xdr:rowOff>125783</xdr:rowOff>
    </xdr:to>
    <xdr:sp macro="" textlink="">
      <xdr:nvSpPr>
        <xdr:cNvPr id="609" name="楕円 608"/>
        <xdr:cNvSpPr/>
      </xdr:nvSpPr>
      <xdr:spPr>
        <a:xfrm>
          <a:off x="13652500" y="99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116910</xdr:rowOff>
    </xdr:from>
    <xdr:ext cx="534377" cy="259045"/>
    <xdr:sp macro="" textlink="">
      <xdr:nvSpPr>
        <xdr:cNvPr id="610" name="テキスト ボックス 609"/>
        <xdr:cNvSpPr txBox="1"/>
      </xdr:nvSpPr>
      <xdr:spPr>
        <a:xfrm>
          <a:off x="13436111" y="100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60782</xdr:rowOff>
    </xdr:from>
    <xdr:to>
      <xdr:col>67</xdr:col>
      <xdr:colOff>101600</xdr:colOff>
      <xdr:row>57</xdr:row>
      <xdr:rowOff>162382</xdr:rowOff>
    </xdr:to>
    <xdr:sp macro="" textlink="">
      <xdr:nvSpPr>
        <xdr:cNvPr id="611" name="楕円 610"/>
        <xdr:cNvSpPr/>
      </xdr:nvSpPr>
      <xdr:spPr>
        <a:xfrm>
          <a:off x="12763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153509</xdr:rowOff>
    </xdr:from>
    <xdr:ext cx="534377" cy="259045"/>
    <xdr:sp macro="" textlink="">
      <xdr:nvSpPr>
        <xdr:cNvPr id="612" name="テキスト ボックス 611"/>
        <xdr:cNvSpPr txBox="1"/>
      </xdr:nvSpPr>
      <xdr:spPr>
        <a:xfrm>
          <a:off x="12547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8" name="直線コネクタ 637"/>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41"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2" name="直線コネクタ 641"/>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87046</xdr:rowOff>
    </xdr:from>
    <xdr:to>
      <xdr:col>85</xdr:col>
      <xdr:colOff>127000</xdr:colOff>
      <xdr:row>79</xdr:row>
      <xdr:rowOff>92259</xdr:rowOff>
    </xdr:to>
    <xdr:cxnSp macro="">
      <xdr:nvCxnSpPr>
        <xdr:cNvPr id="643" name="直線コネクタ 642"/>
        <xdr:cNvCxnSpPr/>
      </xdr:nvCxnSpPr>
      <xdr:spPr>
        <a:xfrm flipV="1">
          <a:off x="15481300" y="13631596"/>
          <a:ext cx="8382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4"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5" name="フローチャート: 判断 644"/>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88809</xdr:rowOff>
    </xdr:from>
    <xdr:to>
      <xdr:col>81</xdr:col>
      <xdr:colOff>50800</xdr:colOff>
      <xdr:row>79</xdr:row>
      <xdr:rowOff>92259</xdr:rowOff>
    </xdr:to>
    <xdr:cxnSp macro="">
      <xdr:nvCxnSpPr>
        <xdr:cNvPr id="646" name="直線コネクタ 645"/>
        <xdr:cNvCxnSpPr/>
      </xdr:nvCxnSpPr>
      <xdr:spPr>
        <a:xfrm>
          <a:off x="14592300" y="13633359"/>
          <a:ext cx="889000" cy="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7" name="フローチャート: 判断 646"/>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8" name="テキスト ボックス 647"/>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86883</xdr:rowOff>
    </xdr:from>
    <xdr:to>
      <xdr:col>76</xdr:col>
      <xdr:colOff>114300</xdr:colOff>
      <xdr:row>79</xdr:row>
      <xdr:rowOff>88809</xdr:rowOff>
    </xdr:to>
    <xdr:cxnSp macro="">
      <xdr:nvCxnSpPr>
        <xdr:cNvPr id="649" name="直線コネクタ 648"/>
        <xdr:cNvCxnSpPr/>
      </xdr:nvCxnSpPr>
      <xdr:spPr>
        <a:xfrm>
          <a:off x="13703300" y="13631433"/>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50" name="フローチャート: 判断 649"/>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51" name="テキスト ボックス 650"/>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86883</xdr:rowOff>
    </xdr:from>
    <xdr:to>
      <xdr:col>71</xdr:col>
      <xdr:colOff>177800</xdr:colOff>
      <xdr:row>79</xdr:row>
      <xdr:rowOff>89288</xdr:rowOff>
    </xdr:to>
    <xdr:cxnSp macro="">
      <xdr:nvCxnSpPr>
        <xdr:cNvPr id="652" name="直線コネクタ 651"/>
        <xdr:cNvCxnSpPr/>
      </xdr:nvCxnSpPr>
      <xdr:spPr>
        <a:xfrm flipV="1">
          <a:off x="12814300" y="13631433"/>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3" name="フローチャート: 判断 652"/>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4" name="テキスト ボックス 653"/>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5" name="フローチャート: 判断 654"/>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6" name="テキスト ボックス 655"/>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36246</xdr:rowOff>
    </xdr:from>
    <xdr:to>
      <xdr:col>85</xdr:col>
      <xdr:colOff>177800</xdr:colOff>
      <xdr:row>79</xdr:row>
      <xdr:rowOff>137846</xdr:rowOff>
    </xdr:to>
    <xdr:sp macro="" textlink="">
      <xdr:nvSpPr>
        <xdr:cNvPr id="662" name="楕円 661"/>
        <xdr:cNvSpPr/>
      </xdr:nvSpPr>
      <xdr:spPr>
        <a:xfrm>
          <a:off x="16268700" y="135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125664</xdr:rowOff>
    </xdr:from>
    <xdr:ext cx="469744" cy="259045"/>
    <xdr:sp macro="" textlink="">
      <xdr:nvSpPr>
        <xdr:cNvPr id="663" name="災害復旧費該当値テキスト"/>
        <xdr:cNvSpPr txBox="1"/>
      </xdr:nvSpPr>
      <xdr:spPr>
        <a:xfrm>
          <a:off x="16370300" y="134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41459</xdr:rowOff>
    </xdr:from>
    <xdr:to>
      <xdr:col>81</xdr:col>
      <xdr:colOff>101600</xdr:colOff>
      <xdr:row>79</xdr:row>
      <xdr:rowOff>143059</xdr:rowOff>
    </xdr:to>
    <xdr:sp macro="" textlink="">
      <xdr:nvSpPr>
        <xdr:cNvPr id="664" name="楕円 663"/>
        <xdr:cNvSpPr/>
      </xdr:nvSpPr>
      <xdr:spPr>
        <a:xfrm>
          <a:off x="154305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134186</xdr:rowOff>
    </xdr:from>
    <xdr:ext cx="378565" cy="259045"/>
    <xdr:sp macro="" textlink="">
      <xdr:nvSpPr>
        <xdr:cNvPr id="665" name="テキスト ボックス 664"/>
        <xdr:cNvSpPr txBox="1"/>
      </xdr:nvSpPr>
      <xdr:spPr>
        <a:xfrm>
          <a:off x="15292017" y="1367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38009</xdr:rowOff>
    </xdr:from>
    <xdr:to>
      <xdr:col>76</xdr:col>
      <xdr:colOff>165100</xdr:colOff>
      <xdr:row>79</xdr:row>
      <xdr:rowOff>139609</xdr:rowOff>
    </xdr:to>
    <xdr:sp macro="" textlink="">
      <xdr:nvSpPr>
        <xdr:cNvPr id="666" name="楕円 665"/>
        <xdr:cNvSpPr/>
      </xdr:nvSpPr>
      <xdr:spPr>
        <a:xfrm>
          <a:off x="14541500" y="135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156136</xdr:rowOff>
    </xdr:from>
    <xdr:ext cx="378565" cy="259045"/>
    <xdr:sp macro="" textlink="">
      <xdr:nvSpPr>
        <xdr:cNvPr id="667" name="テキスト ボックス 666"/>
        <xdr:cNvSpPr txBox="1"/>
      </xdr:nvSpPr>
      <xdr:spPr>
        <a:xfrm>
          <a:off x="14403017" y="1335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36083</xdr:rowOff>
    </xdr:from>
    <xdr:to>
      <xdr:col>72</xdr:col>
      <xdr:colOff>38100</xdr:colOff>
      <xdr:row>79</xdr:row>
      <xdr:rowOff>137683</xdr:rowOff>
    </xdr:to>
    <xdr:sp macro="" textlink="">
      <xdr:nvSpPr>
        <xdr:cNvPr id="668" name="楕円 667"/>
        <xdr:cNvSpPr/>
      </xdr:nvSpPr>
      <xdr:spPr>
        <a:xfrm>
          <a:off x="13652500" y="135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128810</xdr:rowOff>
    </xdr:from>
    <xdr:ext cx="469744" cy="259045"/>
    <xdr:sp macro="" textlink="">
      <xdr:nvSpPr>
        <xdr:cNvPr id="669" name="テキスト ボックス 668"/>
        <xdr:cNvSpPr txBox="1"/>
      </xdr:nvSpPr>
      <xdr:spPr>
        <a:xfrm>
          <a:off x="13468428" y="136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38488</xdr:rowOff>
    </xdr:from>
    <xdr:to>
      <xdr:col>67</xdr:col>
      <xdr:colOff>101600</xdr:colOff>
      <xdr:row>79</xdr:row>
      <xdr:rowOff>140088</xdr:rowOff>
    </xdr:to>
    <xdr:sp macro="" textlink="">
      <xdr:nvSpPr>
        <xdr:cNvPr id="670" name="楕円 669"/>
        <xdr:cNvSpPr/>
      </xdr:nvSpPr>
      <xdr:spPr>
        <a:xfrm>
          <a:off x="12763500" y="13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156615</xdr:rowOff>
    </xdr:from>
    <xdr:ext cx="378565" cy="259045"/>
    <xdr:sp macro="" textlink="">
      <xdr:nvSpPr>
        <xdr:cNvPr id="671" name="テキスト ボックス 670"/>
        <xdr:cNvSpPr txBox="1"/>
      </xdr:nvSpPr>
      <xdr:spPr>
        <a:xfrm>
          <a:off x="12625017" y="13358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3" name="テキスト ボックス 68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5" name="テキスト ボックス 68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7" name="テキスト ボックス 68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9" name="テキスト ボックス 68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3" name="直線コネクタ 692"/>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4"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5" name="直線コネクタ 694"/>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6"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7" name="直線コネクタ 696"/>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71051</xdr:rowOff>
    </xdr:from>
    <xdr:to>
      <xdr:col>85</xdr:col>
      <xdr:colOff>127000</xdr:colOff>
      <xdr:row>94</xdr:row>
      <xdr:rowOff>124406</xdr:rowOff>
    </xdr:to>
    <xdr:cxnSp macro="">
      <xdr:nvCxnSpPr>
        <xdr:cNvPr id="698" name="直線コネクタ 697"/>
        <xdr:cNvCxnSpPr/>
      </xdr:nvCxnSpPr>
      <xdr:spPr>
        <a:xfrm>
          <a:off x="15481300" y="16187351"/>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9"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700" name="フローチャート: 判断 699"/>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36784</xdr:rowOff>
    </xdr:from>
    <xdr:to>
      <xdr:col>81</xdr:col>
      <xdr:colOff>50800</xdr:colOff>
      <xdr:row>94</xdr:row>
      <xdr:rowOff>71051</xdr:rowOff>
    </xdr:to>
    <xdr:cxnSp macro="">
      <xdr:nvCxnSpPr>
        <xdr:cNvPr id="701" name="直線コネクタ 700"/>
        <xdr:cNvCxnSpPr/>
      </xdr:nvCxnSpPr>
      <xdr:spPr>
        <a:xfrm>
          <a:off x="14592300" y="16153084"/>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2" name="フローチャート: 判断 701"/>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3" name="テキスト ボックス 702"/>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6517</xdr:rowOff>
    </xdr:from>
    <xdr:to>
      <xdr:col>76</xdr:col>
      <xdr:colOff>114300</xdr:colOff>
      <xdr:row>94</xdr:row>
      <xdr:rowOff>36784</xdr:rowOff>
    </xdr:to>
    <xdr:cxnSp macro="">
      <xdr:nvCxnSpPr>
        <xdr:cNvPr id="704" name="直線コネクタ 703"/>
        <xdr:cNvCxnSpPr/>
      </xdr:nvCxnSpPr>
      <xdr:spPr>
        <a:xfrm>
          <a:off x="13703300" y="16122817"/>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5" name="フローチャート: 判断 704"/>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6" name="テキスト ボックス 705"/>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153943</xdr:rowOff>
    </xdr:from>
    <xdr:to>
      <xdr:col>71</xdr:col>
      <xdr:colOff>177800</xdr:colOff>
      <xdr:row>94</xdr:row>
      <xdr:rowOff>6517</xdr:rowOff>
    </xdr:to>
    <xdr:cxnSp macro="">
      <xdr:nvCxnSpPr>
        <xdr:cNvPr id="707" name="直線コネクタ 706"/>
        <xdr:cNvCxnSpPr/>
      </xdr:nvCxnSpPr>
      <xdr:spPr>
        <a:xfrm>
          <a:off x="12814300" y="16098793"/>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8" name="フローチャート: 判断 707"/>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9" name="テキスト ボックス 708"/>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10" name="フローチャート: 判断 709"/>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11" name="テキスト ボックス 710"/>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73606</xdr:rowOff>
    </xdr:from>
    <xdr:to>
      <xdr:col>85</xdr:col>
      <xdr:colOff>177800</xdr:colOff>
      <xdr:row>95</xdr:row>
      <xdr:rowOff>3756</xdr:rowOff>
    </xdr:to>
    <xdr:sp macro="" textlink="">
      <xdr:nvSpPr>
        <xdr:cNvPr id="717" name="楕円 716"/>
        <xdr:cNvSpPr/>
      </xdr:nvSpPr>
      <xdr:spPr>
        <a:xfrm>
          <a:off x="16268700" y="161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52033</xdr:rowOff>
    </xdr:from>
    <xdr:ext cx="534377" cy="259045"/>
    <xdr:sp macro="" textlink="">
      <xdr:nvSpPr>
        <xdr:cNvPr id="718" name="公債費該当値テキスト"/>
        <xdr:cNvSpPr txBox="1"/>
      </xdr:nvSpPr>
      <xdr:spPr>
        <a:xfrm>
          <a:off x="16370300" y="161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20251</xdr:rowOff>
    </xdr:from>
    <xdr:to>
      <xdr:col>81</xdr:col>
      <xdr:colOff>101600</xdr:colOff>
      <xdr:row>94</xdr:row>
      <xdr:rowOff>121851</xdr:rowOff>
    </xdr:to>
    <xdr:sp macro="" textlink="">
      <xdr:nvSpPr>
        <xdr:cNvPr id="719" name="楕円 718"/>
        <xdr:cNvSpPr/>
      </xdr:nvSpPr>
      <xdr:spPr>
        <a:xfrm>
          <a:off x="15430500" y="161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112978</xdr:rowOff>
    </xdr:from>
    <xdr:ext cx="534377" cy="259045"/>
    <xdr:sp macro="" textlink="">
      <xdr:nvSpPr>
        <xdr:cNvPr id="720" name="テキスト ボックス 719"/>
        <xdr:cNvSpPr txBox="1"/>
      </xdr:nvSpPr>
      <xdr:spPr>
        <a:xfrm>
          <a:off x="15214111" y="1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157434</xdr:rowOff>
    </xdr:from>
    <xdr:to>
      <xdr:col>76</xdr:col>
      <xdr:colOff>165100</xdr:colOff>
      <xdr:row>94</xdr:row>
      <xdr:rowOff>87584</xdr:rowOff>
    </xdr:to>
    <xdr:sp macro="" textlink="">
      <xdr:nvSpPr>
        <xdr:cNvPr id="721" name="楕円 720"/>
        <xdr:cNvSpPr/>
      </xdr:nvSpPr>
      <xdr:spPr>
        <a:xfrm>
          <a:off x="14541500" y="161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78711</xdr:rowOff>
    </xdr:from>
    <xdr:ext cx="534377" cy="259045"/>
    <xdr:sp macro="" textlink="">
      <xdr:nvSpPr>
        <xdr:cNvPr id="722" name="テキスト ボックス 721"/>
        <xdr:cNvSpPr txBox="1"/>
      </xdr:nvSpPr>
      <xdr:spPr>
        <a:xfrm>
          <a:off x="14325111" y="161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127167</xdr:rowOff>
    </xdr:from>
    <xdr:to>
      <xdr:col>72</xdr:col>
      <xdr:colOff>38100</xdr:colOff>
      <xdr:row>94</xdr:row>
      <xdr:rowOff>57317</xdr:rowOff>
    </xdr:to>
    <xdr:sp macro="" textlink="">
      <xdr:nvSpPr>
        <xdr:cNvPr id="723" name="楕円 722"/>
        <xdr:cNvSpPr/>
      </xdr:nvSpPr>
      <xdr:spPr>
        <a:xfrm>
          <a:off x="13652500" y="160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48444</xdr:rowOff>
    </xdr:from>
    <xdr:ext cx="534377" cy="259045"/>
    <xdr:sp macro="" textlink="">
      <xdr:nvSpPr>
        <xdr:cNvPr id="724" name="テキスト ボックス 723"/>
        <xdr:cNvSpPr txBox="1"/>
      </xdr:nvSpPr>
      <xdr:spPr>
        <a:xfrm>
          <a:off x="13436111" y="161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103143</xdr:rowOff>
    </xdr:from>
    <xdr:to>
      <xdr:col>67</xdr:col>
      <xdr:colOff>101600</xdr:colOff>
      <xdr:row>94</xdr:row>
      <xdr:rowOff>33293</xdr:rowOff>
    </xdr:to>
    <xdr:sp macro="" textlink="">
      <xdr:nvSpPr>
        <xdr:cNvPr id="725" name="楕円 724"/>
        <xdr:cNvSpPr/>
      </xdr:nvSpPr>
      <xdr:spPr>
        <a:xfrm>
          <a:off x="12763500" y="16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49820</xdr:rowOff>
    </xdr:from>
    <xdr:ext cx="534377" cy="259045"/>
    <xdr:sp macro="" textlink="">
      <xdr:nvSpPr>
        <xdr:cNvPr id="726" name="テキスト ボックス 725"/>
        <xdr:cNvSpPr txBox="1"/>
      </xdr:nvSpPr>
      <xdr:spPr>
        <a:xfrm>
          <a:off x="12547111" y="158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50" name="直線コネクタ 749"/>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51"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3"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4" name="直線コネクタ 753"/>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6"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7" name="フローチャート: 判断 756"/>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9" name="フローチャート: 判断 758"/>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60" name="テキスト ボックス 759"/>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2" name="フローチャート: 判断 761"/>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3" name="テキスト ボックス 762"/>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5" name="フローチャート: 判断 764"/>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6" name="テキスト ボックス 765"/>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7" name="フローチャート: 判断 76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8" name="テキスト ボックス 76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5"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118,364</a:t>
          </a:r>
          <a:r>
            <a:rPr kumimoji="1" lang="ja-JP" altLang="en-US" sz="1300">
              <a:latin typeface="ＭＳ Ｐゴシック" panose="020B0600070205080204" pitchFamily="50" charset="-128"/>
              <a:ea typeface="ＭＳ Ｐゴシック" panose="020B0600070205080204" pitchFamily="50" charset="-128"/>
            </a:rPr>
            <a:t>円となり、前年度と比較し</a:t>
          </a:r>
          <a:r>
            <a:rPr kumimoji="1" lang="en-US" altLang="ja-JP" sz="1300">
              <a:latin typeface="ＭＳ Ｐゴシック" panose="020B0600070205080204" pitchFamily="50" charset="-128"/>
              <a:ea typeface="ＭＳ Ｐゴシック" panose="020B0600070205080204" pitchFamily="50" charset="-128"/>
            </a:rPr>
            <a:t>7,887</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幼児教育無償化や保育所の新設による給付費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）に伴う児童福祉費の増加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や、社会福祉費の増加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衛生費は、住民一人当たり</a:t>
          </a:r>
          <a:r>
            <a:rPr lang="en-US" altLang="ja-JP" sz="1300">
              <a:effectLst/>
              <a:latin typeface="ＭＳ Ｐゴシック" panose="020B0600070205080204" pitchFamily="50" charset="-128"/>
              <a:ea typeface="ＭＳ Ｐゴシック" panose="020B0600070205080204" pitchFamily="50" charset="-128"/>
            </a:rPr>
            <a:t>42,915</a:t>
          </a:r>
          <a:r>
            <a:rPr lang="ja-JP" altLang="en-US" sz="1300">
              <a:effectLst/>
              <a:latin typeface="ＭＳ Ｐゴシック" panose="020B0600070205080204" pitchFamily="50" charset="-128"/>
              <a:ea typeface="ＭＳ Ｐゴシック" panose="020B0600070205080204" pitchFamily="50" charset="-128"/>
            </a:rPr>
            <a:t>円となり、前年度と比較し</a:t>
          </a:r>
          <a:r>
            <a:rPr lang="en-US" altLang="ja-JP" sz="1300">
              <a:effectLst/>
              <a:latin typeface="ＭＳ Ｐゴシック" panose="020B0600070205080204" pitchFamily="50" charset="-128"/>
              <a:ea typeface="ＭＳ Ｐゴシック" panose="020B0600070205080204" pitchFamily="50" charset="-128"/>
            </a:rPr>
            <a:t>6,777</a:t>
          </a:r>
          <a:r>
            <a:rPr lang="ja-JP" altLang="en-US" sz="1300">
              <a:effectLst/>
              <a:latin typeface="ＭＳ Ｐゴシック" panose="020B0600070205080204" pitchFamily="50" charset="-128"/>
              <a:ea typeface="ＭＳ Ｐゴシック" panose="020B0600070205080204" pitchFamily="50" charset="-128"/>
            </a:rPr>
            <a:t>円増加している。これは、新藤枝環境管理センター（し尿処理施設）の建設に伴う志太広域事務組合負担金の増加（＋</a:t>
          </a:r>
          <a:r>
            <a:rPr lang="en-US" altLang="ja-JP" sz="1300">
              <a:effectLst/>
              <a:latin typeface="ＭＳ Ｐゴシック" panose="020B0600070205080204" pitchFamily="50" charset="-128"/>
              <a:ea typeface="ＭＳ Ｐゴシック" panose="020B0600070205080204" pitchFamily="50" charset="-128"/>
            </a:rPr>
            <a:t>84.3%</a:t>
          </a:r>
          <a:r>
            <a:rPr lang="ja-JP" altLang="en-US" sz="1300">
              <a:effectLst/>
              <a:latin typeface="ＭＳ Ｐゴシック" panose="020B0600070205080204" pitchFamily="50" charset="-128"/>
              <a:ea typeface="ＭＳ Ｐゴシック" panose="020B0600070205080204" pitchFamily="50" charset="-128"/>
            </a:rPr>
            <a:t>）が主な要因である。</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商工費は、住民一人当たり</a:t>
          </a:r>
          <a:r>
            <a:rPr kumimoji="1" lang="en-US" altLang="ja-JP" sz="1300">
              <a:effectLst/>
              <a:latin typeface="ＭＳ Ｐゴシック" panose="020B0600070205080204" pitchFamily="50" charset="-128"/>
              <a:ea typeface="ＭＳ Ｐゴシック" panose="020B0600070205080204" pitchFamily="50" charset="-128"/>
            </a:rPr>
            <a:t>7,683</a:t>
          </a:r>
          <a:r>
            <a:rPr kumimoji="1" lang="ja-JP" altLang="en-US" sz="1300">
              <a:effectLst/>
              <a:latin typeface="ＭＳ Ｐゴシック" panose="020B0600070205080204" pitchFamily="50" charset="-128"/>
              <a:ea typeface="ＭＳ Ｐゴシック" panose="020B0600070205080204" pitchFamily="50" charset="-128"/>
            </a:rPr>
            <a:t>円となり、前年度と比較し</a:t>
          </a:r>
          <a:r>
            <a:rPr kumimoji="1" lang="en-US" altLang="ja-JP" sz="1300">
              <a:effectLst/>
              <a:latin typeface="ＭＳ Ｐゴシック" panose="020B0600070205080204" pitchFamily="50" charset="-128"/>
              <a:ea typeface="ＭＳ Ｐゴシック" panose="020B0600070205080204" pitchFamily="50" charset="-128"/>
            </a:rPr>
            <a:t>8,765</a:t>
          </a:r>
          <a:r>
            <a:rPr kumimoji="1" lang="ja-JP" altLang="en-US" sz="1300">
              <a:effectLst/>
              <a:latin typeface="ＭＳ Ｐゴシック" panose="020B0600070205080204" pitchFamily="50" charset="-128"/>
              <a:ea typeface="ＭＳ Ｐゴシック" panose="020B0600070205080204" pitchFamily="50" charset="-128"/>
            </a:rPr>
            <a:t>円減少している。これは、低所得者及び子育て世代向けのプレミアム付き商品券発行事業（単年度事業）により約</a:t>
          </a:r>
          <a:r>
            <a:rPr kumimoji="1" lang="en-US" altLang="ja-JP" sz="1300">
              <a:effectLst/>
              <a:latin typeface="ＭＳ Ｐゴシック" panose="020B0600070205080204" pitchFamily="50" charset="-128"/>
              <a:ea typeface="ＭＳ Ｐゴシック" panose="020B0600070205080204" pitchFamily="50" charset="-128"/>
            </a:rPr>
            <a:t>114</a:t>
          </a:r>
          <a:r>
            <a:rPr kumimoji="1" lang="ja-JP" altLang="en-US" sz="1300">
              <a:effectLst/>
              <a:latin typeface="ＭＳ Ｐゴシック" panose="020B0600070205080204" pitchFamily="50" charset="-128"/>
              <a:ea typeface="ＭＳ Ｐゴシック" panose="020B0600070205080204" pitchFamily="50" charset="-128"/>
            </a:rPr>
            <a:t>百万円増加したが、高田地区工業団地整備事業負担金約</a:t>
          </a:r>
          <a:r>
            <a:rPr kumimoji="1" lang="en-US" altLang="ja-JP" sz="1300">
              <a:effectLst/>
              <a:latin typeface="ＭＳ Ｐゴシック" panose="020B0600070205080204" pitchFamily="50" charset="-128"/>
              <a:ea typeface="ＭＳ Ｐゴシック" panose="020B0600070205080204" pitchFamily="50" charset="-128"/>
            </a:rPr>
            <a:t>1,656</a:t>
          </a:r>
          <a:r>
            <a:rPr kumimoji="1" lang="ja-JP" altLang="en-US" sz="1300">
              <a:effectLst/>
              <a:latin typeface="ＭＳ Ｐゴシック" panose="020B0600070205080204" pitchFamily="50" charset="-128"/>
              <a:ea typeface="ＭＳ Ｐゴシック" panose="020B0600070205080204" pitchFamily="50" charset="-128"/>
            </a:rPr>
            <a:t>百万円の皆減が主な要因である。</a:t>
          </a:r>
          <a:endParaRPr kumimoji="1"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教育費は、住民一人当たり</a:t>
          </a:r>
          <a:r>
            <a:rPr kumimoji="1" lang="en-US" altLang="ja-JP" sz="1300">
              <a:effectLst/>
              <a:latin typeface="ＭＳ Ｐゴシック" panose="020B0600070205080204" pitchFamily="50" charset="-128"/>
              <a:ea typeface="ＭＳ Ｐゴシック" panose="020B0600070205080204" pitchFamily="50" charset="-128"/>
            </a:rPr>
            <a:t>35,123</a:t>
          </a:r>
          <a:r>
            <a:rPr kumimoji="1" lang="ja-JP" altLang="en-US" sz="1300">
              <a:effectLst/>
              <a:latin typeface="ＭＳ Ｐゴシック" panose="020B0600070205080204" pitchFamily="50" charset="-128"/>
              <a:ea typeface="ＭＳ Ｐゴシック" panose="020B0600070205080204" pitchFamily="50" charset="-128"/>
            </a:rPr>
            <a:t>円となり前年度と比較し</a:t>
          </a:r>
          <a:r>
            <a:rPr kumimoji="1" lang="en-US" altLang="ja-JP" sz="1300">
              <a:effectLst/>
              <a:latin typeface="ＭＳ Ｐゴシック" panose="020B0600070205080204" pitchFamily="50" charset="-128"/>
              <a:ea typeface="ＭＳ Ｐゴシック" panose="020B0600070205080204" pitchFamily="50" charset="-128"/>
            </a:rPr>
            <a:t>5,239</a:t>
          </a:r>
          <a:r>
            <a:rPr kumimoji="1" lang="ja-JP" altLang="en-US" sz="1300">
              <a:effectLst/>
              <a:latin typeface="ＭＳ Ｐゴシック" panose="020B0600070205080204" pitchFamily="50" charset="-128"/>
              <a:ea typeface="ＭＳ Ｐゴシック" panose="020B0600070205080204" pitchFamily="50" charset="-128"/>
            </a:rPr>
            <a:t>円増加している。これは、幼児教育無償化に伴う私立幼稚園への給付費の皆増が主な要因である。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財政調整基金残高は、前年度は歳計剰余金を元金に積み立てたが、本年度は基金利子の積立のみのため、</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実質収支額は、行財政改革を着実に進めていることから、継続的に黒字を確保しているが、前年度</a:t>
          </a:r>
          <a:r>
            <a:rPr kumimoji="1" lang="en-US" altLang="ja-JP" sz="1400">
              <a:latin typeface="ＭＳ ゴシック" pitchFamily="49" charset="-128"/>
              <a:ea typeface="ＭＳ ゴシック" pitchFamily="49" charset="-128"/>
            </a:rPr>
            <a:t>2,511</a:t>
          </a:r>
          <a:r>
            <a:rPr kumimoji="1" lang="ja-JP" altLang="en-US" sz="1400">
              <a:latin typeface="ＭＳ ゴシック" pitchFamily="49" charset="-128"/>
              <a:ea typeface="ＭＳ ゴシック" pitchFamily="49" charset="-128"/>
            </a:rPr>
            <a:t>百万円であった実質収支額が、</a:t>
          </a:r>
          <a:r>
            <a:rPr kumimoji="1" lang="en-US" altLang="ja-JP" sz="1400">
              <a:latin typeface="ＭＳ ゴシック" pitchFamily="49" charset="-128"/>
              <a:ea typeface="ＭＳ ゴシック" pitchFamily="49" charset="-128"/>
            </a:rPr>
            <a:t>1,469</a:t>
          </a:r>
          <a:r>
            <a:rPr kumimoji="1" lang="ja-JP" altLang="en-US" sz="1400">
              <a:latin typeface="ＭＳ ゴシック" pitchFamily="49" charset="-128"/>
              <a:ea typeface="ＭＳ ゴシック" pitchFamily="49" charset="-128"/>
            </a:rPr>
            <a:t>百万円に減少したため、</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実質単年度収支は、実質収支の減少および財政調整基金の元金積立を行わなかったため、</a:t>
          </a:r>
          <a:r>
            <a:rPr kumimoji="1" lang="en-US" altLang="ja-JP" sz="1400">
              <a:latin typeface="ＭＳ ゴシック" pitchFamily="49" charset="-128"/>
              <a:ea typeface="ＭＳ ゴシック" pitchFamily="49" charset="-128"/>
            </a:rPr>
            <a:t>5.22</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一般会計の実質収支は、前年度と比較し</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ポイント減少した。適正範囲とされている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％以内になるよう、決算見込額の把握と適正な予算編成に努める。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水道事業会計では毎年度純利益が生じているが、前年度と比較し、給水件数が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増加に対し、年間有収水量は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減少しているため、将来の水需要予測を基に事業計画の見直しを行い、安定した事業運営に努める。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病院事業会計では、前年度と比較し、入院患者数は</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減少しているが、救命救急センターでの高度な救急医療の提供や、外来での抗がん剤による化学療法の実施により、１人１日当たりの診療単価が大幅に増額となった結果、</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年連続で経常収支は黒字となっている。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今後も引き続き、各会計で黒字を維持できるように努める。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元利償還金は、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償還開始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年度に借入した臨時地方道路整備事業債及び臨時税収補てん債等の償還終了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方が約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百万円多</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いため、前年度と比較し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公営企業の元利償還金に対する繰入金は、病院事業における建設改良のための企業債元利償還金の増加に伴い、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算入公債費等は、事業費補正により基準財政需要額に算入された公債費が</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減少及び災害復旧費等に係る基準財政需要額が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減少したことにより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将来負担額は、新藤枝環境管理センターの整備事業により、志太広域事務組合が起こした地方債の償還に係る一般会計等の負担額が増加（＋</a:t>
          </a:r>
          <a:r>
            <a:rPr kumimoji="1" lang="en-US" altLang="ja-JP" sz="1400">
              <a:latin typeface="ＭＳ ゴシック" pitchFamily="49" charset="-128"/>
              <a:ea typeface="ＭＳ ゴシック" pitchFamily="49" charset="-128"/>
            </a:rPr>
            <a:t>113.3%</a:t>
          </a:r>
          <a:r>
            <a:rPr kumimoji="1" lang="ja-JP" altLang="en-US" sz="1400">
              <a:latin typeface="ＭＳ ゴシック" pitchFamily="49" charset="-128"/>
              <a:ea typeface="ＭＳ ゴシック" pitchFamily="49" charset="-128"/>
            </a:rPr>
            <a:t>）したことにより、前年度と比較し約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充当可能財源等は、内陸フロンティア事業基金を普通会計から除外したことにより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静岡県藤枝市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財政調整基金利子を原資に「財政調整基金」へ約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百万円、ふるさと応援寄附金を原資に「未来を創るふるさと応援基金」へ約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百万円、退職手当に要する一般財源の平準化を図るため「職員退職手当基金」に約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百万円を積み立てした一方、小中学校へのＩＣＴ環境整備のため「未来を創るふるさと応援基金」を約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百万円、農業次世代人材の育成や地域農業の担い手の経営基盤強化を図るため「地域農業振興事業基金」を約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社会保障に係る経費へ対応するため、今後も財政調整基金への積立てを継続するが、基金の資金使途の明確化を図るために、公共施設の老朽化対策のための「公共施設等総合管理基金」などその他特定目的基金への積立も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・未来を創るふるさと応援基金：ふるさと応援寄附金を、未来を創るための施策に係る経費に充てるため。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・総合文化施設整備基金：市民文化会館等の総合文化施設の整備に充てるため。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・公共施設等総合管理基金：公共施設やインフラの計画的な保全及び更新等に係る経費に充てるため。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・地域農業振興事業基金：高生産性農業の確立、地域農業の担い手の育成、個性豊かな地域づくり等を図る地域農業振興事業及び中山間地域活性化推進事業に係る経費に充てるため。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・総合運動施設整備基金：総合運動施設の整備事業に係る経費に充てるため。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・未来を創るふるさと応援基金：ふるさと応援寄附金を原資に約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百万円積み立てをしたが、小中学校のＩＣＴ環境整備のため約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百万円積み立てをしたが、市民ホールおかべの改修に伴い約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農業次世代人材の育成や地域農業の担い手の経営基盤強化を図るため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・未来を創るふるさと応援基金：平成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年度から令和４年度までの５年間は、小中学校のＩＣＴ環境整備に活用する。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・地域農業振興事業基金：平成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年度から令和４年度までの５年間は、農業次世代人材の育成や、地域農業の将来を担う農業者の経営基盤強化のための施設整備支援等に活用する。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令和元年度は基金の取崩は行わず、基金利子を積み立てたことにより約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決算状況を踏まえたうえで、可能な範囲内で積み立てを行うが、基金の使途の明確を図り、その他特定目的基金への積み立てを継続して行う。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令和元年度は基金の取崩は行わず、基金利子を積み立てたことにより約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市債の償還に必要となる財源の確保と、大規模災害等への対応のため、将来にわたる市財政の健全な運営に活用していく。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年度策定の藤枝市アセットマネジメント基本方針に</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、公共施設の劣化状況等の把握及び適切な修繕を進めている。</a:t>
          </a:r>
          <a:r>
            <a:rPr kumimoji="1" lang="ja-JP" altLang="ja-JP" sz="1100">
              <a:solidFill>
                <a:schemeClr val="dk1"/>
              </a:solidFill>
              <a:effectLst/>
              <a:latin typeface="+mn-lt"/>
              <a:ea typeface="+mn-ea"/>
              <a:cs typeface="+mn-cs"/>
            </a:rPr>
            <a:t>本市の有形固定資産減価償却率は、類似団体内平均値より高い水準にあるが、基本方針及び藤枝市施設マネジメント計画に基づき施設の維持管理・修繕等を進め、有形固定資産減価償却率の改善を図っ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3" name="直線コネクタ 62"/>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4"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5" name="直線コネクタ 64"/>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6"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7" name="直線コネクタ 66"/>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68"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9" name="フローチャート: 判断 68"/>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0" name="フローチャート: 判断 69"/>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1" name="フローチャート: 判断 70"/>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2" name="フローチャート: 判断 71"/>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3" name="フローチャート: 判断 72"/>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79" name="楕円 78"/>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0"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1" name="楕円 80"/>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44450</xdr:rowOff>
    </xdr:to>
    <xdr:cxnSp macro="">
      <xdr:nvCxnSpPr>
        <xdr:cNvPr id="82" name="直線コネクタ 81"/>
        <xdr:cNvCxnSpPr/>
      </xdr:nvCxnSpPr>
      <xdr:spPr>
        <a:xfrm>
          <a:off x="4051300" y="623760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19367</xdr:rowOff>
    </xdr:from>
    <xdr:to>
      <xdr:col>15</xdr:col>
      <xdr:colOff>187325</xdr:colOff>
      <xdr:row>31</xdr:row>
      <xdr:rowOff>120967</xdr:rowOff>
    </xdr:to>
    <xdr:sp macro="" textlink="">
      <xdr:nvSpPr>
        <xdr:cNvPr id="83" name="楕円 82"/>
        <xdr:cNvSpPr/>
      </xdr:nvSpPr>
      <xdr:spPr>
        <a:xfrm>
          <a:off x="3238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70167</xdr:rowOff>
    </xdr:from>
    <xdr:to>
      <xdr:col>19</xdr:col>
      <xdr:colOff>136525</xdr:colOff>
      <xdr:row>31</xdr:row>
      <xdr:rowOff>151130</xdr:rowOff>
    </xdr:to>
    <xdr:cxnSp macro="">
      <xdr:nvCxnSpPr>
        <xdr:cNvPr id="84" name="直線コネクタ 83"/>
        <xdr:cNvCxnSpPr/>
      </xdr:nvCxnSpPr>
      <xdr:spPr>
        <a:xfrm>
          <a:off x="3289300" y="6156642"/>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169228</xdr:rowOff>
    </xdr:from>
    <xdr:to>
      <xdr:col>11</xdr:col>
      <xdr:colOff>187325</xdr:colOff>
      <xdr:row>31</xdr:row>
      <xdr:rowOff>99378</xdr:rowOff>
    </xdr:to>
    <xdr:sp macro="" textlink="">
      <xdr:nvSpPr>
        <xdr:cNvPr id="85" name="楕円 84"/>
        <xdr:cNvSpPr/>
      </xdr:nvSpPr>
      <xdr:spPr>
        <a:xfrm>
          <a:off x="2476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48578</xdr:rowOff>
    </xdr:from>
    <xdr:to>
      <xdr:col>15</xdr:col>
      <xdr:colOff>136525</xdr:colOff>
      <xdr:row>31</xdr:row>
      <xdr:rowOff>70167</xdr:rowOff>
    </xdr:to>
    <xdr:cxnSp macro="">
      <xdr:nvCxnSpPr>
        <xdr:cNvPr id="86" name="直線コネクタ 85"/>
        <xdr:cNvCxnSpPr/>
      </xdr:nvCxnSpPr>
      <xdr:spPr>
        <a:xfrm>
          <a:off x="2527300" y="6135053"/>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楕円 86"/>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31</xdr:row>
      <xdr:rowOff>48578</xdr:rowOff>
    </xdr:to>
    <xdr:cxnSp macro="">
      <xdr:nvCxnSpPr>
        <xdr:cNvPr id="88" name="直線コネクタ 87"/>
        <xdr:cNvCxnSpPr/>
      </xdr:nvCxnSpPr>
      <xdr:spPr>
        <a:xfrm>
          <a:off x="1765300" y="5881370"/>
          <a:ext cx="762000" cy="2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9"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0"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1"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2"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3" name="n_1main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112094</xdr:rowOff>
    </xdr:from>
    <xdr:ext cx="405111" cy="259045"/>
    <xdr:sp macro="" textlink="">
      <xdr:nvSpPr>
        <xdr:cNvPr id="94" name="n_2mainValue有形固定資産減価償却率"/>
        <xdr:cNvSpPr txBox="1"/>
      </xdr:nvSpPr>
      <xdr:spPr>
        <a:xfrm>
          <a:off x="3086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90505</xdr:rowOff>
    </xdr:from>
    <xdr:ext cx="405111" cy="259045"/>
    <xdr:sp macro="" textlink="">
      <xdr:nvSpPr>
        <xdr:cNvPr id="95" name="n_3mainValue有形固定資産減価償却率"/>
        <xdr:cNvSpPr txBox="1"/>
      </xdr:nvSpPr>
      <xdr:spPr>
        <a:xfrm>
          <a:off x="2324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main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新規発行地方債の抑制により、本市の債務償還比率は類似団体内平均値より下回っている。引き続き新たな財源確保に努め、確実に償還を進めていく。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5" name="直線コネクタ 124"/>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6"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7" name="直線コネクタ 126"/>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0"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1" name="フローチャート: 判断 130"/>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2" name="フローチャート: 判断 131"/>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3" name="フローチャート: 判断 132"/>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4" name="フローチャート: 判断 133"/>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5" name="フローチャート: 判断 134"/>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162249</xdr:rowOff>
    </xdr:from>
    <xdr:to>
      <xdr:col>76</xdr:col>
      <xdr:colOff>73025</xdr:colOff>
      <xdr:row>29</xdr:row>
      <xdr:rowOff>92399</xdr:rowOff>
    </xdr:to>
    <xdr:sp macro="" textlink="">
      <xdr:nvSpPr>
        <xdr:cNvPr id="141" name="楕円 140"/>
        <xdr:cNvSpPr/>
      </xdr:nvSpPr>
      <xdr:spPr>
        <a:xfrm>
          <a:off x="14744700" y="57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13676</xdr:rowOff>
    </xdr:from>
    <xdr:ext cx="469744" cy="259045"/>
    <xdr:sp macro="" textlink="">
      <xdr:nvSpPr>
        <xdr:cNvPr id="142" name="債務償還比率該当値テキスト"/>
        <xdr:cNvSpPr txBox="1"/>
      </xdr:nvSpPr>
      <xdr:spPr>
        <a:xfrm>
          <a:off x="14846300" y="55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107555</xdr:rowOff>
    </xdr:from>
    <xdr:to>
      <xdr:col>72</xdr:col>
      <xdr:colOff>123825</xdr:colOff>
      <xdr:row>29</xdr:row>
      <xdr:rowOff>37705</xdr:rowOff>
    </xdr:to>
    <xdr:sp macro="" textlink="">
      <xdr:nvSpPr>
        <xdr:cNvPr id="143" name="楕円 142"/>
        <xdr:cNvSpPr/>
      </xdr:nvSpPr>
      <xdr:spPr>
        <a:xfrm>
          <a:off x="14033500" y="5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158355</xdr:rowOff>
    </xdr:from>
    <xdr:to>
      <xdr:col>76</xdr:col>
      <xdr:colOff>22225</xdr:colOff>
      <xdr:row>29</xdr:row>
      <xdr:rowOff>41599</xdr:rowOff>
    </xdr:to>
    <xdr:cxnSp macro="">
      <xdr:nvCxnSpPr>
        <xdr:cNvPr id="144" name="直線コネクタ 143"/>
        <xdr:cNvCxnSpPr/>
      </xdr:nvCxnSpPr>
      <xdr:spPr>
        <a:xfrm>
          <a:off x="14084300" y="5730480"/>
          <a:ext cx="711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140300</xdr:rowOff>
    </xdr:from>
    <xdr:to>
      <xdr:col>68</xdr:col>
      <xdr:colOff>123825</xdr:colOff>
      <xdr:row>29</xdr:row>
      <xdr:rowOff>70450</xdr:rowOff>
    </xdr:to>
    <xdr:sp macro="" textlink="">
      <xdr:nvSpPr>
        <xdr:cNvPr id="145" name="楕円 144"/>
        <xdr:cNvSpPr/>
      </xdr:nvSpPr>
      <xdr:spPr>
        <a:xfrm>
          <a:off x="13271500" y="57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158355</xdr:rowOff>
    </xdr:from>
    <xdr:to>
      <xdr:col>72</xdr:col>
      <xdr:colOff>73025</xdr:colOff>
      <xdr:row>29</xdr:row>
      <xdr:rowOff>19650</xdr:rowOff>
    </xdr:to>
    <xdr:cxnSp macro="">
      <xdr:nvCxnSpPr>
        <xdr:cNvPr id="146" name="直線コネクタ 145"/>
        <xdr:cNvCxnSpPr/>
      </xdr:nvCxnSpPr>
      <xdr:spPr>
        <a:xfrm flipV="1">
          <a:off x="13322300" y="5730480"/>
          <a:ext cx="762000" cy="3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159131</xdr:rowOff>
    </xdr:from>
    <xdr:to>
      <xdr:col>64</xdr:col>
      <xdr:colOff>123825</xdr:colOff>
      <xdr:row>29</xdr:row>
      <xdr:rowOff>89281</xdr:rowOff>
    </xdr:to>
    <xdr:sp macro="" textlink="">
      <xdr:nvSpPr>
        <xdr:cNvPr id="147" name="楕円 146"/>
        <xdr:cNvSpPr/>
      </xdr:nvSpPr>
      <xdr:spPr>
        <a:xfrm>
          <a:off x="12509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19650</xdr:rowOff>
    </xdr:from>
    <xdr:to>
      <xdr:col>68</xdr:col>
      <xdr:colOff>73025</xdr:colOff>
      <xdr:row>29</xdr:row>
      <xdr:rowOff>38481</xdr:rowOff>
    </xdr:to>
    <xdr:cxnSp macro="">
      <xdr:nvCxnSpPr>
        <xdr:cNvPr id="148" name="直線コネクタ 147"/>
        <xdr:cNvCxnSpPr/>
      </xdr:nvCxnSpPr>
      <xdr:spPr>
        <a:xfrm flipV="1">
          <a:off x="12560300" y="5763225"/>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56169</xdr:rowOff>
    </xdr:from>
    <xdr:to>
      <xdr:col>60</xdr:col>
      <xdr:colOff>123825</xdr:colOff>
      <xdr:row>29</xdr:row>
      <xdr:rowOff>157769</xdr:rowOff>
    </xdr:to>
    <xdr:sp macro="" textlink="">
      <xdr:nvSpPr>
        <xdr:cNvPr id="149" name="楕円 148"/>
        <xdr:cNvSpPr/>
      </xdr:nvSpPr>
      <xdr:spPr>
        <a:xfrm>
          <a:off x="11747500" y="57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38481</xdr:rowOff>
    </xdr:from>
    <xdr:to>
      <xdr:col>64</xdr:col>
      <xdr:colOff>73025</xdr:colOff>
      <xdr:row>29</xdr:row>
      <xdr:rowOff>106969</xdr:rowOff>
    </xdr:to>
    <xdr:cxnSp macro="">
      <xdr:nvCxnSpPr>
        <xdr:cNvPr id="150" name="直線コネクタ 149"/>
        <xdr:cNvCxnSpPr/>
      </xdr:nvCxnSpPr>
      <xdr:spPr>
        <a:xfrm flipV="1">
          <a:off x="11798300" y="5782056"/>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1"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2" name="n_2ave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3"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4" name="n_4aveValue債務償還比率"/>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54232</xdr:rowOff>
    </xdr:from>
    <xdr:ext cx="469744" cy="259045"/>
    <xdr:sp macro="" textlink="">
      <xdr:nvSpPr>
        <xdr:cNvPr id="155" name="n_1mainValue債務償還比率"/>
        <xdr:cNvSpPr txBox="1"/>
      </xdr:nvSpPr>
      <xdr:spPr>
        <a:xfrm>
          <a:off x="13836727" y="54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86977</xdr:rowOff>
    </xdr:from>
    <xdr:ext cx="469744" cy="259045"/>
    <xdr:sp macro="" textlink="">
      <xdr:nvSpPr>
        <xdr:cNvPr id="156" name="n_2mainValue債務償還比率"/>
        <xdr:cNvSpPr txBox="1"/>
      </xdr:nvSpPr>
      <xdr:spPr>
        <a:xfrm>
          <a:off x="13087427" y="54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105808</xdr:rowOff>
    </xdr:from>
    <xdr:ext cx="469744" cy="259045"/>
    <xdr:sp macro="" textlink="">
      <xdr:nvSpPr>
        <xdr:cNvPr id="157" name="n_3mainValue債務償還比率"/>
        <xdr:cNvSpPr txBox="1"/>
      </xdr:nvSpPr>
      <xdr:spPr>
        <a:xfrm>
          <a:off x="12325427" y="550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2846</xdr:rowOff>
    </xdr:from>
    <xdr:ext cx="469744" cy="259045"/>
    <xdr:sp macro="" textlink="">
      <xdr:nvSpPr>
        <xdr:cNvPr id="158" name="n_4mainValue債務償還比率"/>
        <xdr:cNvSpPr txBox="1"/>
      </xdr:nvSpPr>
      <xdr:spPr>
        <a:xfrm>
          <a:off x="11563427" y="55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71" name="楕円 70"/>
        <xdr:cNvSpPr/>
      </xdr:nvSpPr>
      <xdr:spPr>
        <a:xfrm>
          <a:off x="4584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47261</xdr:rowOff>
    </xdr:from>
    <xdr:ext cx="405111" cy="259045"/>
    <xdr:sp macro="" textlink="">
      <xdr:nvSpPr>
        <xdr:cNvPr id="72" name="【道路】&#10;有形固定資産減価償却率該当値テキスト"/>
        <xdr:cNvSpPr txBox="1"/>
      </xdr:nvSpPr>
      <xdr:spPr>
        <a:xfrm>
          <a:off x="4673600"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119634</xdr:rowOff>
    </xdr:to>
    <xdr:cxnSp macro="">
      <xdr:nvCxnSpPr>
        <xdr:cNvPr id="74" name="直線コネクタ 73"/>
        <xdr:cNvCxnSpPr/>
      </xdr:nvCxnSpPr>
      <xdr:spPr>
        <a:xfrm>
          <a:off x="3797300" y="64312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xdr:cNvSpPr/>
      </xdr:nvSpPr>
      <xdr:spPr>
        <a:xfrm>
          <a:off x="2857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87630</xdr:rowOff>
    </xdr:to>
    <xdr:cxnSp macro="">
      <xdr:nvCxnSpPr>
        <xdr:cNvPr id="76" name="直線コネクタ 75"/>
        <xdr:cNvCxnSpPr/>
      </xdr:nvCxnSpPr>
      <xdr:spPr>
        <a:xfrm>
          <a:off x="2908300" y="63924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61976</xdr:rowOff>
    </xdr:from>
    <xdr:to>
      <xdr:col>10</xdr:col>
      <xdr:colOff>165100</xdr:colOff>
      <xdr:row>36</xdr:row>
      <xdr:rowOff>163576</xdr:rowOff>
    </xdr:to>
    <xdr:sp macro="" textlink="">
      <xdr:nvSpPr>
        <xdr:cNvPr id="77" name="楕円 76"/>
        <xdr:cNvSpPr/>
      </xdr:nvSpPr>
      <xdr:spPr>
        <a:xfrm>
          <a:off x="196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112776</xdr:rowOff>
    </xdr:from>
    <xdr:to>
      <xdr:col>15</xdr:col>
      <xdr:colOff>50800</xdr:colOff>
      <xdr:row>37</xdr:row>
      <xdr:rowOff>48768</xdr:rowOff>
    </xdr:to>
    <xdr:cxnSp macro="">
      <xdr:nvCxnSpPr>
        <xdr:cNvPr id="78" name="直線コネクタ 77"/>
        <xdr:cNvCxnSpPr/>
      </xdr:nvCxnSpPr>
      <xdr:spPr>
        <a:xfrm>
          <a:off x="2019300" y="628497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xdr:cNvSpPr/>
      </xdr:nvSpPr>
      <xdr:spPr>
        <a:xfrm>
          <a:off x="107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94488</xdr:rowOff>
    </xdr:from>
    <xdr:to>
      <xdr:col>10</xdr:col>
      <xdr:colOff>114300</xdr:colOff>
      <xdr:row>36</xdr:row>
      <xdr:rowOff>112776</xdr:rowOff>
    </xdr:to>
    <xdr:cxnSp macro="">
      <xdr:nvCxnSpPr>
        <xdr:cNvPr id="80" name="直線コネクタ 79"/>
        <xdr:cNvCxnSpPr/>
      </xdr:nvCxnSpPr>
      <xdr:spPr>
        <a:xfrm>
          <a:off x="1130300" y="62666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5" name="n_1main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90695</xdr:rowOff>
    </xdr:from>
    <xdr:ext cx="405111" cy="259045"/>
    <xdr:sp macro="" textlink="">
      <xdr:nvSpPr>
        <xdr:cNvPr id="86" name="n_2mainValue【道路】&#10;有形固定資産減価償却率"/>
        <xdr:cNvSpPr txBox="1"/>
      </xdr:nvSpPr>
      <xdr:spPr>
        <a:xfrm>
          <a:off x="2705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154703</xdr:rowOff>
    </xdr:from>
    <xdr:ext cx="405111" cy="259045"/>
    <xdr:sp macro="" textlink="">
      <xdr:nvSpPr>
        <xdr:cNvPr id="87" name="n_3mainValue【道路】&#10;有形固定資産減価償却率"/>
        <xdr:cNvSpPr txBox="1"/>
      </xdr:nvSpPr>
      <xdr:spPr>
        <a:xfrm>
          <a:off x="1816744"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8" name="n_4mainValue【道路】&#10;有形固定資産減価償却率"/>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129794</xdr:rowOff>
    </xdr:from>
    <xdr:to>
      <xdr:col>55</xdr:col>
      <xdr:colOff>50800</xdr:colOff>
      <xdr:row>39</xdr:row>
      <xdr:rowOff>59944</xdr:rowOff>
    </xdr:to>
    <xdr:sp macro="" textlink="">
      <xdr:nvSpPr>
        <xdr:cNvPr id="128" name="楕円 127"/>
        <xdr:cNvSpPr/>
      </xdr:nvSpPr>
      <xdr:spPr>
        <a:xfrm>
          <a:off x="104267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108221</xdr:rowOff>
    </xdr:from>
    <xdr:ext cx="469744" cy="259045"/>
    <xdr:sp macro="" textlink="">
      <xdr:nvSpPr>
        <xdr:cNvPr id="129" name="【道路】&#10;一人当たり延長該当値テキスト"/>
        <xdr:cNvSpPr txBox="1"/>
      </xdr:nvSpPr>
      <xdr:spPr>
        <a:xfrm>
          <a:off x="10515600"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134062</xdr:rowOff>
    </xdr:from>
    <xdr:to>
      <xdr:col>50</xdr:col>
      <xdr:colOff>165100</xdr:colOff>
      <xdr:row>39</xdr:row>
      <xdr:rowOff>64212</xdr:rowOff>
    </xdr:to>
    <xdr:sp macro="" textlink="">
      <xdr:nvSpPr>
        <xdr:cNvPr id="130" name="楕円 129"/>
        <xdr:cNvSpPr/>
      </xdr:nvSpPr>
      <xdr:spPr>
        <a:xfrm>
          <a:off x="9588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9144</xdr:rowOff>
    </xdr:from>
    <xdr:to>
      <xdr:col>55</xdr:col>
      <xdr:colOff>0</xdr:colOff>
      <xdr:row>39</xdr:row>
      <xdr:rowOff>13412</xdr:rowOff>
    </xdr:to>
    <xdr:cxnSp macro="">
      <xdr:nvCxnSpPr>
        <xdr:cNvPr id="131" name="直線コネクタ 130"/>
        <xdr:cNvCxnSpPr/>
      </xdr:nvCxnSpPr>
      <xdr:spPr>
        <a:xfrm flipV="1">
          <a:off x="9639300" y="6695694"/>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135051</xdr:rowOff>
    </xdr:from>
    <xdr:to>
      <xdr:col>46</xdr:col>
      <xdr:colOff>38100</xdr:colOff>
      <xdr:row>39</xdr:row>
      <xdr:rowOff>65201</xdr:rowOff>
    </xdr:to>
    <xdr:sp macro="" textlink="">
      <xdr:nvSpPr>
        <xdr:cNvPr id="132" name="楕円 131"/>
        <xdr:cNvSpPr/>
      </xdr:nvSpPr>
      <xdr:spPr>
        <a:xfrm>
          <a:off x="8699500" y="66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13412</xdr:rowOff>
    </xdr:from>
    <xdr:to>
      <xdr:col>50</xdr:col>
      <xdr:colOff>114300</xdr:colOff>
      <xdr:row>39</xdr:row>
      <xdr:rowOff>14401</xdr:rowOff>
    </xdr:to>
    <xdr:cxnSp macro="">
      <xdr:nvCxnSpPr>
        <xdr:cNvPr id="133" name="直線コネクタ 132"/>
        <xdr:cNvCxnSpPr/>
      </xdr:nvCxnSpPr>
      <xdr:spPr>
        <a:xfrm flipV="1">
          <a:off x="8750300" y="6699962"/>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138100</xdr:rowOff>
    </xdr:from>
    <xdr:to>
      <xdr:col>41</xdr:col>
      <xdr:colOff>101600</xdr:colOff>
      <xdr:row>39</xdr:row>
      <xdr:rowOff>68250</xdr:rowOff>
    </xdr:to>
    <xdr:sp macro="" textlink="">
      <xdr:nvSpPr>
        <xdr:cNvPr id="134" name="楕円 133"/>
        <xdr:cNvSpPr/>
      </xdr:nvSpPr>
      <xdr:spPr>
        <a:xfrm>
          <a:off x="7810500" y="66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14401</xdr:rowOff>
    </xdr:from>
    <xdr:to>
      <xdr:col>45</xdr:col>
      <xdr:colOff>177800</xdr:colOff>
      <xdr:row>39</xdr:row>
      <xdr:rowOff>17450</xdr:rowOff>
    </xdr:to>
    <xdr:cxnSp macro="">
      <xdr:nvCxnSpPr>
        <xdr:cNvPr id="135" name="直線コネクタ 134"/>
        <xdr:cNvCxnSpPr/>
      </xdr:nvCxnSpPr>
      <xdr:spPr>
        <a:xfrm flipV="1">
          <a:off x="7861300" y="6700951"/>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137566</xdr:rowOff>
    </xdr:from>
    <xdr:to>
      <xdr:col>36</xdr:col>
      <xdr:colOff>165100</xdr:colOff>
      <xdr:row>39</xdr:row>
      <xdr:rowOff>67716</xdr:rowOff>
    </xdr:to>
    <xdr:sp macro="" textlink="">
      <xdr:nvSpPr>
        <xdr:cNvPr id="136" name="楕円 135"/>
        <xdr:cNvSpPr/>
      </xdr:nvSpPr>
      <xdr:spPr>
        <a:xfrm>
          <a:off x="6921500" y="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16916</xdr:rowOff>
    </xdr:from>
    <xdr:to>
      <xdr:col>41</xdr:col>
      <xdr:colOff>50800</xdr:colOff>
      <xdr:row>39</xdr:row>
      <xdr:rowOff>17450</xdr:rowOff>
    </xdr:to>
    <xdr:cxnSp macro="">
      <xdr:nvCxnSpPr>
        <xdr:cNvPr id="137" name="直線コネクタ 136"/>
        <xdr:cNvCxnSpPr/>
      </xdr:nvCxnSpPr>
      <xdr:spPr>
        <a:xfrm>
          <a:off x="6972300" y="670346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8"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9"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55339</xdr:rowOff>
    </xdr:from>
    <xdr:ext cx="469744" cy="259045"/>
    <xdr:sp macro="" textlink="">
      <xdr:nvSpPr>
        <xdr:cNvPr id="142" name="n_1mainValue【道路】&#10;一人当たり延長"/>
        <xdr:cNvSpPr txBox="1"/>
      </xdr:nvSpPr>
      <xdr:spPr>
        <a:xfrm>
          <a:off x="9391727" y="674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56328</xdr:rowOff>
    </xdr:from>
    <xdr:ext cx="469744" cy="259045"/>
    <xdr:sp macro="" textlink="">
      <xdr:nvSpPr>
        <xdr:cNvPr id="143" name="n_2mainValue【道路】&#10;一人当たり延長"/>
        <xdr:cNvSpPr txBox="1"/>
      </xdr:nvSpPr>
      <xdr:spPr>
        <a:xfrm>
          <a:off x="8515427" y="67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59377</xdr:rowOff>
    </xdr:from>
    <xdr:ext cx="469744" cy="259045"/>
    <xdr:sp macro="" textlink="">
      <xdr:nvSpPr>
        <xdr:cNvPr id="144" name="n_3mainValue【道路】&#10;一人当たり延長"/>
        <xdr:cNvSpPr txBox="1"/>
      </xdr:nvSpPr>
      <xdr:spPr>
        <a:xfrm>
          <a:off x="7626427" y="67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58843</xdr:rowOff>
    </xdr:from>
    <xdr:ext cx="469744" cy="259045"/>
    <xdr:sp macro="" textlink="">
      <xdr:nvSpPr>
        <xdr:cNvPr id="145" name="n_4mainValue【道路】&#10;一人当たり延長"/>
        <xdr:cNvSpPr txBox="1"/>
      </xdr:nvSpPr>
      <xdr:spPr>
        <a:xfrm>
          <a:off x="6737427" y="67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7"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66766</xdr:rowOff>
    </xdr:from>
    <xdr:to>
      <xdr:col>24</xdr:col>
      <xdr:colOff>114300</xdr:colOff>
      <xdr:row>56</xdr:row>
      <xdr:rowOff>168366</xdr:rowOff>
    </xdr:to>
    <xdr:sp macro="" textlink="">
      <xdr:nvSpPr>
        <xdr:cNvPr id="188" name="楕円 187"/>
        <xdr:cNvSpPr/>
      </xdr:nvSpPr>
      <xdr:spPr>
        <a:xfrm>
          <a:off x="45847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89643</xdr:rowOff>
    </xdr:from>
    <xdr:ext cx="405111" cy="259045"/>
    <xdr:sp macro="" textlink="">
      <xdr:nvSpPr>
        <xdr:cNvPr id="189" name="【橋りょう・トンネル】&#10;有形固定資産減価償却率該当値テキスト"/>
        <xdr:cNvSpPr txBox="1"/>
      </xdr:nvSpPr>
      <xdr:spPr>
        <a:xfrm>
          <a:off x="4673600" y="951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11249</xdr:rowOff>
    </xdr:from>
    <xdr:to>
      <xdr:col>20</xdr:col>
      <xdr:colOff>38100</xdr:colOff>
      <xdr:row>56</xdr:row>
      <xdr:rowOff>112849</xdr:rowOff>
    </xdr:to>
    <xdr:sp macro="" textlink="">
      <xdr:nvSpPr>
        <xdr:cNvPr id="190" name="楕円 189"/>
        <xdr:cNvSpPr/>
      </xdr:nvSpPr>
      <xdr:spPr>
        <a:xfrm>
          <a:off x="3746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62049</xdr:rowOff>
    </xdr:from>
    <xdr:to>
      <xdr:col>24</xdr:col>
      <xdr:colOff>63500</xdr:colOff>
      <xdr:row>56</xdr:row>
      <xdr:rowOff>117566</xdr:rowOff>
    </xdr:to>
    <xdr:cxnSp macro="">
      <xdr:nvCxnSpPr>
        <xdr:cNvPr id="191" name="直線コネクタ 190"/>
        <xdr:cNvCxnSpPr/>
      </xdr:nvCxnSpPr>
      <xdr:spPr>
        <a:xfrm>
          <a:off x="3797300" y="966324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153307</xdr:rowOff>
    </xdr:from>
    <xdr:to>
      <xdr:col>15</xdr:col>
      <xdr:colOff>101600</xdr:colOff>
      <xdr:row>56</xdr:row>
      <xdr:rowOff>83457</xdr:rowOff>
    </xdr:to>
    <xdr:sp macro="" textlink="">
      <xdr:nvSpPr>
        <xdr:cNvPr id="192" name="楕円 191"/>
        <xdr:cNvSpPr/>
      </xdr:nvSpPr>
      <xdr:spPr>
        <a:xfrm>
          <a:off x="2857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32657</xdr:rowOff>
    </xdr:from>
    <xdr:to>
      <xdr:col>19</xdr:col>
      <xdr:colOff>177800</xdr:colOff>
      <xdr:row>56</xdr:row>
      <xdr:rowOff>62049</xdr:rowOff>
    </xdr:to>
    <xdr:cxnSp macro="">
      <xdr:nvCxnSpPr>
        <xdr:cNvPr id="193" name="直線コネクタ 192"/>
        <xdr:cNvCxnSpPr/>
      </xdr:nvCxnSpPr>
      <xdr:spPr>
        <a:xfrm>
          <a:off x="2908300" y="9633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159838</xdr:rowOff>
    </xdr:from>
    <xdr:to>
      <xdr:col>10</xdr:col>
      <xdr:colOff>165100</xdr:colOff>
      <xdr:row>56</xdr:row>
      <xdr:rowOff>89988</xdr:rowOff>
    </xdr:to>
    <xdr:sp macro="" textlink="">
      <xdr:nvSpPr>
        <xdr:cNvPr id="194" name="楕円 193"/>
        <xdr:cNvSpPr/>
      </xdr:nvSpPr>
      <xdr:spPr>
        <a:xfrm>
          <a:off x="1968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32657</xdr:rowOff>
    </xdr:from>
    <xdr:to>
      <xdr:col>15</xdr:col>
      <xdr:colOff>50800</xdr:colOff>
      <xdr:row>56</xdr:row>
      <xdr:rowOff>39188</xdr:rowOff>
    </xdr:to>
    <xdr:cxnSp macro="">
      <xdr:nvCxnSpPr>
        <xdr:cNvPr id="195" name="直線コネクタ 194"/>
        <xdr:cNvCxnSpPr/>
      </xdr:nvCxnSpPr>
      <xdr:spPr>
        <a:xfrm flipV="1">
          <a:off x="2019300" y="96338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61867</xdr:rowOff>
    </xdr:from>
    <xdr:to>
      <xdr:col>6</xdr:col>
      <xdr:colOff>38100</xdr:colOff>
      <xdr:row>55</xdr:row>
      <xdr:rowOff>163467</xdr:rowOff>
    </xdr:to>
    <xdr:sp macro="" textlink="">
      <xdr:nvSpPr>
        <xdr:cNvPr id="196" name="楕円 195"/>
        <xdr:cNvSpPr/>
      </xdr:nvSpPr>
      <xdr:spPr>
        <a:xfrm>
          <a:off x="1079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112667</xdr:rowOff>
    </xdr:from>
    <xdr:to>
      <xdr:col>10</xdr:col>
      <xdr:colOff>114300</xdr:colOff>
      <xdr:row>56</xdr:row>
      <xdr:rowOff>39188</xdr:rowOff>
    </xdr:to>
    <xdr:cxnSp macro="">
      <xdr:nvCxnSpPr>
        <xdr:cNvPr id="197" name="直線コネクタ 196"/>
        <xdr:cNvCxnSpPr/>
      </xdr:nvCxnSpPr>
      <xdr:spPr>
        <a:xfrm>
          <a:off x="1130300" y="95424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8"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99"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200"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154594</xdr:rowOff>
    </xdr:from>
    <xdr:ext cx="405111" cy="259045"/>
    <xdr:sp macro="" textlink="">
      <xdr:nvSpPr>
        <xdr:cNvPr id="201" name="n_4aveValue【橋りょう・トンネル】&#10;有形固定資産減価償却率"/>
        <xdr:cNvSpPr txBox="1"/>
      </xdr:nvSpPr>
      <xdr:spPr>
        <a:xfrm>
          <a:off x="927744" y="9927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129376</xdr:rowOff>
    </xdr:from>
    <xdr:ext cx="405111" cy="259045"/>
    <xdr:sp macro="" textlink="">
      <xdr:nvSpPr>
        <xdr:cNvPr id="202" name="n_1mainValue【橋りょう・トンネル】&#10;有形固定資産減価償却率"/>
        <xdr:cNvSpPr txBox="1"/>
      </xdr:nvSpPr>
      <xdr:spPr>
        <a:xfrm>
          <a:off x="3582044"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99984</xdr:rowOff>
    </xdr:from>
    <xdr:ext cx="405111" cy="259045"/>
    <xdr:sp macro="" textlink="">
      <xdr:nvSpPr>
        <xdr:cNvPr id="203" name="n_2mainValue【橋りょう・トンネル】&#10;有形固定資産減価償却率"/>
        <xdr:cNvSpPr txBox="1"/>
      </xdr:nvSpPr>
      <xdr:spPr>
        <a:xfrm>
          <a:off x="2705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106515</xdr:rowOff>
    </xdr:from>
    <xdr:ext cx="405111" cy="259045"/>
    <xdr:sp macro="" textlink="">
      <xdr:nvSpPr>
        <xdr:cNvPr id="204" name="n_3mainValue【橋りょう・トンネル】&#10;有形固定資産減価償却率"/>
        <xdr:cNvSpPr txBox="1"/>
      </xdr:nvSpPr>
      <xdr:spPr>
        <a:xfrm>
          <a:off x="1816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8544</xdr:rowOff>
    </xdr:from>
    <xdr:ext cx="405111" cy="259045"/>
    <xdr:sp macro="" textlink="">
      <xdr:nvSpPr>
        <xdr:cNvPr id="205" name="n_4mainValue【橋りょう・トンネル】&#10;有形固定資産減価償却率"/>
        <xdr:cNvSpPr txBox="1"/>
      </xdr:nvSpPr>
      <xdr:spPr>
        <a:xfrm>
          <a:off x="9277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96310</xdr:rowOff>
    </xdr:from>
    <xdr:to>
      <xdr:col>55</xdr:col>
      <xdr:colOff>50800</xdr:colOff>
      <xdr:row>63</xdr:row>
      <xdr:rowOff>26460</xdr:rowOff>
    </xdr:to>
    <xdr:sp macro="" textlink="">
      <xdr:nvSpPr>
        <xdr:cNvPr id="247" name="楕円 246"/>
        <xdr:cNvSpPr/>
      </xdr:nvSpPr>
      <xdr:spPr>
        <a:xfrm>
          <a:off x="10426700" y="107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74737</xdr:rowOff>
    </xdr:from>
    <xdr:ext cx="534377" cy="259045"/>
    <xdr:sp macro="" textlink="">
      <xdr:nvSpPr>
        <xdr:cNvPr id="248" name="【橋りょう・トンネル】&#10;一人当たり有形固定資産（償却資産）額該当値テキスト"/>
        <xdr:cNvSpPr txBox="1"/>
      </xdr:nvSpPr>
      <xdr:spPr>
        <a:xfrm>
          <a:off x="10515600" y="107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94035</xdr:rowOff>
    </xdr:from>
    <xdr:to>
      <xdr:col>50</xdr:col>
      <xdr:colOff>165100</xdr:colOff>
      <xdr:row>63</xdr:row>
      <xdr:rowOff>24185</xdr:rowOff>
    </xdr:to>
    <xdr:sp macro="" textlink="">
      <xdr:nvSpPr>
        <xdr:cNvPr id="249" name="楕円 248"/>
        <xdr:cNvSpPr/>
      </xdr:nvSpPr>
      <xdr:spPr>
        <a:xfrm>
          <a:off x="9588500" y="107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144835</xdr:rowOff>
    </xdr:from>
    <xdr:to>
      <xdr:col>55</xdr:col>
      <xdr:colOff>0</xdr:colOff>
      <xdr:row>62</xdr:row>
      <xdr:rowOff>147110</xdr:rowOff>
    </xdr:to>
    <xdr:cxnSp macro="">
      <xdr:nvCxnSpPr>
        <xdr:cNvPr id="250" name="直線コネクタ 249"/>
        <xdr:cNvCxnSpPr/>
      </xdr:nvCxnSpPr>
      <xdr:spPr>
        <a:xfrm>
          <a:off x="9639300" y="10774735"/>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100775</xdr:rowOff>
    </xdr:from>
    <xdr:to>
      <xdr:col>46</xdr:col>
      <xdr:colOff>38100</xdr:colOff>
      <xdr:row>63</xdr:row>
      <xdr:rowOff>30925</xdr:rowOff>
    </xdr:to>
    <xdr:sp macro="" textlink="">
      <xdr:nvSpPr>
        <xdr:cNvPr id="251" name="楕円 250"/>
        <xdr:cNvSpPr/>
      </xdr:nvSpPr>
      <xdr:spPr>
        <a:xfrm>
          <a:off x="8699500" y="107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144835</xdr:rowOff>
    </xdr:from>
    <xdr:to>
      <xdr:col>50</xdr:col>
      <xdr:colOff>114300</xdr:colOff>
      <xdr:row>62</xdr:row>
      <xdr:rowOff>151575</xdr:rowOff>
    </xdr:to>
    <xdr:cxnSp macro="">
      <xdr:nvCxnSpPr>
        <xdr:cNvPr id="252" name="直線コネクタ 251"/>
        <xdr:cNvCxnSpPr/>
      </xdr:nvCxnSpPr>
      <xdr:spPr>
        <a:xfrm flipV="1">
          <a:off x="8750300" y="10774735"/>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112754</xdr:rowOff>
    </xdr:from>
    <xdr:to>
      <xdr:col>41</xdr:col>
      <xdr:colOff>101600</xdr:colOff>
      <xdr:row>63</xdr:row>
      <xdr:rowOff>42904</xdr:rowOff>
    </xdr:to>
    <xdr:sp macro="" textlink="">
      <xdr:nvSpPr>
        <xdr:cNvPr id="253" name="楕円 252"/>
        <xdr:cNvSpPr/>
      </xdr:nvSpPr>
      <xdr:spPr>
        <a:xfrm>
          <a:off x="7810500" y="107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151575</xdr:rowOff>
    </xdr:from>
    <xdr:to>
      <xdr:col>45</xdr:col>
      <xdr:colOff>177800</xdr:colOff>
      <xdr:row>62</xdr:row>
      <xdr:rowOff>163554</xdr:rowOff>
    </xdr:to>
    <xdr:cxnSp macro="">
      <xdr:nvCxnSpPr>
        <xdr:cNvPr id="254" name="直線コネクタ 253"/>
        <xdr:cNvCxnSpPr/>
      </xdr:nvCxnSpPr>
      <xdr:spPr>
        <a:xfrm flipV="1">
          <a:off x="7861300" y="10781475"/>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124673</xdr:rowOff>
    </xdr:from>
    <xdr:to>
      <xdr:col>36</xdr:col>
      <xdr:colOff>165100</xdr:colOff>
      <xdr:row>63</xdr:row>
      <xdr:rowOff>54823</xdr:rowOff>
    </xdr:to>
    <xdr:sp macro="" textlink="">
      <xdr:nvSpPr>
        <xdr:cNvPr id="255" name="楕円 254"/>
        <xdr:cNvSpPr/>
      </xdr:nvSpPr>
      <xdr:spPr>
        <a:xfrm>
          <a:off x="6921500" y="107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163554</xdr:rowOff>
    </xdr:from>
    <xdr:to>
      <xdr:col>41</xdr:col>
      <xdr:colOff>50800</xdr:colOff>
      <xdr:row>63</xdr:row>
      <xdr:rowOff>4023</xdr:rowOff>
    </xdr:to>
    <xdr:cxnSp macro="">
      <xdr:nvCxnSpPr>
        <xdr:cNvPr id="256" name="直線コネクタ 255"/>
        <xdr:cNvCxnSpPr/>
      </xdr:nvCxnSpPr>
      <xdr:spPr>
        <a:xfrm flipV="1">
          <a:off x="6972300" y="10793454"/>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60"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15312</xdr:rowOff>
    </xdr:from>
    <xdr:ext cx="599010" cy="259045"/>
    <xdr:sp macro="" textlink="">
      <xdr:nvSpPr>
        <xdr:cNvPr id="261" name="n_1mainValue【橋りょう・トンネル】&#10;一人当たり有形固定資産（償却資産）額"/>
        <xdr:cNvSpPr txBox="1"/>
      </xdr:nvSpPr>
      <xdr:spPr>
        <a:xfrm>
          <a:off x="9327095" y="1081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22052</xdr:rowOff>
    </xdr:from>
    <xdr:ext cx="534377" cy="259045"/>
    <xdr:sp macro="" textlink="">
      <xdr:nvSpPr>
        <xdr:cNvPr id="262" name="n_2mainValue【橋りょう・トンネル】&#10;一人当たり有形固定資産（償却資産）額"/>
        <xdr:cNvSpPr txBox="1"/>
      </xdr:nvSpPr>
      <xdr:spPr>
        <a:xfrm>
          <a:off x="8483111" y="108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34031</xdr:rowOff>
    </xdr:from>
    <xdr:ext cx="534377" cy="259045"/>
    <xdr:sp macro="" textlink="">
      <xdr:nvSpPr>
        <xdr:cNvPr id="263" name="n_3mainValue【橋りょう・トンネル】&#10;一人当たり有形固定資産（償却資産）額"/>
        <xdr:cNvSpPr txBox="1"/>
      </xdr:nvSpPr>
      <xdr:spPr>
        <a:xfrm>
          <a:off x="7594111" y="10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45950</xdr:rowOff>
    </xdr:from>
    <xdr:ext cx="534377" cy="259045"/>
    <xdr:sp macro="" textlink="">
      <xdr:nvSpPr>
        <xdr:cNvPr id="264" name="n_4mainValue【橋りょう・トンネル】&#10;一人当たり有形固定資産（償却資産）額"/>
        <xdr:cNvSpPr txBox="1"/>
      </xdr:nvSpPr>
      <xdr:spPr>
        <a:xfrm>
          <a:off x="6705111" y="108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5" name="楕円 304"/>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6" name="【公営住宅】&#10;有形固定資産減価償却率該当値テキスト"/>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7" name="楕円 306"/>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93345</xdr:rowOff>
    </xdr:to>
    <xdr:cxnSp macro="">
      <xdr:nvCxnSpPr>
        <xdr:cNvPr id="308" name="直線コネクタ 307"/>
        <xdr:cNvCxnSpPr/>
      </xdr:nvCxnSpPr>
      <xdr:spPr>
        <a:xfrm>
          <a:off x="3797300" y="14295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9" name="楕円 308"/>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64770</xdr:rowOff>
    </xdr:to>
    <xdr:cxnSp macro="">
      <xdr:nvCxnSpPr>
        <xdr:cNvPr id="310" name="直線コネクタ 309"/>
        <xdr:cNvCxnSpPr/>
      </xdr:nvCxnSpPr>
      <xdr:spPr>
        <a:xfrm>
          <a:off x="2908300" y="142627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11" name="楕円 310"/>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32386</xdr:rowOff>
    </xdr:to>
    <xdr:cxnSp macro="">
      <xdr:nvCxnSpPr>
        <xdr:cNvPr id="312" name="直線コネクタ 311"/>
        <xdr:cNvCxnSpPr/>
      </xdr:nvCxnSpPr>
      <xdr:spPr>
        <a:xfrm>
          <a:off x="2019300" y="14228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3" name="楕円 312"/>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169545</xdr:rowOff>
    </xdr:to>
    <xdr:cxnSp macro="">
      <xdr:nvCxnSpPr>
        <xdr:cNvPr id="314" name="直線コネクタ 313"/>
        <xdr:cNvCxnSpPr/>
      </xdr:nvCxnSpPr>
      <xdr:spPr>
        <a:xfrm>
          <a:off x="1130300" y="141693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5"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7"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8" name="n_4aveValue【公営住宅】&#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9"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20" name="n_2mainValue【公営住宅】&#10;有形固定資産減価償却率"/>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21" name="n_3mainValue【公営住宅】&#10;有形固定資産減価償却率"/>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22" name="n_4main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52" name="フローチャート: 判断 351"/>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358" name="楕円 357"/>
        <xdr:cNvSpPr/>
      </xdr:nvSpPr>
      <xdr:spPr>
        <a:xfrm>
          <a:off x="104267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41102</xdr:rowOff>
    </xdr:from>
    <xdr:ext cx="469744" cy="259045"/>
    <xdr:sp macro="" textlink="">
      <xdr:nvSpPr>
        <xdr:cNvPr id="359" name="【公営住宅】&#10;一人当たり面積該当値テキスト"/>
        <xdr:cNvSpPr txBox="1"/>
      </xdr:nvSpPr>
      <xdr:spPr>
        <a:xfrm>
          <a:off x="10515600" y="1444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360" name="楕円 359"/>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5525</xdr:rowOff>
    </xdr:from>
    <xdr:to>
      <xdr:col>55</xdr:col>
      <xdr:colOff>0</xdr:colOff>
      <xdr:row>85</xdr:row>
      <xdr:rowOff>6096</xdr:rowOff>
    </xdr:to>
    <xdr:cxnSp macro="">
      <xdr:nvCxnSpPr>
        <xdr:cNvPr id="361" name="直線コネクタ 360"/>
        <xdr:cNvCxnSpPr/>
      </xdr:nvCxnSpPr>
      <xdr:spPr>
        <a:xfrm flipV="1">
          <a:off x="9639300" y="1457877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127318</xdr:rowOff>
    </xdr:from>
    <xdr:to>
      <xdr:col>46</xdr:col>
      <xdr:colOff>38100</xdr:colOff>
      <xdr:row>85</xdr:row>
      <xdr:rowOff>57468</xdr:rowOff>
    </xdr:to>
    <xdr:sp macro="" textlink="">
      <xdr:nvSpPr>
        <xdr:cNvPr id="362" name="楕円 361"/>
        <xdr:cNvSpPr/>
      </xdr:nvSpPr>
      <xdr:spPr>
        <a:xfrm>
          <a:off x="8699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6668</xdr:rowOff>
    </xdr:to>
    <xdr:cxnSp macro="">
      <xdr:nvCxnSpPr>
        <xdr:cNvPr id="363" name="直線コネクタ 362"/>
        <xdr:cNvCxnSpPr/>
      </xdr:nvCxnSpPr>
      <xdr:spPr>
        <a:xfrm flipV="1">
          <a:off x="8750300" y="1457934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127318</xdr:rowOff>
    </xdr:from>
    <xdr:to>
      <xdr:col>41</xdr:col>
      <xdr:colOff>101600</xdr:colOff>
      <xdr:row>85</xdr:row>
      <xdr:rowOff>57468</xdr:rowOff>
    </xdr:to>
    <xdr:sp macro="" textlink="">
      <xdr:nvSpPr>
        <xdr:cNvPr id="364" name="楕円 363"/>
        <xdr:cNvSpPr/>
      </xdr:nvSpPr>
      <xdr:spPr>
        <a:xfrm>
          <a:off x="7810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6668</xdr:rowOff>
    </xdr:from>
    <xdr:to>
      <xdr:col>45</xdr:col>
      <xdr:colOff>177800</xdr:colOff>
      <xdr:row>85</xdr:row>
      <xdr:rowOff>6668</xdr:rowOff>
    </xdr:to>
    <xdr:cxnSp macro="">
      <xdr:nvCxnSpPr>
        <xdr:cNvPr id="365" name="直線コネクタ 364"/>
        <xdr:cNvCxnSpPr/>
      </xdr:nvCxnSpPr>
      <xdr:spPr>
        <a:xfrm>
          <a:off x="7861300" y="14579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127318</xdr:rowOff>
    </xdr:from>
    <xdr:to>
      <xdr:col>36</xdr:col>
      <xdr:colOff>165100</xdr:colOff>
      <xdr:row>85</xdr:row>
      <xdr:rowOff>57468</xdr:rowOff>
    </xdr:to>
    <xdr:sp macro="" textlink="">
      <xdr:nvSpPr>
        <xdr:cNvPr id="366" name="楕円 365"/>
        <xdr:cNvSpPr/>
      </xdr:nvSpPr>
      <xdr:spPr>
        <a:xfrm>
          <a:off x="6921500" y="1452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6668</xdr:rowOff>
    </xdr:from>
    <xdr:to>
      <xdr:col>41</xdr:col>
      <xdr:colOff>50800</xdr:colOff>
      <xdr:row>85</xdr:row>
      <xdr:rowOff>6668</xdr:rowOff>
    </xdr:to>
    <xdr:cxnSp macro="">
      <xdr:nvCxnSpPr>
        <xdr:cNvPr id="367" name="直線コネクタ 366"/>
        <xdr:cNvCxnSpPr/>
      </xdr:nvCxnSpPr>
      <xdr:spPr>
        <a:xfrm>
          <a:off x="6972300" y="14579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71"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48023</xdr:rowOff>
    </xdr:from>
    <xdr:ext cx="469744" cy="259045"/>
    <xdr:sp macro="" textlink="">
      <xdr:nvSpPr>
        <xdr:cNvPr id="372" name="n_1mainValue【公営住宅】&#10;一人当たり面積"/>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48595</xdr:rowOff>
    </xdr:from>
    <xdr:ext cx="469744" cy="259045"/>
    <xdr:sp macro="" textlink="">
      <xdr:nvSpPr>
        <xdr:cNvPr id="373" name="n_2mainValue【公営住宅】&#10;一人当たり面積"/>
        <xdr:cNvSpPr txBox="1"/>
      </xdr:nvSpPr>
      <xdr:spPr>
        <a:xfrm>
          <a:off x="8515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48595</xdr:rowOff>
    </xdr:from>
    <xdr:ext cx="469744" cy="259045"/>
    <xdr:sp macro="" textlink="">
      <xdr:nvSpPr>
        <xdr:cNvPr id="374" name="n_3mainValue【公営住宅】&#10;一人当たり面積"/>
        <xdr:cNvSpPr txBox="1"/>
      </xdr:nvSpPr>
      <xdr:spPr>
        <a:xfrm>
          <a:off x="7626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48595</xdr:rowOff>
    </xdr:from>
    <xdr:ext cx="469744" cy="259045"/>
    <xdr:sp macro="" textlink="">
      <xdr:nvSpPr>
        <xdr:cNvPr id="375" name="n_4mainValue【公営住宅】&#10;一人当たり面積"/>
        <xdr:cNvSpPr txBox="1"/>
      </xdr:nvSpPr>
      <xdr:spPr>
        <a:xfrm>
          <a:off x="6737427" y="1462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19"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24" name="フローチャート: 判断 423"/>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30" name="楕円 429"/>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431" name="【認定こども園・幼稚園・保育所】&#10;有形固定資産減価償却率該当値テキスト"/>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61976</xdr:rowOff>
    </xdr:from>
    <xdr:to>
      <xdr:col>81</xdr:col>
      <xdr:colOff>101600</xdr:colOff>
      <xdr:row>38</xdr:row>
      <xdr:rowOff>163576</xdr:rowOff>
    </xdr:to>
    <xdr:sp macro="" textlink="">
      <xdr:nvSpPr>
        <xdr:cNvPr id="432" name="楕円 431"/>
        <xdr:cNvSpPr/>
      </xdr:nvSpPr>
      <xdr:spPr>
        <a:xfrm>
          <a:off x="15430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112776</xdr:rowOff>
    </xdr:from>
    <xdr:to>
      <xdr:col>85</xdr:col>
      <xdr:colOff>127000</xdr:colOff>
      <xdr:row>38</xdr:row>
      <xdr:rowOff>156210</xdr:rowOff>
    </xdr:to>
    <xdr:cxnSp macro="">
      <xdr:nvCxnSpPr>
        <xdr:cNvPr id="433" name="直線コネクタ 432"/>
        <xdr:cNvCxnSpPr/>
      </xdr:nvCxnSpPr>
      <xdr:spPr>
        <a:xfrm>
          <a:off x="15481300" y="66278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xdr:rowOff>
    </xdr:from>
    <xdr:to>
      <xdr:col>76</xdr:col>
      <xdr:colOff>165100</xdr:colOff>
      <xdr:row>38</xdr:row>
      <xdr:rowOff>110998</xdr:rowOff>
    </xdr:to>
    <xdr:sp macro="" textlink="">
      <xdr:nvSpPr>
        <xdr:cNvPr id="434" name="楕円 433"/>
        <xdr:cNvSpPr/>
      </xdr:nvSpPr>
      <xdr:spPr>
        <a:xfrm>
          <a:off x="14541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60198</xdr:rowOff>
    </xdr:from>
    <xdr:to>
      <xdr:col>81</xdr:col>
      <xdr:colOff>50800</xdr:colOff>
      <xdr:row>38</xdr:row>
      <xdr:rowOff>112776</xdr:rowOff>
    </xdr:to>
    <xdr:cxnSp macro="">
      <xdr:nvCxnSpPr>
        <xdr:cNvPr id="435" name="直線コネクタ 434"/>
        <xdr:cNvCxnSpPr/>
      </xdr:nvCxnSpPr>
      <xdr:spPr>
        <a:xfrm>
          <a:off x="14592300" y="657529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xdr:rowOff>
    </xdr:from>
    <xdr:to>
      <xdr:col>72</xdr:col>
      <xdr:colOff>38100</xdr:colOff>
      <xdr:row>36</xdr:row>
      <xdr:rowOff>101854</xdr:rowOff>
    </xdr:to>
    <xdr:sp macro="" textlink="">
      <xdr:nvSpPr>
        <xdr:cNvPr id="436" name="楕円 435"/>
        <xdr:cNvSpPr/>
      </xdr:nvSpPr>
      <xdr:spPr>
        <a:xfrm>
          <a:off x="13652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51054</xdr:rowOff>
    </xdr:from>
    <xdr:to>
      <xdr:col>76</xdr:col>
      <xdr:colOff>114300</xdr:colOff>
      <xdr:row>38</xdr:row>
      <xdr:rowOff>60198</xdr:rowOff>
    </xdr:to>
    <xdr:cxnSp macro="">
      <xdr:nvCxnSpPr>
        <xdr:cNvPr id="437" name="直線コネクタ 436"/>
        <xdr:cNvCxnSpPr/>
      </xdr:nvCxnSpPr>
      <xdr:spPr>
        <a:xfrm>
          <a:off x="13703300" y="6223254"/>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55118</xdr:rowOff>
    </xdr:from>
    <xdr:to>
      <xdr:col>67</xdr:col>
      <xdr:colOff>101600</xdr:colOff>
      <xdr:row>36</xdr:row>
      <xdr:rowOff>156718</xdr:rowOff>
    </xdr:to>
    <xdr:sp macro="" textlink="">
      <xdr:nvSpPr>
        <xdr:cNvPr id="438" name="楕円 437"/>
        <xdr:cNvSpPr/>
      </xdr:nvSpPr>
      <xdr:spPr>
        <a:xfrm>
          <a:off x="12763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51054</xdr:rowOff>
    </xdr:from>
    <xdr:to>
      <xdr:col>71</xdr:col>
      <xdr:colOff>177800</xdr:colOff>
      <xdr:row>36</xdr:row>
      <xdr:rowOff>105918</xdr:rowOff>
    </xdr:to>
    <xdr:cxnSp macro="">
      <xdr:nvCxnSpPr>
        <xdr:cNvPr id="439" name="直線コネクタ 438"/>
        <xdr:cNvCxnSpPr/>
      </xdr:nvCxnSpPr>
      <xdr:spPr>
        <a:xfrm flipV="1">
          <a:off x="12814300" y="622325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4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4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4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154703</xdr:rowOff>
    </xdr:from>
    <xdr:ext cx="405111" cy="259045"/>
    <xdr:sp macro="" textlink="">
      <xdr:nvSpPr>
        <xdr:cNvPr id="444" name="n_1mainValue【認定こども園・幼稚園・保育所】&#10;有形固定資産減価償却率"/>
        <xdr:cNvSpPr txBox="1"/>
      </xdr:nvSpPr>
      <xdr:spPr>
        <a:xfrm>
          <a:off x="15266044"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102125</xdr:rowOff>
    </xdr:from>
    <xdr:ext cx="405111" cy="259045"/>
    <xdr:sp macro="" textlink="">
      <xdr:nvSpPr>
        <xdr:cNvPr id="445" name="n_2mainValue【認定こども園・幼稚園・保育所】&#10;有形固定資産減価償却率"/>
        <xdr:cNvSpPr txBox="1"/>
      </xdr:nvSpPr>
      <xdr:spPr>
        <a:xfrm>
          <a:off x="1438974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92981</xdr:rowOff>
    </xdr:from>
    <xdr:ext cx="405111" cy="259045"/>
    <xdr:sp macro="" textlink="">
      <xdr:nvSpPr>
        <xdr:cNvPr id="446" name="n_3mainValue【認定こども園・幼稚園・保育所】&#10;有形固定資産減価償却率"/>
        <xdr:cNvSpPr txBox="1"/>
      </xdr:nvSpPr>
      <xdr:spPr>
        <a:xfrm>
          <a:off x="13500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147845</xdr:rowOff>
    </xdr:from>
    <xdr:ext cx="405111" cy="259045"/>
    <xdr:sp macro="" textlink="">
      <xdr:nvSpPr>
        <xdr:cNvPr id="447" name="n_4mainValue【認定こども園・幼稚園・保育所】&#10;有形固定資産減価償却率"/>
        <xdr:cNvSpPr txBox="1"/>
      </xdr:nvSpPr>
      <xdr:spPr>
        <a:xfrm>
          <a:off x="12611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6"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105410</xdr:rowOff>
    </xdr:from>
    <xdr:to>
      <xdr:col>116</xdr:col>
      <xdr:colOff>114300</xdr:colOff>
      <xdr:row>42</xdr:row>
      <xdr:rowOff>35560</xdr:rowOff>
    </xdr:to>
    <xdr:sp macro="" textlink="">
      <xdr:nvSpPr>
        <xdr:cNvPr id="487" name="楕円 486"/>
        <xdr:cNvSpPr/>
      </xdr:nvSpPr>
      <xdr:spPr>
        <a:xfrm>
          <a:off x="22110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20337</xdr:rowOff>
    </xdr:from>
    <xdr:ext cx="469744" cy="259045"/>
    <xdr:sp macro="" textlink="">
      <xdr:nvSpPr>
        <xdr:cNvPr id="488" name="【認定こども園・幼稚園・保育所】&#10;一人当たり面積該当値テキスト"/>
        <xdr:cNvSpPr txBox="1"/>
      </xdr:nvSpPr>
      <xdr:spPr>
        <a:xfrm>
          <a:off x="22199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105410</xdr:rowOff>
    </xdr:from>
    <xdr:to>
      <xdr:col>112</xdr:col>
      <xdr:colOff>38100</xdr:colOff>
      <xdr:row>42</xdr:row>
      <xdr:rowOff>35560</xdr:rowOff>
    </xdr:to>
    <xdr:sp macro="" textlink="">
      <xdr:nvSpPr>
        <xdr:cNvPr id="489" name="楕円 488"/>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156210</xdr:rowOff>
    </xdr:from>
    <xdr:to>
      <xdr:col>116</xdr:col>
      <xdr:colOff>63500</xdr:colOff>
      <xdr:row>41</xdr:row>
      <xdr:rowOff>156210</xdr:rowOff>
    </xdr:to>
    <xdr:cxnSp macro="">
      <xdr:nvCxnSpPr>
        <xdr:cNvPr id="490" name="直線コネクタ 489"/>
        <xdr:cNvCxnSpPr/>
      </xdr:nvCxnSpPr>
      <xdr:spPr>
        <a:xfrm>
          <a:off x="21323300" y="718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109220</xdr:rowOff>
    </xdr:from>
    <xdr:to>
      <xdr:col>107</xdr:col>
      <xdr:colOff>101600</xdr:colOff>
      <xdr:row>42</xdr:row>
      <xdr:rowOff>39370</xdr:rowOff>
    </xdr:to>
    <xdr:sp macro="" textlink="">
      <xdr:nvSpPr>
        <xdr:cNvPr id="491" name="楕円 490"/>
        <xdr:cNvSpPr/>
      </xdr:nvSpPr>
      <xdr:spPr>
        <a:xfrm>
          <a:off x="20383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156210</xdr:rowOff>
    </xdr:from>
    <xdr:to>
      <xdr:col>111</xdr:col>
      <xdr:colOff>177800</xdr:colOff>
      <xdr:row>41</xdr:row>
      <xdr:rowOff>160020</xdr:rowOff>
    </xdr:to>
    <xdr:cxnSp macro="">
      <xdr:nvCxnSpPr>
        <xdr:cNvPr id="492" name="直線コネクタ 491"/>
        <xdr:cNvCxnSpPr/>
      </xdr:nvCxnSpPr>
      <xdr:spPr>
        <a:xfrm flipV="1">
          <a:off x="20434300" y="7185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105410</xdr:rowOff>
    </xdr:from>
    <xdr:to>
      <xdr:col>102</xdr:col>
      <xdr:colOff>165100</xdr:colOff>
      <xdr:row>42</xdr:row>
      <xdr:rowOff>35560</xdr:rowOff>
    </xdr:to>
    <xdr:sp macro="" textlink="">
      <xdr:nvSpPr>
        <xdr:cNvPr id="493" name="楕円 492"/>
        <xdr:cNvSpPr/>
      </xdr:nvSpPr>
      <xdr:spPr>
        <a:xfrm>
          <a:off x="19494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156210</xdr:rowOff>
    </xdr:from>
    <xdr:to>
      <xdr:col>107</xdr:col>
      <xdr:colOff>50800</xdr:colOff>
      <xdr:row>41</xdr:row>
      <xdr:rowOff>160020</xdr:rowOff>
    </xdr:to>
    <xdr:cxnSp macro="">
      <xdr:nvCxnSpPr>
        <xdr:cNvPr id="494" name="直線コネクタ 493"/>
        <xdr:cNvCxnSpPr/>
      </xdr:nvCxnSpPr>
      <xdr:spPr>
        <a:xfrm>
          <a:off x="19545300" y="7185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105410</xdr:rowOff>
    </xdr:from>
    <xdr:to>
      <xdr:col>98</xdr:col>
      <xdr:colOff>38100</xdr:colOff>
      <xdr:row>42</xdr:row>
      <xdr:rowOff>35560</xdr:rowOff>
    </xdr:to>
    <xdr:sp macro="" textlink="">
      <xdr:nvSpPr>
        <xdr:cNvPr id="495" name="楕円 494"/>
        <xdr:cNvSpPr/>
      </xdr:nvSpPr>
      <xdr:spPr>
        <a:xfrm>
          <a:off x="18605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156210</xdr:rowOff>
    </xdr:from>
    <xdr:to>
      <xdr:col>102</xdr:col>
      <xdr:colOff>114300</xdr:colOff>
      <xdr:row>41</xdr:row>
      <xdr:rowOff>156210</xdr:rowOff>
    </xdr:to>
    <xdr:cxnSp macro="">
      <xdr:nvCxnSpPr>
        <xdr:cNvPr id="496" name="直線コネクタ 495"/>
        <xdr:cNvCxnSpPr/>
      </xdr:nvCxnSpPr>
      <xdr:spPr>
        <a:xfrm>
          <a:off x="18656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7"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98"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99"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26687</xdr:rowOff>
    </xdr:from>
    <xdr:ext cx="469744" cy="259045"/>
    <xdr:sp macro="" textlink="">
      <xdr:nvSpPr>
        <xdr:cNvPr id="501"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30497</xdr:rowOff>
    </xdr:from>
    <xdr:ext cx="469744" cy="259045"/>
    <xdr:sp macro="" textlink="">
      <xdr:nvSpPr>
        <xdr:cNvPr id="502" name="n_2mainValue【認定こども園・幼稚園・保育所】&#10;一人当たり面積"/>
        <xdr:cNvSpPr txBox="1"/>
      </xdr:nvSpPr>
      <xdr:spPr>
        <a:xfrm>
          <a:off x="20199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26687</xdr:rowOff>
    </xdr:from>
    <xdr:ext cx="469744" cy="259045"/>
    <xdr:sp macro="" textlink="">
      <xdr:nvSpPr>
        <xdr:cNvPr id="503" name="n_3mainValue【認定こども園・幼稚園・保育所】&#10;一人当たり面積"/>
        <xdr:cNvSpPr txBox="1"/>
      </xdr:nvSpPr>
      <xdr:spPr>
        <a:xfrm>
          <a:off x="19310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26687</xdr:rowOff>
    </xdr:from>
    <xdr:ext cx="469744" cy="259045"/>
    <xdr:sp macro="" textlink="">
      <xdr:nvSpPr>
        <xdr:cNvPr id="504" name="n_4mainValue【認定こども園・幼稚園・保育所】&#10;一人当たり面積"/>
        <xdr:cNvSpPr txBox="1"/>
      </xdr:nvSpPr>
      <xdr:spPr>
        <a:xfrm>
          <a:off x="18421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34"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39" name="フローチャート: 判断 538"/>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170180</xdr:rowOff>
    </xdr:from>
    <xdr:to>
      <xdr:col>85</xdr:col>
      <xdr:colOff>177800</xdr:colOff>
      <xdr:row>63</xdr:row>
      <xdr:rowOff>100330</xdr:rowOff>
    </xdr:to>
    <xdr:sp macro="" textlink="">
      <xdr:nvSpPr>
        <xdr:cNvPr id="545" name="楕円 544"/>
        <xdr:cNvSpPr/>
      </xdr:nvSpPr>
      <xdr:spPr>
        <a:xfrm>
          <a:off x="16268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148607</xdr:rowOff>
    </xdr:from>
    <xdr:ext cx="405111" cy="259045"/>
    <xdr:sp macro="" textlink="">
      <xdr:nvSpPr>
        <xdr:cNvPr id="546" name="【学校施設】&#10;有形固定資産減価償却率該当値テキスト"/>
        <xdr:cNvSpPr txBox="1"/>
      </xdr:nvSpPr>
      <xdr:spPr>
        <a:xfrm>
          <a:off x="163576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55880</xdr:rowOff>
    </xdr:from>
    <xdr:to>
      <xdr:col>81</xdr:col>
      <xdr:colOff>101600</xdr:colOff>
      <xdr:row>63</xdr:row>
      <xdr:rowOff>157480</xdr:rowOff>
    </xdr:to>
    <xdr:sp macro="" textlink="">
      <xdr:nvSpPr>
        <xdr:cNvPr id="547" name="楕円 546"/>
        <xdr:cNvSpPr/>
      </xdr:nvSpPr>
      <xdr:spPr>
        <a:xfrm>
          <a:off x="1543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49530</xdr:rowOff>
    </xdr:from>
    <xdr:to>
      <xdr:col>85</xdr:col>
      <xdr:colOff>127000</xdr:colOff>
      <xdr:row>63</xdr:row>
      <xdr:rowOff>106680</xdr:rowOff>
    </xdr:to>
    <xdr:cxnSp macro="">
      <xdr:nvCxnSpPr>
        <xdr:cNvPr id="548" name="直線コネクタ 547"/>
        <xdr:cNvCxnSpPr/>
      </xdr:nvCxnSpPr>
      <xdr:spPr>
        <a:xfrm flipV="1">
          <a:off x="15481300" y="10850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549" name="楕円 548"/>
        <xdr:cNvSpPr/>
      </xdr:nvSpPr>
      <xdr:spPr>
        <a:xfrm>
          <a:off x="1454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41910</xdr:rowOff>
    </xdr:from>
    <xdr:to>
      <xdr:col>81</xdr:col>
      <xdr:colOff>50800</xdr:colOff>
      <xdr:row>63</xdr:row>
      <xdr:rowOff>106680</xdr:rowOff>
    </xdr:to>
    <xdr:cxnSp macro="">
      <xdr:nvCxnSpPr>
        <xdr:cNvPr id="550" name="直線コネクタ 549"/>
        <xdr:cNvCxnSpPr/>
      </xdr:nvCxnSpPr>
      <xdr:spPr>
        <a:xfrm>
          <a:off x="14592300" y="10843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116840</xdr:rowOff>
    </xdr:from>
    <xdr:to>
      <xdr:col>72</xdr:col>
      <xdr:colOff>38100</xdr:colOff>
      <xdr:row>63</xdr:row>
      <xdr:rowOff>46990</xdr:rowOff>
    </xdr:to>
    <xdr:sp macro="" textlink="">
      <xdr:nvSpPr>
        <xdr:cNvPr id="551" name="楕円 550"/>
        <xdr:cNvSpPr/>
      </xdr:nvSpPr>
      <xdr:spPr>
        <a:xfrm>
          <a:off x="1365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167640</xdr:rowOff>
    </xdr:from>
    <xdr:to>
      <xdr:col>76</xdr:col>
      <xdr:colOff>114300</xdr:colOff>
      <xdr:row>63</xdr:row>
      <xdr:rowOff>41910</xdr:rowOff>
    </xdr:to>
    <xdr:cxnSp macro="">
      <xdr:nvCxnSpPr>
        <xdr:cNvPr id="552" name="直線コネクタ 551"/>
        <xdr:cNvCxnSpPr/>
      </xdr:nvCxnSpPr>
      <xdr:spPr>
        <a:xfrm>
          <a:off x="13703300" y="10797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553" name="楕円 552"/>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167640</xdr:rowOff>
    </xdr:to>
    <xdr:cxnSp macro="">
      <xdr:nvCxnSpPr>
        <xdr:cNvPr id="554" name="直線コネクタ 553"/>
        <xdr:cNvCxnSpPr/>
      </xdr:nvCxnSpPr>
      <xdr:spPr>
        <a:xfrm>
          <a:off x="12814300" y="106299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55"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56"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57"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58"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148607</xdr:rowOff>
    </xdr:from>
    <xdr:ext cx="405111" cy="259045"/>
    <xdr:sp macro="" textlink="">
      <xdr:nvSpPr>
        <xdr:cNvPr id="559" name="n_1mainValue【学校施設】&#10;有形固定資産減価償却率"/>
        <xdr:cNvSpPr txBox="1"/>
      </xdr:nvSpPr>
      <xdr:spPr>
        <a:xfrm>
          <a:off x="15266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560" name="n_2mainValue【学校施設】&#10;有形固定資産減価償却率"/>
        <xdr:cNvSpPr txBox="1"/>
      </xdr:nvSpPr>
      <xdr:spPr>
        <a:xfrm>
          <a:off x="14389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38117</xdr:rowOff>
    </xdr:from>
    <xdr:ext cx="405111" cy="259045"/>
    <xdr:sp macro="" textlink="">
      <xdr:nvSpPr>
        <xdr:cNvPr id="561" name="n_3mainValue【学校施設】&#10;有形固定資産減価償却率"/>
        <xdr:cNvSpPr txBox="1"/>
      </xdr:nvSpPr>
      <xdr:spPr>
        <a:xfrm>
          <a:off x="13500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562" name="n_4mainValue【学校施設】&#10;有形固定資産減価償却率"/>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94"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99" name="フローチャート: 判断 598"/>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48804</xdr:rowOff>
    </xdr:from>
    <xdr:to>
      <xdr:col>116</xdr:col>
      <xdr:colOff>114300</xdr:colOff>
      <xdr:row>62</xdr:row>
      <xdr:rowOff>150404</xdr:rowOff>
    </xdr:to>
    <xdr:sp macro="" textlink="">
      <xdr:nvSpPr>
        <xdr:cNvPr id="605" name="楕円 604"/>
        <xdr:cNvSpPr/>
      </xdr:nvSpPr>
      <xdr:spPr>
        <a:xfrm>
          <a:off x="22110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27231</xdr:rowOff>
    </xdr:from>
    <xdr:ext cx="469744" cy="259045"/>
    <xdr:sp macro="" textlink="">
      <xdr:nvSpPr>
        <xdr:cNvPr id="606" name="【学校施設】&#10;一人当たり面積該当値テキスト"/>
        <xdr:cNvSpPr txBox="1"/>
      </xdr:nvSpPr>
      <xdr:spPr>
        <a:xfrm>
          <a:off x="22199600"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61867</xdr:rowOff>
    </xdr:from>
    <xdr:to>
      <xdr:col>112</xdr:col>
      <xdr:colOff>38100</xdr:colOff>
      <xdr:row>62</xdr:row>
      <xdr:rowOff>163467</xdr:rowOff>
    </xdr:to>
    <xdr:sp macro="" textlink="">
      <xdr:nvSpPr>
        <xdr:cNvPr id="607" name="楕円 606"/>
        <xdr:cNvSpPr/>
      </xdr:nvSpPr>
      <xdr:spPr>
        <a:xfrm>
          <a:off x="21272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99604</xdr:rowOff>
    </xdr:from>
    <xdr:to>
      <xdr:col>116</xdr:col>
      <xdr:colOff>63500</xdr:colOff>
      <xdr:row>62</xdr:row>
      <xdr:rowOff>112667</xdr:rowOff>
    </xdr:to>
    <xdr:cxnSp macro="">
      <xdr:nvCxnSpPr>
        <xdr:cNvPr id="608" name="直線コネクタ 607"/>
        <xdr:cNvCxnSpPr/>
      </xdr:nvCxnSpPr>
      <xdr:spPr>
        <a:xfrm flipV="1">
          <a:off x="21323300" y="107295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91259</xdr:rowOff>
    </xdr:from>
    <xdr:to>
      <xdr:col>107</xdr:col>
      <xdr:colOff>101600</xdr:colOff>
      <xdr:row>63</xdr:row>
      <xdr:rowOff>21409</xdr:rowOff>
    </xdr:to>
    <xdr:sp macro="" textlink="">
      <xdr:nvSpPr>
        <xdr:cNvPr id="609" name="楕円 608"/>
        <xdr:cNvSpPr/>
      </xdr:nvSpPr>
      <xdr:spPr>
        <a:xfrm>
          <a:off x="20383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112667</xdr:rowOff>
    </xdr:from>
    <xdr:to>
      <xdr:col>111</xdr:col>
      <xdr:colOff>177800</xdr:colOff>
      <xdr:row>62</xdr:row>
      <xdr:rowOff>142059</xdr:rowOff>
    </xdr:to>
    <xdr:cxnSp macro="">
      <xdr:nvCxnSpPr>
        <xdr:cNvPr id="610" name="直線コネクタ 609"/>
        <xdr:cNvCxnSpPr/>
      </xdr:nvCxnSpPr>
      <xdr:spPr>
        <a:xfrm flipV="1">
          <a:off x="20434300" y="1074256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11" name="楕円 610"/>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142059</xdr:rowOff>
    </xdr:from>
    <xdr:to>
      <xdr:col>107</xdr:col>
      <xdr:colOff>50800</xdr:colOff>
      <xdr:row>62</xdr:row>
      <xdr:rowOff>160020</xdr:rowOff>
    </xdr:to>
    <xdr:cxnSp macro="">
      <xdr:nvCxnSpPr>
        <xdr:cNvPr id="612" name="直線コネクタ 611"/>
        <xdr:cNvCxnSpPr/>
      </xdr:nvCxnSpPr>
      <xdr:spPr>
        <a:xfrm flipV="1">
          <a:off x="19545300" y="107719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613" name="楕円 612"/>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63</xdr:row>
      <xdr:rowOff>0</xdr:rowOff>
    </xdr:to>
    <xdr:cxnSp macro="">
      <xdr:nvCxnSpPr>
        <xdr:cNvPr id="614" name="直線コネクタ 613"/>
        <xdr:cNvCxnSpPr/>
      </xdr:nvCxnSpPr>
      <xdr:spPr>
        <a:xfrm flipV="1">
          <a:off x="18656300" y="1078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15"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16"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17"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18"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154594</xdr:rowOff>
    </xdr:from>
    <xdr:ext cx="469744" cy="259045"/>
    <xdr:sp macro="" textlink="">
      <xdr:nvSpPr>
        <xdr:cNvPr id="619" name="n_1mainValue【学校施設】&#10;一人当たり面積"/>
        <xdr:cNvSpPr txBox="1"/>
      </xdr:nvSpPr>
      <xdr:spPr>
        <a:xfrm>
          <a:off x="21075727"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12536</xdr:rowOff>
    </xdr:from>
    <xdr:ext cx="469744" cy="259045"/>
    <xdr:sp macro="" textlink="">
      <xdr:nvSpPr>
        <xdr:cNvPr id="620" name="n_2mainValue【学校施設】&#10;一人当たり面積"/>
        <xdr:cNvSpPr txBox="1"/>
      </xdr:nvSpPr>
      <xdr:spPr>
        <a:xfrm>
          <a:off x="20199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621" name="n_3mainValue【学校施設】&#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22" name="n_4mainValue【学校施設】&#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650" name="直線コネクタ 649"/>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651" name="テキスト ボックス 650"/>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52" name="直線コネクタ 651"/>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53" name="テキスト ボックス 652"/>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654" name="直線コネクタ 65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655" name="テキスト ボックス 654"/>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658" name="直線コネクタ 657"/>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659" name="テキスト ボックス 658"/>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60" name="直線コネクタ 659"/>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61" name="テキスト ボックス 660"/>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662" name="直線コネクタ 661"/>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663" name="テキスト ボックス 662"/>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5" name="テキスト ボックス 66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667" name="直線コネクタ 666"/>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668"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669" name="直線コネクタ 668"/>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70"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71" name="直線コネクタ 670"/>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672" name="【公民館】&#10;有形固定資産減価償却率平均値テキスト"/>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673" name="フローチャート: 判断 672"/>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674" name="フローチャート: 判断 673"/>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675" name="フローチャート: 判断 674"/>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676" name="フローチャート: 判断 675"/>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677" name="フローチャート: 判断 676"/>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45402</xdr:rowOff>
    </xdr:from>
    <xdr:to>
      <xdr:col>85</xdr:col>
      <xdr:colOff>177800</xdr:colOff>
      <xdr:row>104</xdr:row>
      <xdr:rowOff>147002</xdr:rowOff>
    </xdr:to>
    <xdr:sp macro="" textlink="">
      <xdr:nvSpPr>
        <xdr:cNvPr id="683" name="楕円 682"/>
        <xdr:cNvSpPr/>
      </xdr:nvSpPr>
      <xdr:spPr>
        <a:xfrm>
          <a:off x="16268700" y="17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68279</xdr:rowOff>
    </xdr:from>
    <xdr:ext cx="405111" cy="259045"/>
    <xdr:sp macro="" textlink="">
      <xdr:nvSpPr>
        <xdr:cNvPr id="684" name="【公民館】&#10;有形固定資産減価償却率該当値テキスト"/>
        <xdr:cNvSpPr txBox="1"/>
      </xdr:nvSpPr>
      <xdr:spPr>
        <a:xfrm>
          <a:off x="16357600" y="1772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85" name="楕円 684"/>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96202</xdr:rowOff>
    </xdr:to>
    <xdr:cxnSp macro="">
      <xdr:nvCxnSpPr>
        <xdr:cNvPr id="686" name="直線コネクタ 685"/>
        <xdr:cNvCxnSpPr/>
      </xdr:nvCxnSpPr>
      <xdr:spPr>
        <a:xfrm>
          <a:off x="15481300" y="17907000"/>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171132</xdr:rowOff>
    </xdr:from>
    <xdr:to>
      <xdr:col>76</xdr:col>
      <xdr:colOff>165100</xdr:colOff>
      <xdr:row>104</xdr:row>
      <xdr:rowOff>101282</xdr:rowOff>
    </xdr:to>
    <xdr:sp macro="" textlink="">
      <xdr:nvSpPr>
        <xdr:cNvPr id="687" name="楕円 686"/>
        <xdr:cNvSpPr/>
      </xdr:nvSpPr>
      <xdr:spPr>
        <a:xfrm>
          <a:off x="14541500" y="17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50482</xdr:rowOff>
    </xdr:from>
    <xdr:to>
      <xdr:col>81</xdr:col>
      <xdr:colOff>50800</xdr:colOff>
      <xdr:row>104</xdr:row>
      <xdr:rowOff>76200</xdr:rowOff>
    </xdr:to>
    <xdr:cxnSp macro="">
      <xdr:nvCxnSpPr>
        <xdr:cNvPr id="688" name="直線コネクタ 687"/>
        <xdr:cNvCxnSpPr/>
      </xdr:nvCxnSpPr>
      <xdr:spPr>
        <a:xfrm>
          <a:off x="14592300" y="1788128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89" name="楕円 688"/>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50482</xdr:rowOff>
    </xdr:from>
    <xdr:to>
      <xdr:col>76</xdr:col>
      <xdr:colOff>114300</xdr:colOff>
      <xdr:row>104</xdr:row>
      <xdr:rowOff>53339</xdr:rowOff>
    </xdr:to>
    <xdr:cxnSp macro="">
      <xdr:nvCxnSpPr>
        <xdr:cNvPr id="690" name="直線コネクタ 689"/>
        <xdr:cNvCxnSpPr/>
      </xdr:nvCxnSpPr>
      <xdr:spPr>
        <a:xfrm flipV="1">
          <a:off x="13703300" y="1788128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73977</xdr:rowOff>
    </xdr:from>
    <xdr:to>
      <xdr:col>67</xdr:col>
      <xdr:colOff>101600</xdr:colOff>
      <xdr:row>104</xdr:row>
      <xdr:rowOff>4127</xdr:rowOff>
    </xdr:to>
    <xdr:sp macro="" textlink="">
      <xdr:nvSpPr>
        <xdr:cNvPr id="691" name="楕円 690"/>
        <xdr:cNvSpPr/>
      </xdr:nvSpPr>
      <xdr:spPr>
        <a:xfrm>
          <a:off x="12763500" y="177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124777</xdr:rowOff>
    </xdr:from>
    <xdr:to>
      <xdr:col>71</xdr:col>
      <xdr:colOff>177800</xdr:colOff>
      <xdr:row>104</xdr:row>
      <xdr:rowOff>53339</xdr:rowOff>
    </xdr:to>
    <xdr:cxnSp macro="">
      <xdr:nvCxnSpPr>
        <xdr:cNvPr id="692" name="直線コネクタ 691"/>
        <xdr:cNvCxnSpPr/>
      </xdr:nvCxnSpPr>
      <xdr:spPr>
        <a:xfrm>
          <a:off x="12814300" y="17784127"/>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693"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694"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695"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696" name="n_4aveValue【公民館】&#10;有形固定資産減価償却率"/>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697" name="n_1main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117809</xdr:rowOff>
    </xdr:from>
    <xdr:ext cx="405111" cy="259045"/>
    <xdr:sp macro="" textlink="">
      <xdr:nvSpPr>
        <xdr:cNvPr id="698" name="n_2mainValue【公民館】&#10;有形固定資産減価償却率"/>
        <xdr:cNvSpPr txBox="1"/>
      </xdr:nvSpPr>
      <xdr:spPr>
        <a:xfrm>
          <a:off x="14389744" y="1760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99" name="n_3main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20654</xdr:rowOff>
    </xdr:from>
    <xdr:ext cx="405111" cy="259045"/>
    <xdr:sp macro="" textlink="">
      <xdr:nvSpPr>
        <xdr:cNvPr id="700" name="n_4mainValue【公民館】&#10;有形固定資産減価償却率"/>
        <xdr:cNvSpPr txBox="1"/>
      </xdr:nvSpPr>
      <xdr:spPr>
        <a:xfrm>
          <a:off x="12611744" y="1750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24" name="直線コネクタ 723"/>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25"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26" name="直線コネクタ 725"/>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27"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28" name="直線コネクタ 727"/>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29"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30" name="フローチャート: 判断 729"/>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31" name="フローチャート: 判断 730"/>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32" name="フローチャート: 判断 731"/>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33" name="フローチャート: 判断 732"/>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34" name="フローチャート: 判断 733"/>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40" name="楕円 739"/>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41" name="【公民館】&#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742" name="楕円 741"/>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125730</xdr:rowOff>
    </xdr:to>
    <xdr:cxnSp macro="">
      <xdr:nvCxnSpPr>
        <xdr:cNvPr id="743" name="直線コネクタ 742"/>
        <xdr:cNvCxnSpPr/>
      </xdr:nvCxnSpPr>
      <xdr:spPr>
        <a:xfrm flipV="1">
          <a:off x="21323300" y="18120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44" name="楕円 743"/>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125730</xdr:rowOff>
    </xdr:to>
    <xdr:cxnSp macro="">
      <xdr:nvCxnSpPr>
        <xdr:cNvPr id="745" name="直線コネクタ 744"/>
        <xdr:cNvCxnSpPr/>
      </xdr:nvCxnSpPr>
      <xdr:spPr>
        <a:xfrm>
          <a:off x="20434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46" name="楕円 745"/>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140970</xdr:rowOff>
    </xdr:to>
    <xdr:cxnSp macro="">
      <xdr:nvCxnSpPr>
        <xdr:cNvPr id="747" name="直線コネクタ 746"/>
        <xdr:cNvCxnSpPr/>
      </xdr:nvCxnSpPr>
      <xdr:spPr>
        <a:xfrm flipV="1">
          <a:off x="19545300" y="1812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48" name="楕円 747"/>
        <xdr:cNvSpPr/>
      </xdr:nvSpPr>
      <xdr:spPr>
        <a:xfrm>
          <a:off x="18605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140970</xdr:rowOff>
    </xdr:from>
    <xdr:to>
      <xdr:col>102</xdr:col>
      <xdr:colOff>114300</xdr:colOff>
      <xdr:row>105</xdr:row>
      <xdr:rowOff>140970</xdr:rowOff>
    </xdr:to>
    <xdr:cxnSp macro="">
      <xdr:nvCxnSpPr>
        <xdr:cNvPr id="749" name="直線コネクタ 748"/>
        <xdr:cNvCxnSpPr/>
      </xdr:nvCxnSpPr>
      <xdr:spPr>
        <a:xfrm>
          <a:off x="18656300" y="1814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750"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51"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752"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753"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754" name="n_1main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55" name="n_2main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756" name="n_3main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757" name="n_4mainValue【公民館】&#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認定こども園・幼稚園・保育所、学校施設であり、特に低くなっている施設は橋りょう・トンネルである。認定こども園・幼稚園・保育所３施設及び学校施設</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施設は、耐震補強も完了し、藤枝市施設マネジメント計画に基づき維持管理も行っているため、施設を使用するうえで支障はきたしていない。今後も藤枝市施設マネジメント計画に基づいて適切に維持管理し、長寿命化に取り組んでいく。</a:t>
          </a:r>
          <a:endParaRPr lang="ja-JP" altLang="ja-JP" sz="1400">
            <a:effectLst/>
          </a:endParaRPr>
        </a:p>
        <a:p>
          <a:r>
            <a:rPr kumimoji="1" lang="ja-JP" altLang="ja-JP" sz="1100">
              <a:solidFill>
                <a:schemeClr val="dk1"/>
              </a:solidFill>
              <a:effectLst/>
              <a:latin typeface="+mn-lt"/>
              <a:ea typeface="+mn-ea"/>
              <a:cs typeface="+mn-cs"/>
            </a:rPr>
            <a:t>橋りょう・トンネルについては、藤枝市橋梁長寿命化計画に基づき耐震化・長寿命化を進めているため、有形固定資産減価償却率が低くなっている。今後も藤枝市橋梁長寿命化計画に基づいて適切に維持管理し、長寿命化に取り組んでいく。</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人当たりの面積においては、</a:t>
          </a:r>
          <a:r>
            <a:rPr kumimoji="1" lang="ja-JP" altLang="ja-JP" sz="1100">
              <a:solidFill>
                <a:schemeClr val="dk1"/>
              </a:solidFill>
              <a:effectLst/>
              <a:latin typeface="+mn-lt"/>
              <a:ea typeface="+mn-ea"/>
              <a:cs typeface="+mn-cs"/>
            </a:rPr>
            <a:t>類似団体内平均値と比較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認定こども園・幼稚園・保育所、学校施設</a:t>
          </a:r>
          <a:r>
            <a:rPr kumimoji="1" lang="ja-JP" altLang="en-US" sz="1100">
              <a:solidFill>
                <a:schemeClr val="dk1"/>
              </a:solidFill>
              <a:effectLst/>
              <a:latin typeface="+mn-lt"/>
              <a:ea typeface="+mn-ea"/>
              <a:cs typeface="+mn-cs"/>
            </a:rPr>
            <a:t>が低くなっているため、今後の少子化等の人口変動なども踏まえながら施設の在り方等を検討していく必要がある。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静岡県藤枝市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144,662
142,866
194.06
52,257,972
50,656,091
1,469,305
28,390,382
40,560,472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31931</xdr:rowOff>
    </xdr:from>
    <xdr:to>
      <xdr:col>24</xdr:col>
      <xdr:colOff>114300</xdr:colOff>
      <xdr:row>40</xdr:row>
      <xdr:rowOff>133531</xdr:rowOff>
    </xdr:to>
    <xdr:sp macro="" textlink="">
      <xdr:nvSpPr>
        <xdr:cNvPr id="74" name="楕円 73"/>
        <xdr:cNvSpPr/>
      </xdr:nvSpPr>
      <xdr:spPr>
        <a:xfrm>
          <a:off x="4584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10358</xdr:rowOff>
    </xdr:from>
    <xdr:ext cx="405111" cy="259045"/>
    <xdr:sp macro="" textlink="">
      <xdr:nvSpPr>
        <xdr:cNvPr id="75" name="【図書館】&#10;有形固定資産減価償却率該当値テキスト"/>
        <xdr:cNvSpPr txBox="1"/>
      </xdr:nvSpPr>
      <xdr:spPr>
        <a:xfrm>
          <a:off x="4673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10704</xdr:rowOff>
    </xdr:from>
    <xdr:to>
      <xdr:col>20</xdr:col>
      <xdr:colOff>38100</xdr:colOff>
      <xdr:row>40</xdr:row>
      <xdr:rowOff>112304</xdr:rowOff>
    </xdr:to>
    <xdr:sp macro="" textlink="">
      <xdr:nvSpPr>
        <xdr:cNvPr id="76" name="楕円 75"/>
        <xdr:cNvSpPr/>
      </xdr:nvSpPr>
      <xdr:spPr>
        <a:xfrm>
          <a:off x="3746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61504</xdr:rowOff>
    </xdr:from>
    <xdr:to>
      <xdr:col>24</xdr:col>
      <xdr:colOff>63500</xdr:colOff>
      <xdr:row>40</xdr:row>
      <xdr:rowOff>82731</xdr:rowOff>
    </xdr:to>
    <xdr:cxnSp macro="">
      <xdr:nvCxnSpPr>
        <xdr:cNvPr id="77" name="直線コネクタ 76"/>
        <xdr:cNvCxnSpPr/>
      </xdr:nvCxnSpPr>
      <xdr:spPr>
        <a:xfrm>
          <a:off x="3797300" y="691950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159294</xdr:rowOff>
    </xdr:from>
    <xdr:to>
      <xdr:col>15</xdr:col>
      <xdr:colOff>101600</xdr:colOff>
      <xdr:row>40</xdr:row>
      <xdr:rowOff>89444</xdr:rowOff>
    </xdr:to>
    <xdr:sp macro="" textlink="">
      <xdr:nvSpPr>
        <xdr:cNvPr id="78" name="楕円 77"/>
        <xdr:cNvSpPr/>
      </xdr:nvSpPr>
      <xdr:spPr>
        <a:xfrm>
          <a:off x="2857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38644</xdr:rowOff>
    </xdr:from>
    <xdr:to>
      <xdr:col>19</xdr:col>
      <xdr:colOff>177800</xdr:colOff>
      <xdr:row>40</xdr:row>
      <xdr:rowOff>61504</xdr:rowOff>
    </xdr:to>
    <xdr:cxnSp macro="">
      <xdr:nvCxnSpPr>
        <xdr:cNvPr id="79" name="直線コネクタ 78"/>
        <xdr:cNvCxnSpPr/>
      </xdr:nvCxnSpPr>
      <xdr:spPr>
        <a:xfrm>
          <a:off x="2908300" y="6896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133169</xdr:rowOff>
    </xdr:from>
    <xdr:to>
      <xdr:col>10</xdr:col>
      <xdr:colOff>165100</xdr:colOff>
      <xdr:row>40</xdr:row>
      <xdr:rowOff>63319</xdr:rowOff>
    </xdr:to>
    <xdr:sp macro="" textlink="">
      <xdr:nvSpPr>
        <xdr:cNvPr id="80" name="楕円 79"/>
        <xdr:cNvSpPr/>
      </xdr:nvSpPr>
      <xdr:spPr>
        <a:xfrm>
          <a:off x="1968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12519</xdr:rowOff>
    </xdr:from>
    <xdr:to>
      <xdr:col>15</xdr:col>
      <xdr:colOff>50800</xdr:colOff>
      <xdr:row>40</xdr:row>
      <xdr:rowOff>38644</xdr:rowOff>
    </xdr:to>
    <xdr:cxnSp macro="">
      <xdr:nvCxnSpPr>
        <xdr:cNvPr id="81" name="直線コネクタ 80"/>
        <xdr:cNvCxnSpPr/>
      </xdr:nvCxnSpPr>
      <xdr:spPr>
        <a:xfrm>
          <a:off x="2019300" y="68705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90715</xdr:rowOff>
    </xdr:from>
    <xdr:to>
      <xdr:col>6</xdr:col>
      <xdr:colOff>38100</xdr:colOff>
      <xdr:row>40</xdr:row>
      <xdr:rowOff>20865</xdr:rowOff>
    </xdr:to>
    <xdr:sp macro="" textlink="">
      <xdr:nvSpPr>
        <xdr:cNvPr id="82" name="楕円 81"/>
        <xdr:cNvSpPr/>
      </xdr:nvSpPr>
      <xdr:spPr>
        <a:xfrm>
          <a:off x="1079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141515</xdr:rowOff>
    </xdr:from>
    <xdr:to>
      <xdr:col>10</xdr:col>
      <xdr:colOff>114300</xdr:colOff>
      <xdr:row>40</xdr:row>
      <xdr:rowOff>12519</xdr:rowOff>
    </xdr:to>
    <xdr:cxnSp macro="">
      <xdr:nvCxnSpPr>
        <xdr:cNvPr id="83" name="直線コネクタ 82"/>
        <xdr:cNvCxnSpPr/>
      </xdr:nvCxnSpPr>
      <xdr:spPr>
        <a:xfrm>
          <a:off x="1130300" y="68280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4"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7"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103431</xdr:rowOff>
    </xdr:from>
    <xdr:ext cx="405111" cy="259045"/>
    <xdr:sp macro="" textlink="">
      <xdr:nvSpPr>
        <xdr:cNvPr id="88" name="n_1mainValue【図書館】&#10;有形固定資産減価償却率"/>
        <xdr:cNvSpPr txBox="1"/>
      </xdr:nvSpPr>
      <xdr:spPr>
        <a:xfrm>
          <a:off x="35820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80571</xdr:rowOff>
    </xdr:from>
    <xdr:ext cx="405111" cy="259045"/>
    <xdr:sp macro="" textlink="">
      <xdr:nvSpPr>
        <xdr:cNvPr id="89" name="n_2mainValue【図書館】&#10;有形固定資産減価償却率"/>
        <xdr:cNvSpPr txBox="1"/>
      </xdr:nvSpPr>
      <xdr:spPr>
        <a:xfrm>
          <a:off x="2705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54446</xdr:rowOff>
    </xdr:from>
    <xdr:ext cx="405111" cy="259045"/>
    <xdr:sp macro="" textlink="">
      <xdr:nvSpPr>
        <xdr:cNvPr id="90" name="n_3mainValue【図書館】&#10;有形固定資産減価償却率"/>
        <xdr:cNvSpPr txBox="1"/>
      </xdr:nvSpPr>
      <xdr:spPr>
        <a:xfrm>
          <a:off x="1816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11992</xdr:rowOff>
    </xdr:from>
    <xdr:ext cx="405111" cy="259045"/>
    <xdr:sp macro="" textlink="">
      <xdr:nvSpPr>
        <xdr:cNvPr id="91" name="n_4mainValue【図書館】&#10;有形固定資産減価償却率"/>
        <xdr:cNvSpPr txBox="1"/>
      </xdr:nvSpPr>
      <xdr:spPr>
        <a:xfrm>
          <a:off x="927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41"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8"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9" name="楕円 188"/>
        <xdr:cNvSpPr/>
      </xdr:nvSpPr>
      <xdr:spPr>
        <a:xfrm>
          <a:off x="4584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90" name="【体育館・プール】&#10;有形固定資産減価償却率該当値テキスト"/>
        <xdr:cNvSpPr txBox="1"/>
      </xdr:nvSpPr>
      <xdr:spPr>
        <a:xfrm>
          <a:off x="4673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91" name="楕円 190"/>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154305</xdr:rowOff>
    </xdr:to>
    <xdr:cxnSp macro="">
      <xdr:nvCxnSpPr>
        <xdr:cNvPr id="192" name="直線コネクタ 191"/>
        <xdr:cNvCxnSpPr/>
      </xdr:nvCxnSpPr>
      <xdr:spPr>
        <a:xfrm flipV="1">
          <a:off x="3797300" y="102469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93" name="楕円 192"/>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154305</xdr:rowOff>
    </xdr:to>
    <xdr:cxnSp macro="">
      <xdr:nvCxnSpPr>
        <xdr:cNvPr id="194" name="直線コネクタ 193"/>
        <xdr:cNvCxnSpPr/>
      </xdr:nvCxnSpPr>
      <xdr:spPr>
        <a:xfrm>
          <a:off x="2908300" y="101974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xdr:rowOff>
    </xdr:from>
    <xdr:to>
      <xdr:col>10</xdr:col>
      <xdr:colOff>165100</xdr:colOff>
      <xdr:row>59</xdr:row>
      <xdr:rowOff>111760</xdr:rowOff>
    </xdr:to>
    <xdr:sp macro="" textlink="">
      <xdr:nvSpPr>
        <xdr:cNvPr id="195" name="楕円 194"/>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81915</xdr:rowOff>
    </xdr:to>
    <xdr:cxnSp macro="">
      <xdr:nvCxnSpPr>
        <xdr:cNvPr id="196" name="直線コネクタ 195"/>
        <xdr:cNvCxnSpPr/>
      </xdr:nvCxnSpPr>
      <xdr:spPr>
        <a:xfrm>
          <a:off x="2019300" y="101765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7" name="楕円 196"/>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60960</xdr:rowOff>
    </xdr:to>
    <xdr:cxnSp macro="">
      <xdr:nvCxnSpPr>
        <xdr:cNvPr id="198" name="直線コネクタ 197"/>
        <xdr:cNvCxnSpPr/>
      </xdr:nvCxnSpPr>
      <xdr:spPr>
        <a:xfrm>
          <a:off x="1130300" y="100812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9"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0"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201"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2" name="n_4aveValue【体育館・プール】&#10;有形固定資産減価償却率"/>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203" name="n_1mainValue【体育館・プー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4" name="n_2mainValue【体育館・プール】&#10;有形固定資産減価償却率"/>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128287</xdr:rowOff>
    </xdr:from>
    <xdr:ext cx="405111" cy="259045"/>
    <xdr:sp macro="" textlink="">
      <xdr:nvSpPr>
        <xdr:cNvPr id="205" name="n_3mainValue【体育館・プール】&#10;有形固定資産減価償却率"/>
        <xdr:cNvSpPr txBox="1"/>
      </xdr:nvSpPr>
      <xdr:spPr>
        <a:xfrm>
          <a:off x="1816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6" name="n_4mainValue【体育館・プー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35"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6" name="楕円 245"/>
        <xdr:cNvSpPr/>
      </xdr:nvSpPr>
      <xdr:spPr>
        <a:xfrm>
          <a:off x="10426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8907</xdr:rowOff>
    </xdr:from>
    <xdr:ext cx="469744" cy="259045"/>
    <xdr:sp macro="" textlink="">
      <xdr:nvSpPr>
        <xdr:cNvPr id="247" name="【体育館・プール】&#10;一人当たり面積該当値テキスト"/>
        <xdr:cNvSpPr txBox="1"/>
      </xdr:nvSpPr>
      <xdr:spPr>
        <a:xfrm>
          <a:off x="105156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8" name="楕円 247"/>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144780</xdr:rowOff>
    </xdr:to>
    <xdr:cxnSp macro="">
      <xdr:nvCxnSpPr>
        <xdr:cNvPr id="249" name="直線コネクタ 248"/>
        <xdr:cNvCxnSpPr/>
      </xdr:nvCxnSpPr>
      <xdr:spPr>
        <a:xfrm>
          <a:off x="9639300" y="1077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0" name="楕円 249"/>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148590</xdr:rowOff>
    </xdr:to>
    <xdr:cxnSp macro="">
      <xdr:nvCxnSpPr>
        <xdr:cNvPr id="251" name="直線コネクタ 250"/>
        <xdr:cNvCxnSpPr/>
      </xdr:nvCxnSpPr>
      <xdr:spPr>
        <a:xfrm flipV="1">
          <a:off x="8750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2" name="楕円 251"/>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148590</xdr:rowOff>
    </xdr:to>
    <xdr:cxnSp macro="">
      <xdr:nvCxnSpPr>
        <xdr:cNvPr id="253" name="直線コネクタ 252"/>
        <xdr:cNvCxnSpPr/>
      </xdr:nvCxnSpPr>
      <xdr:spPr>
        <a:xfrm>
          <a:off x="7861300" y="10767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4" name="楕円 253"/>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137160</xdr:rowOff>
    </xdr:to>
    <xdr:cxnSp macro="">
      <xdr:nvCxnSpPr>
        <xdr:cNvPr id="255" name="直線コネクタ 254"/>
        <xdr:cNvCxnSpPr/>
      </xdr:nvCxnSpPr>
      <xdr:spPr>
        <a:xfrm>
          <a:off x="6972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56"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57"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59"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60" name="n_1mainValue【体育館・プール】&#10;一人当たり面積"/>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1"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62"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63" name="n_4mainValue【体育館・プール】&#10;一人当たり面積"/>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93"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304" name="楕円 303"/>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167657</xdr:rowOff>
    </xdr:from>
    <xdr:ext cx="405111" cy="259045"/>
    <xdr:sp macro="" textlink="">
      <xdr:nvSpPr>
        <xdr:cNvPr id="305" name="【福祉施設】&#10;有形固定資産減価償却率該当値テキスト"/>
        <xdr:cNvSpPr txBox="1"/>
      </xdr:nvSpPr>
      <xdr:spPr>
        <a:xfrm>
          <a:off x="4673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149225</xdr:rowOff>
    </xdr:from>
    <xdr:to>
      <xdr:col>20</xdr:col>
      <xdr:colOff>38100</xdr:colOff>
      <xdr:row>84</xdr:row>
      <xdr:rowOff>79375</xdr:rowOff>
    </xdr:to>
    <xdr:sp macro="" textlink="">
      <xdr:nvSpPr>
        <xdr:cNvPr id="306" name="楕円 305"/>
        <xdr:cNvSpPr/>
      </xdr:nvSpPr>
      <xdr:spPr>
        <a:xfrm>
          <a:off x="3746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28575</xdr:rowOff>
    </xdr:from>
    <xdr:to>
      <xdr:col>24</xdr:col>
      <xdr:colOff>63500</xdr:colOff>
      <xdr:row>84</xdr:row>
      <xdr:rowOff>68580</xdr:rowOff>
    </xdr:to>
    <xdr:cxnSp macro="">
      <xdr:nvCxnSpPr>
        <xdr:cNvPr id="307" name="直線コネクタ 306"/>
        <xdr:cNvCxnSpPr/>
      </xdr:nvCxnSpPr>
      <xdr:spPr>
        <a:xfrm>
          <a:off x="3797300" y="14430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107314</xdr:rowOff>
    </xdr:from>
    <xdr:to>
      <xdr:col>15</xdr:col>
      <xdr:colOff>101600</xdr:colOff>
      <xdr:row>84</xdr:row>
      <xdr:rowOff>37464</xdr:rowOff>
    </xdr:to>
    <xdr:sp macro="" textlink="">
      <xdr:nvSpPr>
        <xdr:cNvPr id="308" name="楕円 307"/>
        <xdr:cNvSpPr/>
      </xdr:nvSpPr>
      <xdr:spPr>
        <a:xfrm>
          <a:off x="2857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84</xdr:row>
      <xdr:rowOff>28575</xdr:rowOff>
    </xdr:to>
    <xdr:cxnSp macro="">
      <xdr:nvCxnSpPr>
        <xdr:cNvPr id="309" name="直線コネクタ 308"/>
        <xdr:cNvCxnSpPr/>
      </xdr:nvCxnSpPr>
      <xdr:spPr>
        <a:xfrm>
          <a:off x="2908300" y="14388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10" name="楕円 309"/>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158114</xdr:rowOff>
    </xdr:to>
    <xdr:cxnSp macro="">
      <xdr:nvCxnSpPr>
        <xdr:cNvPr id="311" name="直線コネクタ 310"/>
        <xdr:cNvCxnSpPr/>
      </xdr:nvCxnSpPr>
      <xdr:spPr>
        <a:xfrm>
          <a:off x="2019300" y="143484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137795</xdr:rowOff>
    </xdr:from>
    <xdr:to>
      <xdr:col>6</xdr:col>
      <xdr:colOff>38100</xdr:colOff>
      <xdr:row>83</xdr:row>
      <xdr:rowOff>67945</xdr:rowOff>
    </xdr:to>
    <xdr:sp macro="" textlink="">
      <xdr:nvSpPr>
        <xdr:cNvPr id="312" name="楕円 311"/>
        <xdr:cNvSpPr/>
      </xdr:nvSpPr>
      <xdr:spPr>
        <a:xfrm>
          <a:off x="1079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17145</xdr:rowOff>
    </xdr:from>
    <xdr:to>
      <xdr:col>10</xdr:col>
      <xdr:colOff>114300</xdr:colOff>
      <xdr:row>83</xdr:row>
      <xdr:rowOff>118111</xdr:rowOff>
    </xdr:to>
    <xdr:cxnSp macro="">
      <xdr:nvCxnSpPr>
        <xdr:cNvPr id="313" name="直線コネクタ 312"/>
        <xdr:cNvCxnSpPr/>
      </xdr:nvCxnSpPr>
      <xdr:spPr>
        <a:xfrm>
          <a:off x="1130300" y="1424749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14"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6"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70502</xdr:rowOff>
    </xdr:from>
    <xdr:ext cx="405111" cy="259045"/>
    <xdr:sp macro="" textlink="">
      <xdr:nvSpPr>
        <xdr:cNvPr id="318" name="n_1mainValue【福祉施設】&#10;有形固定資産減価償却率"/>
        <xdr:cNvSpPr txBox="1"/>
      </xdr:nvSpPr>
      <xdr:spPr>
        <a:xfrm>
          <a:off x="3582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28591</xdr:rowOff>
    </xdr:from>
    <xdr:ext cx="405111" cy="259045"/>
    <xdr:sp macro="" textlink="">
      <xdr:nvSpPr>
        <xdr:cNvPr id="319" name="n_2mainValue【福祉施設】&#10;有形固定資産減価償却率"/>
        <xdr:cNvSpPr txBox="1"/>
      </xdr:nvSpPr>
      <xdr:spPr>
        <a:xfrm>
          <a:off x="2705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20"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59072</xdr:rowOff>
    </xdr:from>
    <xdr:ext cx="405111" cy="259045"/>
    <xdr:sp macro="" textlink="">
      <xdr:nvSpPr>
        <xdr:cNvPr id="321" name="n_4mainValue【福祉施設】&#10;有形固定資産減価償却率"/>
        <xdr:cNvSpPr txBox="1"/>
      </xdr:nvSpPr>
      <xdr:spPr>
        <a:xfrm>
          <a:off x="927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50"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61" name="楕円 360"/>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362" name="【福祉施設】&#10;一人当たり面積該当値テキスト"/>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63" name="楕円 362"/>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64" name="直線コネクタ 363"/>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5" name="楕円 364"/>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140970</xdr:rowOff>
    </xdr:to>
    <xdr:cxnSp macro="">
      <xdr:nvCxnSpPr>
        <xdr:cNvPr id="366" name="直線コネクタ 365"/>
        <xdr:cNvCxnSpPr/>
      </xdr:nvCxnSpPr>
      <xdr:spPr>
        <a:xfrm flipV="1">
          <a:off x="8750300" y="1470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7" name="楕円 366"/>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140970</xdr:rowOff>
    </xdr:to>
    <xdr:cxnSp macro="">
      <xdr:nvCxnSpPr>
        <xdr:cNvPr id="368" name="直線コネクタ 367"/>
        <xdr:cNvCxnSpPr/>
      </xdr:nvCxnSpPr>
      <xdr:spPr>
        <a:xfrm>
          <a:off x="7861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9" name="楕円 368"/>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140970</xdr:rowOff>
    </xdr:to>
    <xdr:cxnSp macro="">
      <xdr:nvCxnSpPr>
        <xdr:cNvPr id="370" name="直線コネクタ 369"/>
        <xdr:cNvCxnSpPr/>
      </xdr:nvCxnSpPr>
      <xdr:spPr>
        <a:xfrm>
          <a:off x="6972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71"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3"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75"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6"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7"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8" name="n_4mainValue【福祉施設】&#10;一人当たり面積"/>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4" name="フローチャート: 判断 413"/>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20" name="楕円 419"/>
        <xdr:cNvSpPr/>
      </xdr:nvSpPr>
      <xdr:spPr>
        <a:xfrm>
          <a:off x="4584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23421</xdr:rowOff>
    </xdr:from>
    <xdr:ext cx="405111" cy="259045"/>
    <xdr:sp macro="" textlink="">
      <xdr:nvSpPr>
        <xdr:cNvPr id="421" name="【市民会館】&#10;有形固定資産減価償却率該当値テキスト"/>
        <xdr:cNvSpPr txBox="1"/>
      </xdr:nvSpPr>
      <xdr:spPr>
        <a:xfrm>
          <a:off x="4673600"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422" name="楕円 421"/>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95794</xdr:rowOff>
    </xdr:to>
    <xdr:cxnSp macro="">
      <xdr:nvCxnSpPr>
        <xdr:cNvPr id="423" name="直線コネクタ 422"/>
        <xdr:cNvCxnSpPr/>
      </xdr:nvCxnSpPr>
      <xdr:spPr>
        <a:xfrm>
          <a:off x="3797300" y="1787760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4" name="楕円 423"/>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46808</xdr:rowOff>
    </xdr:to>
    <xdr:cxnSp macro="">
      <xdr:nvCxnSpPr>
        <xdr:cNvPr id="425" name="直線コネクタ 424"/>
        <xdr:cNvCxnSpPr/>
      </xdr:nvCxnSpPr>
      <xdr:spPr>
        <a:xfrm>
          <a:off x="2908300" y="178498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6" name="楕円 425"/>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46808</xdr:rowOff>
    </xdr:to>
    <xdr:cxnSp macro="">
      <xdr:nvCxnSpPr>
        <xdr:cNvPr id="427" name="直線コネクタ 426"/>
        <xdr:cNvCxnSpPr/>
      </xdr:nvCxnSpPr>
      <xdr:spPr>
        <a:xfrm flipV="1">
          <a:off x="2019300" y="178498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113574</xdr:rowOff>
    </xdr:from>
    <xdr:to>
      <xdr:col>6</xdr:col>
      <xdr:colOff>38100</xdr:colOff>
      <xdr:row>104</xdr:row>
      <xdr:rowOff>43724</xdr:rowOff>
    </xdr:to>
    <xdr:sp macro="" textlink="">
      <xdr:nvSpPr>
        <xdr:cNvPr id="428" name="楕円 427"/>
        <xdr:cNvSpPr/>
      </xdr:nvSpPr>
      <xdr:spPr>
        <a:xfrm>
          <a:off x="1079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164374</xdr:rowOff>
    </xdr:from>
    <xdr:to>
      <xdr:col>10</xdr:col>
      <xdr:colOff>114300</xdr:colOff>
      <xdr:row>104</xdr:row>
      <xdr:rowOff>46808</xdr:rowOff>
    </xdr:to>
    <xdr:cxnSp macro="">
      <xdr:nvCxnSpPr>
        <xdr:cNvPr id="429" name="直線コネクタ 428"/>
        <xdr:cNvCxnSpPr/>
      </xdr:nvCxnSpPr>
      <xdr:spPr>
        <a:xfrm>
          <a:off x="1130300" y="178237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431" name="n_2aveValue【市民会館】&#10;有形固定資産減価償却率"/>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88735</xdr:rowOff>
    </xdr:from>
    <xdr:ext cx="405111" cy="259045"/>
    <xdr:sp macro="" textlink="">
      <xdr:nvSpPr>
        <xdr:cNvPr id="434" name="n_1main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35" name="n_2mainValue【市民会館】&#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36" name="n_3main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34851</xdr:rowOff>
    </xdr:from>
    <xdr:ext cx="405111" cy="259045"/>
    <xdr:sp macro="" textlink="">
      <xdr:nvSpPr>
        <xdr:cNvPr id="437" name="n_4mainValue【市民会館】&#10;有形固定資産減価償却率"/>
        <xdr:cNvSpPr txBox="1"/>
      </xdr:nvSpPr>
      <xdr:spPr>
        <a:xfrm>
          <a:off x="9277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71" name="フローチャート: 判断 470"/>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48261</xdr:rowOff>
    </xdr:from>
    <xdr:to>
      <xdr:col>55</xdr:col>
      <xdr:colOff>50800</xdr:colOff>
      <xdr:row>108</xdr:row>
      <xdr:rowOff>149861</xdr:rowOff>
    </xdr:to>
    <xdr:sp macro="" textlink="">
      <xdr:nvSpPr>
        <xdr:cNvPr id="477" name="楕円 476"/>
        <xdr:cNvSpPr/>
      </xdr:nvSpPr>
      <xdr:spPr>
        <a:xfrm>
          <a:off x="10426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134638</xdr:rowOff>
    </xdr:from>
    <xdr:ext cx="469744" cy="259045"/>
    <xdr:sp macro="" textlink="">
      <xdr:nvSpPr>
        <xdr:cNvPr id="478" name="【市民会館】&#10;一人当たり面積該当値テキスト"/>
        <xdr:cNvSpPr txBox="1"/>
      </xdr:nvSpPr>
      <xdr:spPr>
        <a:xfrm>
          <a:off x="10515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79" name="楕円 478"/>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99061</xdr:rowOff>
    </xdr:from>
    <xdr:to>
      <xdr:col>55</xdr:col>
      <xdr:colOff>0</xdr:colOff>
      <xdr:row>108</xdr:row>
      <xdr:rowOff>99061</xdr:rowOff>
    </xdr:to>
    <xdr:cxnSp macro="">
      <xdr:nvCxnSpPr>
        <xdr:cNvPr id="480" name="直線コネクタ 479"/>
        <xdr:cNvCxnSpPr/>
      </xdr:nvCxnSpPr>
      <xdr:spPr>
        <a:xfrm>
          <a:off x="9639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81" name="楕円 480"/>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99061</xdr:rowOff>
    </xdr:to>
    <xdr:cxnSp macro="">
      <xdr:nvCxnSpPr>
        <xdr:cNvPr id="482" name="直線コネクタ 481"/>
        <xdr:cNvCxnSpPr/>
      </xdr:nvCxnSpPr>
      <xdr:spPr>
        <a:xfrm>
          <a:off x="8750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29211</xdr:rowOff>
    </xdr:from>
    <xdr:to>
      <xdr:col>41</xdr:col>
      <xdr:colOff>101600</xdr:colOff>
      <xdr:row>108</xdr:row>
      <xdr:rowOff>130811</xdr:rowOff>
    </xdr:to>
    <xdr:sp macro="" textlink="">
      <xdr:nvSpPr>
        <xdr:cNvPr id="483" name="楕円 482"/>
        <xdr:cNvSpPr/>
      </xdr:nvSpPr>
      <xdr:spPr>
        <a:xfrm>
          <a:off x="7810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80011</xdr:rowOff>
    </xdr:from>
    <xdr:to>
      <xdr:col>45</xdr:col>
      <xdr:colOff>177800</xdr:colOff>
      <xdr:row>108</xdr:row>
      <xdr:rowOff>99061</xdr:rowOff>
    </xdr:to>
    <xdr:cxnSp macro="">
      <xdr:nvCxnSpPr>
        <xdr:cNvPr id="484" name="直線コネクタ 483"/>
        <xdr:cNvCxnSpPr/>
      </xdr:nvCxnSpPr>
      <xdr:spPr>
        <a:xfrm>
          <a:off x="7861300" y="18596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29211</xdr:rowOff>
    </xdr:from>
    <xdr:to>
      <xdr:col>36</xdr:col>
      <xdr:colOff>165100</xdr:colOff>
      <xdr:row>108</xdr:row>
      <xdr:rowOff>130811</xdr:rowOff>
    </xdr:to>
    <xdr:sp macro="" textlink="">
      <xdr:nvSpPr>
        <xdr:cNvPr id="485" name="楕円 484"/>
        <xdr:cNvSpPr/>
      </xdr:nvSpPr>
      <xdr:spPr>
        <a:xfrm>
          <a:off x="6921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80011</xdr:rowOff>
    </xdr:from>
    <xdr:to>
      <xdr:col>41</xdr:col>
      <xdr:colOff>50800</xdr:colOff>
      <xdr:row>108</xdr:row>
      <xdr:rowOff>80011</xdr:rowOff>
    </xdr:to>
    <xdr:cxnSp macro="">
      <xdr:nvCxnSpPr>
        <xdr:cNvPr id="486" name="直線コネクタ 485"/>
        <xdr:cNvCxnSpPr/>
      </xdr:nvCxnSpPr>
      <xdr:spPr>
        <a:xfrm>
          <a:off x="6972300" y="1859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0"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91"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92"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121938</xdr:rowOff>
    </xdr:from>
    <xdr:ext cx="469744" cy="259045"/>
    <xdr:sp macro="" textlink="">
      <xdr:nvSpPr>
        <xdr:cNvPr id="493" name="n_3mainValue【市民会館】&#10;一人当たり面積"/>
        <xdr:cNvSpPr txBox="1"/>
      </xdr:nvSpPr>
      <xdr:spPr>
        <a:xfrm>
          <a:off x="7626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121938</xdr:rowOff>
    </xdr:from>
    <xdr:ext cx="469744" cy="259045"/>
    <xdr:sp macro="" textlink="">
      <xdr:nvSpPr>
        <xdr:cNvPr id="494" name="n_4mainValue【市民会館】&#10;一人当たり面積"/>
        <xdr:cNvSpPr txBox="1"/>
      </xdr:nvSpPr>
      <xdr:spPr>
        <a:xfrm>
          <a:off x="6737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28" name="フローチャート: 判断 527"/>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xdr:rowOff>
    </xdr:from>
    <xdr:to>
      <xdr:col>85</xdr:col>
      <xdr:colOff>177800</xdr:colOff>
      <xdr:row>41</xdr:row>
      <xdr:rowOff>117475</xdr:rowOff>
    </xdr:to>
    <xdr:sp macro="" textlink="">
      <xdr:nvSpPr>
        <xdr:cNvPr id="534" name="楕円 533"/>
        <xdr:cNvSpPr/>
      </xdr:nvSpPr>
      <xdr:spPr>
        <a:xfrm>
          <a:off x="16268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102252</xdr:rowOff>
    </xdr:from>
    <xdr:ext cx="405111" cy="259045"/>
    <xdr:sp macro="" textlink="">
      <xdr:nvSpPr>
        <xdr:cNvPr id="535" name="【一般廃棄物処理施設】&#10;有形固定資産減価償却率該当値テキスト"/>
        <xdr:cNvSpPr txBox="1"/>
      </xdr:nvSpPr>
      <xdr:spPr>
        <a:xfrm>
          <a:off x="16357600" y="696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149225</xdr:rowOff>
    </xdr:from>
    <xdr:to>
      <xdr:col>81</xdr:col>
      <xdr:colOff>101600</xdr:colOff>
      <xdr:row>41</xdr:row>
      <xdr:rowOff>79375</xdr:rowOff>
    </xdr:to>
    <xdr:sp macro="" textlink="">
      <xdr:nvSpPr>
        <xdr:cNvPr id="536" name="楕円 535"/>
        <xdr:cNvSpPr/>
      </xdr:nvSpPr>
      <xdr:spPr>
        <a:xfrm>
          <a:off x="15430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28575</xdr:rowOff>
    </xdr:from>
    <xdr:to>
      <xdr:col>85</xdr:col>
      <xdr:colOff>127000</xdr:colOff>
      <xdr:row>41</xdr:row>
      <xdr:rowOff>66675</xdr:rowOff>
    </xdr:to>
    <xdr:cxnSp macro="">
      <xdr:nvCxnSpPr>
        <xdr:cNvPr id="537" name="直線コネクタ 536"/>
        <xdr:cNvCxnSpPr/>
      </xdr:nvCxnSpPr>
      <xdr:spPr>
        <a:xfrm>
          <a:off x="15481300" y="7058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118745</xdr:rowOff>
    </xdr:from>
    <xdr:to>
      <xdr:col>76</xdr:col>
      <xdr:colOff>165100</xdr:colOff>
      <xdr:row>41</xdr:row>
      <xdr:rowOff>48895</xdr:rowOff>
    </xdr:to>
    <xdr:sp macro="" textlink="">
      <xdr:nvSpPr>
        <xdr:cNvPr id="538" name="楕円 537"/>
        <xdr:cNvSpPr/>
      </xdr:nvSpPr>
      <xdr:spPr>
        <a:xfrm>
          <a:off x="14541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28575</xdr:rowOff>
    </xdr:to>
    <xdr:cxnSp macro="">
      <xdr:nvCxnSpPr>
        <xdr:cNvPr id="539" name="直線コネクタ 538"/>
        <xdr:cNvCxnSpPr/>
      </xdr:nvCxnSpPr>
      <xdr:spPr>
        <a:xfrm>
          <a:off x="14592300" y="7027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540" name="楕円 539"/>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169545</xdr:rowOff>
    </xdr:to>
    <xdr:cxnSp macro="">
      <xdr:nvCxnSpPr>
        <xdr:cNvPr id="541" name="直線コネクタ 540"/>
        <xdr:cNvCxnSpPr/>
      </xdr:nvCxnSpPr>
      <xdr:spPr>
        <a:xfrm>
          <a:off x="13703300" y="6995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2"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3"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4"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45"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70502</xdr:rowOff>
    </xdr:from>
    <xdr:ext cx="405111" cy="259045"/>
    <xdr:sp macro="" textlink="">
      <xdr:nvSpPr>
        <xdr:cNvPr id="546" name="n_1mainValue【一般廃棄物処理施設】&#10;有形固定資産減価償却率"/>
        <xdr:cNvSpPr txBox="1"/>
      </xdr:nvSpPr>
      <xdr:spPr>
        <a:xfrm>
          <a:off x="15266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40022</xdr:rowOff>
    </xdr:from>
    <xdr:ext cx="405111" cy="259045"/>
    <xdr:sp macro="" textlink="">
      <xdr:nvSpPr>
        <xdr:cNvPr id="547" name="n_2mainValue【一般廃棄物処理施設】&#10;有形固定資産減価償却率"/>
        <xdr:cNvSpPr txBox="1"/>
      </xdr:nvSpPr>
      <xdr:spPr>
        <a:xfrm>
          <a:off x="14389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548" name="n_3mainValue【一般廃棄物処理施設】&#10;有形固定資産減価償却率"/>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4" name="直線コネクタ 573"/>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5"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6" name="直線コネクタ 575"/>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77"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78" name="直線コネクタ 577"/>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79"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0" name="フローチャート: 判断 579"/>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1" name="フローチャート: 判断 580"/>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2" name="フローチャート: 判断 581"/>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3" name="フローチャート: 判断 582"/>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84" name="フローチャート: 判断 583"/>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15309</xdr:rowOff>
    </xdr:from>
    <xdr:to>
      <xdr:col>116</xdr:col>
      <xdr:colOff>114300</xdr:colOff>
      <xdr:row>42</xdr:row>
      <xdr:rowOff>116909</xdr:rowOff>
    </xdr:to>
    <xdr:sp macro="" textlink="">
      <xdr:nvSpPr>
        <xdr:cNvPr id="590" name="楕円 589"/>
        <xdr:cNvSpPr/>
      </xdr:nvSpPr>
      <xdr:spPr>
        <a:xfrm>
          <a:off x="22110700" y="72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101686</xdr:rowOff>
    </xdr:from>
    <xdr:ext cx="469744" cy="259045"/>
    <xdr:sp macro="" textlink="">
      <xdr:nvSpPr>
        <xdr:cNvPr id="591" name="【一般廃棄物処理施設】&#10;一人当たり有形固定資産（償却資産）額該当値テキスト"/>
        <xdr:cNvSpPr txBox="1"/>
      </xdr:nvSpPr>
      <xdr:spPr>
        <a:xfrm>
          <a:off x="22199600" y="71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15331</xdr:rowOff>
    </xdr:from>
    <xdr:to>
      <xdr:col>112</xdr:col>
      <xdr:colOff>38100</xdr:colOff>
      <xdr:row>42</xdr:row>
      <xdr:rowOff>116931</xdr:rowOff>
    </xdr:to>
    <xdr:sp macro="" textlink="">
      <xdr:nvSpPr>
        <xdr:cNvPr id="592" name="楕円 591"/>
        <xdr:cNvSpPr/>
      </xdr:nvSpPr>
      <xdr:spPr>
        <a:xfrm>
          <a:off x="21272500" y="72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66109</xdr:rowOff>
    </xdr:from>
    <xdr:to>
      <xdr:col>116</xdr:col>
      <xdr:colOff>63500</xdr:colOff>
      <xdr:row>42</xdr:row>
      <xdr:rowOff>66131</xdr:rowOff>
    </xdr:to>
    <xdr:cxnSp macro="">
      <xdr:nvCxnSpPr>
        <xdr:cNvPr id="593" name="直線コネクタ 592"/>
        <xdr:cNvCxnSpPr/>
      </xdr:nvCxnSpPr>
      <xdr:spPr>
        <a:xfrm flipV="1">
          <a:off x="21323300" y="726700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15570</xdr:rowOff>
    </xdr:from>
    <xdr:to>
      <xdr:col>107</xdr:col>
      <xdr:colOff>101600</xdr:colOff>
      <xdr:row>42</xdr:row>
      <xdr:rowOff>117170</xdr:rowOff>
    </xdr:to>
    <xdr:sp macro="" textlink="">
      <xdr:nvSpPr>
        <xdr:cNvPr id="594" name="楕円 593"/>
        <xdr:cNvSpPr/>
      </xdr:nvSpPr>
      <xdr:spPr>
        <a:xfrm>
          <a:off x="20383500" y="72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66131</xdr:rowOff>
    </xdr:from>
    <xdr:to>
      <xdr:col>111</xdr:col>
      <xdr:colOff>177800</xdr:colOff>
      <xdr:row>42</xdr:row>
      <xdr:rowOff>66370</xdr:rowOff>
    </xdr:to>
    <xdr:cxnSp macro="">
      <xdr:nvCxnSpPr>
        <xdr:cNvPr id="595" name="直線コネクタ 594"/>
        <xdr:cNvCxnSpPr/>
      </xdr:nvCxnSpPr>
      <xdr:spPr>
        <a:xfrm flipV="1">
          <a:off x="20434300" y="7267031"/>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15494</xdr:rowOff>
    </xdr:from>
    <xdr:to>
      <xdr:col>102</xdr:col>
      <xdr:colOff>165100</xdr:colOff>
      <xdr:row>42</xdr:row>
      <xdr:rowOff>117094</xdr:rowOff>
    </xdr:to>
    <xdr:sp macro="" textlink="">
      <xdr:nvSpPr>
        <xdr:cNvPr id="596" name="楕円 595"/>
        <xdr:cNvSpPr/>
      </xdr:nvSpPr>
      <xdr:spPr>
        <a:xfrm>
          <a:off x="19494500" y="72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66294</xdr:rowOff>
    </xdr:from>
    <xdr:to>
      <xdr:col>107</xdr:col>
      <xdr:colOff>50800</xdr:colOff>
      <xdr:row>42</xdr:row>
      <xdr:rowOff>66370</xdr:rowOff>
    </xdr:to>
    <xdr:cxnSp macro="">
      <xdr:nvCxnSpPr>
        <xdr:cNvPr id="597" name="直線コネクタ 596"/>
        <xdr:cNvCxnSpPr/>
      </xdr:nvCxnSpPr>
      <xdr:spPr>
        <a:xfrm>
          <a:off x="19545300" y="726719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98"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99"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600"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601"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108058</xdr:rowOff>
    </xdr:from>
    <xdr:ext cx="469744" cy="259045"/>
    <xdr:sp macro="" textlink="">
      <xdr:nvSpPr>
        <xdr:cNvPr id="602" name="n_1mainValue【一般廃棄物処理施設】&#10;一人当たり有形固定資産（償却資産）額"/>
        <xdr:cNvSpPr txBox="1"/>
      </xdr:nvSpPr>
      <xdr:spPr>
        <a:xfrm>
          <a:off x="21075728" y="730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108297</xdr:rowOff>
    </xdr:from>
    <xdr:ext cx="469744" cy="259045"/>
    <xdr:sp macro="" textlink="">
      <xdr:nvSpPr>
        <xdr:cNvPr id="603" name="n_2mainValue【一般廃棄物処理施設】&#10;一人当たり有形固定資産（償却資産）額"/>
        <xdr:cNvSpPr txBox="1"/>
      </xdr:nvSpPr>
      <xdr:spPr>
        <a:xfrm>
          <a:off x="20199428" y="730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108221</xdr:rowOff>
    </xdr:from>
    <xdr:ext cx="469744" cy="259045"/>
    <xdr:sp macro="" textlink="">
      <xdr:nvSpPr>
        <xdr:cNvPr id="604" name="n_3mainValue【一般廃棄物処理施設】&#10;一人当たり有形固定資産（償却資産）額"/>
        <xdr:cNvSpPr txBox="1"/>
      </xdr:nvSpPr>
      <xdr:spPr>
        <a:xfrm>
          <a:off x="19310428" y="73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6" name="直線コネクタ 61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7" name="テキスト ボックス 61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8" name="直線コネクタ 61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9" name="テキスト ボックス 61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0" name="直線コネクタ 61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1" name="テキスト ボックス 62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4" name="直線コネクタ 62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5" name="テキスト ボックス 62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6" name="直線コネクタ 62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7" name="テキスト ボックス 62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8" name="直線コネクタ 62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9" name="テキスト ボックス 62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3" name="直線コネクタ 632"/>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34"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5" name="直線コネクタ 634"/>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36"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37" name="直線コネクタ 636"/>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38"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39" name="フローチャート: 判断 638"/>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0" name="フローチャート: 判断 639"/>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1" name="フローチャート: 判断 640"/>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2" name="フローチャート: 判断 641"/>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43" name="フローチャート: 判断 642"/>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649" name="楕円 648"/>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650" name="【保健センター・保健所】&#10;有形固定資産減価償却率該当値テキスト"/>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146368</xdr:rowOff>
    </xdr:from>
    <xdr:to>
      <xdr:col>81</xdr:col>
      <xdr:colOff>101600</xdr:colOff>
      <xdr:row>62</xdr:row>
      <xdr:rowOff>76518</xdr:rowOff>
    </xdr:to>
    <xdr:sp macro="" textlink="">
      <xdr:nvSpPr>
        <xdr:cNvPr id="651" name="楕円 650"/>
        <xdr:cNvSpPr/>
      </xdr:nvSpPr>
      <xdr:spPr>
        <a:xfrm>
          <a:off x="15430500" y="106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25718</xdr:rowOff>
    </xdr:from>
    <xdr:to>
      <xdr:col>85</xdr:col>
      <xdr:colOff>127000</xdr:colOff>
      <xdr:row>62</xdr:row>
      <xdr:rowOff>80010</xdr:rowOff>
    </xdr:to>
    <xdr:cxnSp macro="">
      <xdr:nvCxnSpPr>
        <xdr:cNvPr id="652" name="直線コネクタ 651"/>
        <xdr:cNvCxnSpPr/>
      </xdr:nvCxnSpPr>
      <xdr:spPr>
        <a:xfrm>
          <a:off x="15481300" y="1065561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89218</xdr:rowOff>
    </xdr:from>
    <xdr:to>
      <xdr:col>76</xdr:col>
      <xdr:colOff>165100</xdr:colOff>
      <xdr:row>62</xdr:row>
      <xdr:rowOff>19368</xdr:rowOff>
    </xdr:to>
    <xdr:sp macro="" textlink="">
      <xdr:nvSpPr>
        <xdr:cNvPr id="653" name="楕円 652"/>
        <xdr:cNvSpPr/>
      </xdr:nvSpPr>
      <xdr:spPr>
        <a:xfrm>
          <a:off x="14541500" y="105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140018</xdr:rowOff>
    </xdr:from>
    <xdr:to>
      <xdr:col>81</xdr:col>
      <xdr:colOff>50800</xdr:colOff>
      <xdr:row>62</xdr:row>
      <xdr:rowOff>25718</xdr:rowOff>
    </xdr:to>
    <xdr:cxnSp macro="">
      <xdr:nvCxnSpPr>
        <xdr:cNvPr id="654" name="直線コネクタ 653"/>
        <xdr:cNvCxnSpPr/>
      </xdr:nvCxnSpPr>
      <xdr:spPr>
        <a:xfrm>
          <a:off x="14592300" y="1059846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32068</xdr:rowOff>
    </xdr:from>
    <xdr:to>
      <xdr:col>72</xdr:col>
      <xdr:colOff>38100</xdr:colOff>
      <xdr:row>61</xdr:row>
      <xdr:rowOff>133668</xdr:rowOff>
    </xdr:to>
    <xdr:sp macro="" textlink="">
      <xdr:nvSpPr>
        <xdr:cNvPr id="655" name="楕円 654"/>
        <xdr:cNvSpPr/>
      </xdr:nvSpPr>
      <xdr:spPr>
        <a:xfrm>
          <a:off x="13652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82868</xdr:rowOff>
    </xdr:from>
    <xdr:to>
      <xdr:col>76</xdr:col>
      <xdr:colOff>114300</xdr:colOff>
      <xdr:row>61</xdr:row>
      <xdr:rowOff>140018</xdr:rowOff>
    </xdr:to>
    <xdr:cxnSp macro="">
      <xdr:nvCxnSpPr>
        <xdr:cNvPr id="656" name="直線コネクタ 655"/>
        <xdr:cNvCxnSpPr/>
      </xdr:nvCxnSpPr>
      <xdr:spPr>
        <a:xfrm>
          <a:off x="13703300" y="105413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123507</xdr:rowOff>
    </xdr:from>
    <xdr:to>
      <xdr:col>67</xdr:col>
      <xdr:colOff>101600</xdr:colOff>
      <xdr:row>61</xdr:row>
      <xdr:rowOff>53657</xdr:rowOff>
    </xdr:to>
    <xdr:sp macro="" textlink="">
      <xdr:nvSpPr>
        <xdr:cNvPr id="657" name="楕円 656"/>
        <xdr:cNvSpPr/>
      </xdr:nvSpPr>
      <xdr:spPr>
        <a:xfrm>
          <a:off x="12763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2857</xdr:rowOff>
    </xdr:from>
    <xdr:to>
      <xdr:col>71</xdr:col>
      <xdr:colOff>177800</xdr:colOff>
      <xdr:row>61</xdr:row>
      <xdr:rowOff>82868</xdr:rowOff>
    </xdr:to>
    <xdr:cxnSp macro="">
      <xdr:nvCxnSpPr>
        <xdr:cNvPr id="658" name="直線コネクタ 657"/>
        <xdr:cNvCxnSpPr/>
      </xdr:nvCxnSpPr>
      <xdr:spPr>
        <a:xfrm>
          <a:off x="12814300" y="10461307"/>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59"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60"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1"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62"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67645</xdr:rowOff>
    </xdr:from>
    <xdr:ext cx="405111" cy="259045"/>
    <xdr:sp macro="" textlink="">
      <xdr:nvSpPr>
        <xdr:cNvPr id="663" name="n_1mainValue【保健センター・保健所】&#10;有形固定資産減価償却率"/>
        <xdr:cNvSpPr txBox="1"/>
      </xdr:nvSpPr>
      <xdr:spPr>
        <a:xfrm>
          <a:off x="15266044" y="1069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10495</xdr:rowOff>
    </xdr:from>
    <xdr:ext cx="405111" cy="259045"/>
    <xdr:sp macro="" textlink="">
      <xdr:nvSpPr>
        <xdr:cNvPr id="664" name="n_2mainValue【保健センター・保健所】&#10;有形固定資産減価償却率"/>
        <xdr:cNvSpPr txBox="1"/>
      </xdr:nvSpPr>
      <xdr:spPr>
        <a:xfrm>
          <a:off x="143897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124795</xdr:rowOff>
    </xdr:from>
    <xdr:ext cx="405111" cy="259045"/>
    <xdr:sp macro="" textlink="">
      <xdr:nvSpPr>
        <xdr:cNvPr id="665" name="n_3mainValue【保健センター・保健所】&#10;有形固定資産減価償却率"/>
        <xdr:cNvSpPr txBox="1"/>
      </xdr:nvSpPr>
      <xdr:spPr>
        <a:xfrm>
          <a:off x="13500744" y="105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44784</xdr:rowOff>
    </xdr:from>
    <xdr:ext cx="405111" cy="259045"/>
    <xdr:sp macro="" textlink="">
      <xdr:nvSpPr>
        <xdr:cNvPr id="666" name="n_4mainValue【保健センター・保健所】&#10;有形固定資産減価償却率"/>
        <xdr:cNvSpPr txBox="1"/>
      </xdr:nvSpPr>
      <xdr:spPr>
        <a:xfrm>
          <a:off x="126117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8" name="直線コネクタ 687"/>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9"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0" name="直線コネクタ 689"/>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2" name="直線コネクタ 69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3"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4" name="フローチャート: 判断 69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95" name="フローチャート: 判断 694"/>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96" name="フローチャート: 判断 695"/>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97" name="フローチャート: 判断 696"/>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8" name="フローチャート: 判断 697"/>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704" name="楕円 703"/>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705"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706" name="楕円 705"/>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707" name="直線コネクタ 706"/>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708" name="楕円 707"/>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709" name="直線コネクタ 708"/>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10" name="楕円 709"/>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711" name="直線コネクタ 710"/>
        <xdr:cNvCxnSpPr/>
      </xdr:nvCxnSpPr>
      <xdr:spPr>
        <a:xfrm>
          <a:off x="19545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2" name="楕円 711"/>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713" name="直線コネクタ 712"/>
        <xdr:cNvCxnSpPr/>
      </xdr:nvCxnSpPr>
      <xdr:spPr>
        <a:xfrm>
          <a:off x="18656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714"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5"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16"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17"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718"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main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20" name="n_3main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main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4" name="テキスト ボックス 7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44" name="直線コネクタ 74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4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46" name="直線コネクタ 74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4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48" name="直線コネクタ 74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4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0" name="フローチャート: 判断 74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1" name="フローチャート: 判断 75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2" name="フローチャート: 判断 75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3" name="フローチャート: 判断 75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54" name="フローチャート: 判断 75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37592</xdr:rowOff>
    </xdr:from>
    <xdr:to>
      <xdr:col>85</xdr:col>
      <xdr:colOff>177800</xdr:colOff>
      <xdr:row>84</xdr:row>
      <xdr:rowOff>139192</xdr:rowOff>
    </xdr:to>
    <xdr:sp macro="" textlink="">
      <xdr:nvSpPr>
        <xdr:cNvPr id="760" name="楕円 759"/>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16019</xdr:rowOff>
    </xdr:from>
    <xdr:ext cx="405111" cy="259045"/>
    <xdr:sp macro="" textlink="">
      <xdr:nvSpPr>
        <xdr:cNvPr id="761" name="【消防施設】&#10;有形固定資産減価償却率該当値テキスト"/>
        <xdr:cNvSpPr txBox="1"/>
      </xdr:nvSpPr>
      <xdr:spPr>
        <a:xfrm>
          <a:off x="163576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xdr:rowOff>
    </xdr:from>
    <xdr:to>
      <xdr:col>81</xdr:col>
      <xdr:colOff>101600</xdr:colOff>
      <xdr:row>84</xdr:row>
      <xdr:rowOff>118618</xdr:rowOff>
    </xdr:to>
    <xdr:sp macro="" textlink="">
      <xdr:nvSpPr>
        <xdr:cNvPr id="762" name="楕円 761"/>
        <xdr:cNvSpPr/>
      </xdr:nvSpPr>
      <xdr:spPr>
        <a:xfrm>
          <a:off x="15430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67818</xdr:rowOff>
    </xdr:from>
    <xdr:to>
      <xdr:col>85</xdr:col>
      <xdr:colOff>127000</xdr:colOff>
      <xdr:row>84</xdr:row>
      <xdr:rowOff>88392</xdr:rowOff>
    </xdr:to>
    <xdr:cxnSp macro="">
      <xdr:nvCxnSpPr>
        <xdr:cNvPr id="763" name="直線コネクタ 762"/>
        <xdr:cNvCxnSpPr/>
      </xdr:nvCxnSpPr>
      <xdr:spPr>
        <a:xfrm>
          <a:off x="15481300" y="1446961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60452</xdr:rowOff>
    </xdr:from>
    <xdr:to>
      <xdr:col>76</xdr:col>
      <xdr:colOff>165100</xdr:colOff>
      <xdr:row>84</xdr:row>
      <xdr:rowOff>162052</xdr:rowOff>
    </xdr:to>
    <xdr:sp macro="" textlink="">
      <xdr:nvSpPr>
        <xdr:cNvPr id="764" name="楕円 763"/>
        <xdr:cNvSpPr/>
      </xdr:nvSpPr>
      <xdr:spPr>
        <a:xfrm>
          <a:off x="1454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67818</xdr:rowOff>
    </xdr:from>
    <xdr:to>
      <xdr:col>81</xdr:col>
      <xdr:colOff>50800</xdr:colOff>
      <xdr:row>84</xdr:row>
      <xdr:rowOff>111252</xdr:rowOff>
    </xdr:to>
    <xdr:cxnSp macro="">
      <xdr:nvCxnSpPr>
        <xdr:cNvPr id="765" name="直線コネクタ 764"/>
        <xdr:cNvCxnSpPr/>
      </xdr:nvCxnSpPr>
      <xdr:spPr>
        <a:xfrm flipV="1">
          <a:off x="14592300" y="144696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3302</xdr:rowOff>
    </xdr:from>
    <xdr:to>
      <xdr:col>72</xdr:col>
      <xdr:colOff>38100</xdr:colOff>
      <xdr:row>84</xdr:row>
      <xdr:rowOff>104902</xdr:rowOff>
    </xdr:to>
    <xdr:sp macro="" textlink="">
      <xdr:nvSpPr>
        <xdr:cNvPr id="766" name="楕円 765"/>
        <xdr:cNvSpPr/>
      </xdr:nvSpPr>
      <xdr:spPr>
        <a:xfrm>
          <a:off x="13652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54102</xdr:rowOff>
    </xdr:from>
    <xdr:to>
      <xdr:col>76</xdr:col>
      <xdr:colOff>114300</xdr:colOff>
      <xdr:row>84</xdr:row>
      <xdr:rowOff>111252</xdr:rowOff>
    </xdr:to>
    <xdr:cxnSp macro="">
      <xdr:nvCxnSpPr>
        <xdr:cNvPr id="767" name="直線コネクタ 766"/>
        <xdr:cNvCxnSpPr/>
      </xdr:nvCxnSpPr>
      <xdr:spPr>
        <a:xfrm>
          <a:off x="13703300" y="144559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110744</xdr:rowOff>
    </xdr:from>
    <xdr:to>
      <xdr:col>67</xdr:col>
      <xdr:colOff>101600</xdr:colOff>
      <xdr:row>84</xdr:row>
      <xdr:rowOff>40894</xdr:rowOff>
    </xdr:to>
    <xdr:sp macro="" textlink="">
      <xdr:nvSpPr>
        <xdr:cNvPr id="768" name="楕円 767"/>
        <xdr:cNvSpPr/>
      </xdr:nvSpPr>
      <xdr:spPr>
        <a:xfrm>
          <a:off x="12763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161544</xdr:rowOff>
    </xdr:from>
    <xdr:to>
      <xdr:col>71</xdr:col>
      <xdr:colOff>177800</xdr:colOff>
      <xdr:row>84</xdr:row>
      <xdr:rowOff>54102</xdr:rowOff>
    </xdr:to>
    <xdr:cxnSp macro="">
      <xdr:nvCxnSpPr>
        <xdr:cNvPr id="769" name="直線コネクタ 768"/>
        <xdr:cNvCxnSpPr/>
      </xdr:nvCxnSpPr>
      <xdr:spPr>
        <a:xfrm>
          <a:off x="12814300" y="143918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70"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71"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72"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73"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109745</xdr:rowOff>
    </xdr:from>
    <xdr:ext cx="405111" cy="259045"/>
    <xdr:sp macro="" textlink="">
      <xdr:nvSpPr>
        <xdr:cNvPr id="774" name="n_1mainValue【消防施設】&#10;有形固定資産減価償却率"/>
        <xdr:cNvSpPr txBox="1"/>
      </xdr:nvSpPr>
      <xdr:spPr>
        <a:xfrm>
          <a:off x="15266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153179</xdr:rowOff>
    </xdr:from>
    <xdr:ext cx="405111" cy="259045"/>
    <xdr:sp macro="" textlink="">
      <xdr:nvSpPr>
        <xdr:cNvPr id="775" name="n_2mainValue【消防施設】&#10;有形固定資産減価償却率"/>
        <xdr:cNvSpPr txBox="1"/>
      </xdr:nvSpPr>
      <xdr:spPr>
        <a:xfrm>
          <a:off x="14389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96029</xdr:rowOff>
    </xdr:from>
    <xdr:ext cx="405111" cy="259045"/>
    <xdr:sp macro="" textlink="">
      <xdr:nvSpPr>
        <xdr:cNvPr id="776" name="n_3mainValue【消防施設】&#10;有形固定資産減価償却率"/>
        <xdr:cNvSpPr txBox="1"/>
      </xdr:nvSpPr>
      <xdr:spPr>
        <a:xfrm>
          <a:off x="13500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32021</xdr:rowOff>
    </xdr:from>
    <xdr:ext cx="405111" cy="259045"/>
    <xdr:sp macro="" textlink="">
      <xdr:nvSpPr>
        <xdr:cNvPr id="777" name="n_4mainValue【消防施設】&#10;有形固定資産減価償却率"/>
        <xdr:cNvSpPr txBox="1"/>
      </xdr:nvSpPr>
      <xdr:spPr>
        <a:xfrm>
          <a:off x="126117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1" name="直線コネクタ 800"/>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4"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5" name="直線コネクタ 804"/>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06"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07" name="フローチャート: 判断 806"/>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08" name="フローチャート: 判断 807"/>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9" name="フローチャート: 判断 808"/>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0" name="フローチャート: 判断 809"/>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7" name="楕円 816"/>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18" name="【消防施設】&#10;一人当たり面積該当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97789</xdr:rowOff>
    </xdr:from>
    <xdr:to>
      <xdr:col>112</xdr:col>
      <xdr:colOff>38100</xdr:colOff>
      <xdr:row>84</xdr:row>
      <xdr:rowOff>27939</xdr:rowOff>
    </xdr:to>
    <xdr:sp macro="" textlink="">
      <xdr:nvSpPr>
        <xdr:cNvPr id="819" name="楕円 818"/>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148589</xdr:rowOff>
    </xdr:to>
    <xdr:cxnSp macro="">
      <xdr:nvCxnSpPr>
        <xdr:cNvPr id="820" name="直線コネクタ 819"/>
        <xdr:cNvCxnSpPr/>
      </xdr:nvCxnSpPr>
      <xdr:spPr>
        <a:xfrm flipV="1">
          <a:off x="21323300" y="14363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821" name="楕円 820"/>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148589</xdr:rowOff>
    </xdr:from>
    <xdr:to>
      <xdr:col>111</xdr:col>
      <xdr:colOff>177800</xdr:colOff>
      <xdr:row>83</xdr:row>
      <xdr:rowOff>163830</xdr:rowOff>
    </xdr:to>
    <xdr:cxnSp macro="">
      <xdr:nvCxnSpPr>
        <xdr:cNvPr id="822" name="直線コネクタ 821"/>
        <xdr:cNvCxnSpPr/>
      </xdr:nvCxnSpPr>
      <xdr:spPr>
        <a:xfrm flipV="1">
          <a:off x="20434300" y="14378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3" name="楕円 822"/>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824" name="直線コネクタ 823"/>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128270</xdr:rowOff>
    </xdr:from>
    <xdr:to>
      <xdr:col>98</xdr:col>
      <xdr:colOff>38100</xdr:colOff>
      <xdr:row>84</xdr:row>
      <xdr:rowOff>58420</xdr:rowOff>
    </xdr:to>
    <xdr:sp macro="" textlink="">
      <xdr:nvSpPr>
        <xdr:cNvPr id="825" name="楕円 824"/>
        <xdr:cNvSpPr/>
      </xdr:nvSpPr>
      <xdr:spPr>
        <a:xfrm>
          <a:off x="18605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7620</xdr:rowOff>
    </xdr:to>
    <xdr:cxnSp macro="">
      <xdr:nvCxnSpPr>
        <xdr:cNvPr id="826" name="直線コネクタ 825"/>
        <xdr:cNvCxnSpPr/>
      </xdr:nvCxnSpPr>
      <xdr:spPr>
        <a:xfrm flipV="1">
          <a:off x="18656300" y="1439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27"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29"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19066</xdr:rowOff>
    </xdr:from>
    <xdr:ext cx="469744" cy="259045"/>
    <xdr:sp macro="" textlink="">
      <xdr:nvSpPr>
        <xdr:cNvPr id="831" name="n_1mainValue【消防施設】&#10;一人当たり面積"/>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832" name="n_2main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33"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49547</xdr:rowOff>
    </xdr:from>
    <xdr:ext cx="469744" cy="259045"/>
    <xdr:sp macro="" textlink="">
      <xdr:nvSpPr>
        <xdr:cNvPr id="834" name="n_4mainValue【消防施設】&#10;一人当たり面積"/>
        <xdr:cNvSpPr txBox="1"/>
      </xdr:nvSpPr>
      <xdr:spPr>
        <a:xfrm>
          <a:off x="18421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0" name="直線コネクタ 859"/>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2" name="直線コネクタ 86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3"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64" name="直線コネクタ 863"/>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65"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66" name="フローチャート: 判断 865"/>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67" name="フローチャート: 判断 866"/>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8" name="フローチャート: 判断 867"/>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9" name="フローチャート: 判断 868"/>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70" name="フローチャート: 判断 869"/>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876" name="楕円 875"/>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877" name="【庁舎】&#10;有形固定資産減価償却率該当値テキスト"/>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878" name="楕円 877"/>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5987</xdr:rowOff>
    </xdr:to>
    <xdr:cxnSp macro="">
      <xdr:nvCxnSpPr>
        <xdr:cNvPr id="879" name="直線コネクタ 878"/>
        <xdr:cNvCxnSpPr/>
      </xdr:nvCxnSpPr>
      <xdr:spPr>
        <a:xfrm>
          <a:off x="15481300" y="183331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80" name="楕円 879"/>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159476</xdr:rowOff>
    </xdr:to>
    <xdr:cxnSp macro="">
      <xdr:nvCxnSpPr>
        <xdr:cNvPr id="881" name="直線コネクタ 880"/>
        <xdr:cNvCxnSpPr/>
      </xdr:nvCxnSpPr>
      <xdr:spPr>
        <a:xfrm>
          <a:off x="14592300" y="183070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82" name="楕円 881"/>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133350</xdr:rowOff>
    </xdr:to>
    <xdr:cxnSp macro="">
      <xdr:nvCxnSpPr>
        <xdr:cNvPr id="883" name="直線コネクタ 882"/>
        <xdr:cNvCxnSpPr/>
      </xdr:nvCxnSpPr>
      <xdr:spPr>
        <a:xfrm>
          <a:off x="13703300" y="1827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884" name="楕円 883"/>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99061</xdr:rowOff>
    </xdr:to>
    <xdr:cxnSp macro="">
      <xdr:nvCxnSpPr>
        <xdr:cNvPr id="885" name="直線コネクタ 884"/>
        <xdr:cNvCxnSpPr/>
      </xdr:nvCxnSpPr>
      <xdr:spPr>
        <a:xfrm>
          <a:off x="12814300" y="1822867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86"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7"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8"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89"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890" name="n_1mainValue【庁舎】&#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91" name="n_2mainValue【庁舎】&#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92" name="n_3mainValue【庁舎】&#10;有形固定資産減価償却率"/>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93" name="n_4mainValue【庁舎】&#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15" name="直線コネクタ 914"/>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6"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7" name="直線コネクタ 916"/>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18"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19" name="直線コネクタ 918"/>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0"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1" name="フローチャート: 判断 920"/>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2" name="フローチャート: 判断 92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3" name="フローチャート: 判断 922"/>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24" name="フローチャート: 判断 923"/>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925" name="フローチャート: 判断 924"/>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31" name="楕円 930"/>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932" name="【庁舎】&#10;一人当たり面積該当値テキスト"/>
        <xdr:cNvSpPr txBox="1"/>
      </xdr:nvSpPr>
      <xdr:spPr>
        <a:xfrm>
          <a:off x="221996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33" name="楕円 93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144780</xdr:rowOff>
    </xdr:to>
    <xdr:cxnSp macro="">
      <xdr:nvCxnSpPr>
        <xdr:cNvPr id="934" name="直線コネクタ 933"/>
        <xdr:cNvCxnSpPr/>
      </xdr:nvCxnSpPr>
      <xdr:spPr>
        <a:xfrm flipV="1">
          <a:off x="21323300" y="18304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935" name="楕円 934"/>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149352</xdr:rowOff>
    </xdr:to>
    <xdr:cxnSp macro="">
      <xdr:nvCxnSpPr>
        <xdr:cNvPr id="936" name="直線コネクタ 935"/>
        <xdr:cNvCxnSpPr/>
      </xdr:nvCxnSpPr>
      <xdr:spPr>
        <a:xfrm flipV="1">
          <a:off x="20434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937" name="楕円 936"/>
        <xdr:cNvSpPr/>
      </xdr:nvSpPr>
      <xdr:spPr>
        <a:xfrm>
          <a:off x="19494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107</xdr:row>
      <xdr:rowOff>44196</xdr:rowOff>
    </xdr:to>
    <xdr:cxnSp macro="">
      <xdr:nvCxnSpPr>
        <xdr:cNvPr id="938" name="直線コネクタ 937"/>
        <xdr:cNvCxnSpPr/>
      </xdr:nvCxnSpPr>
      <xdr:spPr>
        <a:xfrm flipV="1">
          <a:off x="19545300" y="1832305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939" name="楕円 938"/>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44196</xdr:rowOff>
    </xdr:from>
    <xdr:to>
      <xdr:col>102</xdr:col>
      <xdr:colOff>114300</xdr:colOff>
      <xdr:row>107</xdr:row>
      <xdr:rowOff>44196</xdr:rowOff>
    </xdr:to>
    <xdr:cxnSp macro="">
      <xdr:nvCxnSpPr>
        <xdr:cNvPr id="940" name="直線コネクタ 939"/>
        <xdr:cNvCxnSpPr/>
      </xdr:nvCxnSpPr>
      <xdr:spPr>
        <a:xfrm>
          <a:off x="18656300" y="1838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1"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42"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3"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44"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45"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946" name="n_2mainValue【庁舎】&#10;一人当たり面積"/>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947" name="n_3mainValue【庁舎】&#10;一人当たり面積"/>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948" name="n_4mainValue【庁舎】&#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ほとんどの類型において、本市の有形固定資産減価償却率は類似団体内平均値を上回っており、特に高くなっている施設は、福祉施設、図書館、庁舎である。</a:t>
          </a:r>
          <a:endParaRPr lang="ja-JP" altLang="ja-JP" sz="1400">
            <a:effectLst/>
          </a:endParaRPr>
        </a:p>
        <a:p>
          <a:r>
            <a:rPr kumimoji="1" lang="ja-JP" altLang="ja-JP" sz="1100">
              <a:solidFill>
                <a:schemeClr val="dk1"/>
              </a:solidFill>
              <a:effectLst/>
              <a:latin typeface="+mn-lt"/>
              <a:ea typeface="+mn-ea"/>
              <a:cs typeface="+mn-cs"/>
            </a:rPr>
            <a:t>福祉施設、図書館、庁舎は、稼働年数が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年の施設となるが、いずれの施設においても耐震補強も完了し、藤枝市施設マネジメント計画に基づき維持管理も行っているため、施設を使用する</a:t>
          </a:r>
          <a:r>
            <a:rPr kumimoji="1" lang="ja-JP" altLang="en-US" sz="1100">
              <a:solidFill>
                <a:schemeClr val="dk1"/>
              </a:solidFill>
              <a:effectLst/>
              <a:latin typeface="+mn-lt"/>
              <a:ea typeface="+mn-ea"/>
              <a:cs typeface="+mn-cs"/>
            </a:rPr>
            <a:t>うえ</a:t>
          </a:r>
          <a:r>
            <a:rPr kumimoji="1" lang="ja-JP" altLang="ja-JP" sz="1100">
              <a:solidFill>
                <a:schemeClr val="dk1"/>
              </a:solidFill>
              <a:effectLst/>
              <a:latin typeface="+mn-lt"/>
              <a:ea typeface="+mn-ea"/>
              <a:cs typeface="+mn-cs"/>
            </a:rPr>
            <a:t>での問題はない。</a:t>
          </a:r>
          <a:endParaRPr lang="ja-JP" altLang="ja-JP" sz="1400">
            <a:effectLst/>
          </a:endParaRPr>
        </a:p>
        <a:p>
          <a:r>
            <a:rPr kumimoji="1" lang="ja-JP" altLang="ja-JP" sz="1100">
              <a:solidFill>
                <a:schemeClr val="dk1"/>
              </a:solidFill>
              <a:effectLst/>
              <a:latin typeface="+mn-lt"/>
              <a:ea typeface="+mn-ea"/>
              <a:cs typeface="+mn-cs"/>
            </a:rPr>
            <a:t>今後も、藤枝市施設マネジメント計画に基づいて屋根や外壁等の改修を行い、長寿命化を図っていく。</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人当たりの面積においては、類似団体内平均値と比較すると市民会館が低くなっているため、施設の利用状況や本市の財政状況を勘案していく中で施設の在り方を検討していく必要がある。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52257972</v>
      </c>
      <c r="BO4" s="462"/>
      <c r="BP4" s="462"/>
      <c r="BQ4" s="462"/>
      <c r="BR4" s="462"/>
      <c r="BS4" s="462"/>
      <c r="BT4" s="462"/>
      <c r="BU4" s="463"/>
      <c r="BV4" s="461">
        <v>53644097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5.2</v>
      </c>
      <c r="CU4" s="646"/>
      <c r="CV4" s="646"/>
      <c r="CW4" s="646"/>
      <c r="CX4" s="646"/>
      <c r="CY4" s="646"/>
      <c r="CZ4" s="646"/>
      <c r="DA4" s="647"/>
      <c r="DB4" s="645">
        <v>8.8000000000000007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50656091</v>
      </c>
      <c r="BO5" s="467"/>
      <c r="BP5" s="467"/>
      <c r="BQ5" s="467"/>
      <c r="BR5" s="467"/>
      <c r="BS5" s="467"/>
      <c r="BT5" s="467"/>
      <c r="BU5" s="468"/>
      <c r="BV5" s="466">
        <v>51074829</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86.9</v>
      </c>
      <c r="CU5" s="437"/>
      <c r="CV5" s="437"/>
      <c r="CW5" s="437"/>
      <c r="CX5" s="437"/>
      <c r="CY5" s="437"/>
      <c r="CZ5" s="437"/>
      <c r="DA5" s="438"/>
      <c r="DB5" s="436">
        <v>84.9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1601881</v>
      </c>
      <c r="BO6" s="467"/>
      <c r="BP6" s="467"/>
      <c r="BQ6" s="467"/>
      <c r="BR6" s="467"/>
      <c r="BS6" s="467"/>
      <c r="BT6" s="467"/>
      <c r="BU6" s="468"/>
      <c r="BV6" s="466">
        <v>2569268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91.8</v>
      </c>
      <c r="CU6" s="620"/>
      <c r="CV6" s="620"/>
      <c r="CW6" s="620"/>
      <c r="CX6" s="620"/>
      <c r="CY6" s="620"/>
      <c r="CZ6" s="620"/>
      <c r="DA6" s="621"/>
      <c r="DB6" s="619">
        <v>90.4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132576</v>
      </c>
      <c r="BO7" s="467"/>
      <c r="BP7" s="467"/>
      <c r="BQ7" s="467"/>
      <c r="BR7" s="467"/>
      <c r="BS7" s="467"/>
      <c r="BT7" s="467"/>
      <c r="BU7" s="468"/>
      <c r="BV7" s="466">
        <v>58349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28390382</v>
      </c>
      <c r="CU7" s="467"/>
      <c r="CV7" s="467"/>
      <c r="CW7" s="467"/>
      <c r="CX7" s="467"/>
      <c r="CY7" s="467"/>
      <c r="CZ7" s="467"/>
      <c r="DA7" s="468"/>
      <c r="DB7" s="466">
        <v>28441644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1469305</v>
      </c>
      <c r="BO8" s="467"/>
      <c r="BP8" s="467"/>
      <c r="BQ8" s="467"/>
      <c r="BR8" s="467"/>
      <c r="BS8" s="467"/>
      <c r="BT8" s="467"/>
      <c r="BU8" s="468"/>
      <c r="BV8" s="466">
        <v>2510919</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0.88</v>
      </c>
      <c r="CU8" s="580"/>
      <c r="CV8" s="580"/>
      <c r="CW8" s="580"/>
      <c r="CX8" s="580"/>
      <c r="CY8" s="580"/>
      <c r="CZ8" s="580"/>
      <c r="DA8" s="581"/>
      <c r="DB8" s="579">
        <v>0.88</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143605</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-1041614</v>
      </c>
      <c r="BO9" s="467"/>
      <c r="BP9" s="467"/>
      <c r="BQ9" s="467"/>
      <c r="BR9" s="467"/>
      <c r="BS9" s="467"/>
      <c r="BT9" s="467"/>
      <c r="BU9" s="468"/>
      <c r="BV9" s="466">
        <v>-300886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12.8</v>
      </c>
      <c r="CU9" s="437"/>
      <c r="CV9" s="437"/>
      <c r="CW9" s="437"/>
      <c r="CX9" s="437"/>
      <c r="CY9" s="437"/>
      <c r="CZ9" s="437"/>
      <c r="DA9" s="438"/>
      <c r="DB9" s="436">
        <v>13.2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142151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39300</v>
      </c>
      <c r="BO10" s="467"/>
      <c r="BP10" s="467"/>
      <c r="BQ10" s="467"/>
      <c r="BR10" s="467"/>
      <c r="BS10" s="467"/>
      <c r="BT10" s="467"/>
      <c r="BU10" s="468"/>
      <c r="BV10" s="466">
        <v>781627</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144662</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142866</v>
      </c>
      <c r="S13" s="570"/>
      <c r="T13" s="570"/>
      <c r="U13" s="570"/>
      <c r="V13" s="571"/>
      <c r="W13" s="557" t="s">
        <v>137</v>
      </c>
      <c r="X13" s="479"/>
      <c r="Y13" s="479"/>
      <c r="Z13" s="479"/>
      <c r="AA13" s="479"/>
      <c r="AB13" s="480"/>
      <c r="AC13" s="442">
        <v>2583</v>
      </c>
      <c r="AD13" s="443"/>
      <c r="AE13" s="443"/>
      <c r="AF13" s="443"/>
      <c r="AG13" s="444"/>
      <c r="AH13" s="442">
        <v>3008</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-1002314</v>
      </c>
      <c r="BO13" s="467"/>
      <c r="BP13" s="467"/>
      <c r="BQ13" s="467"/>
      <c r="BR13" s="467"/>
      <c r="BS13" s="467"/>
      <c r="BT13" s="467"/>
      <c r="BU13" s="468"/>
      <c r="BV13" s="466">
        <v>480741</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8.5</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145550</v>
      </c>
      <c r="S14" s="570"/>
      <c r="T14" s="570"/>
      <c r="U14" s="570"/>
      <c r="V14" s="571"/>
      <c r="W14" s="572"/>
      <c r="X14" s="482"/>
      <c r="Y14" s="482"/>
      <c r="Z14" s="482"/>
      <c r="AA14" s="482"/>
      <c r="AB14" s="483"/>
      <c r="AC14" s="562">
        <v>3.6</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2.4</v>
      </c>
      <c r="CU14" s="574"/>
      <c r="CV14" s="574"/>
      <c r="CW14" s="574"/>
      <c r="CX14" s="574"/>
      <c r="CY14" s="574"/>
      <c r="CZ14" s="574"/>
      <c r="DA14" s="575"/>
      <c r="DB14" s="573" t="s">
        <v>144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143903</v>
      </c>
      <c r="S15" s="570"/>
      <c r="T15" s="570"/>
      <c r="U15" s="570"/>
      <c r="V15" s="571"/>
      <c r="W15" s="557" t="s">
        <v>146</v>
      </c>
      <c r="X15" s="479"/>
      <c r="Y15" s="479"/>
      <c r="Z15" s="479"/>
      <c r="AA15" s="479"/>
      <c r="AB15" s="480"/>
      <c r="AC15" s="442">
        <v>23419</v>
      </c>
      <c r="AD15" s="443"/>
      <c r="AE15" s="443"/>
      <c r="AF15" s="443"/>
      <c r="AG15" s="444"/>
      <c r="AH15" s="442">
        <v>23676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18519333</v>
      </c>
      <c r="BO15" s="462"/>
      <c r="BP15" s="462"/>
      <c r="BQ15" s="462"/>
      <c r="BR15" s="462"/>
      <c r="BS15" s="462"/>
      <c r="BT15" s="462"/>
      <c r="BU15" s="463"/>
      <c r="BV15" s="461">
        <v>18534225</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32.9</v>
      </c>
      <c r="AD16" s="563"/>
      <c r="AE16" s="563"/>
      <c r="AF16" s="563"/>
      <c r="AG16" s="564"/>
      <c r="AH16" s="562">
        <v>33.4</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21302319</v>
      </c>
      <c r="BO16" s="467"/>
      <c r="BP16" s="467"/>
      <c r="BQ16" s="467"/>
      <c r="BR16" s="467"/>
      <c r="BS16" s="467"/>
      <c r="BT16" s="467"/>
      <c r="BU16" s="468"/>
      <c r="BV16" s="466">
        <v>21053791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45096</v>
      </c>
      <c r="AD17" s="443"/>
      <c r="AE17" s="443"/>
      <c r="AF17" s="443"/>
      <c r="AG17" s="444"/>
      <c r="AH17" s="442">
        <v>44128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23725573</v>
      </c>
      <c r="BO17" s="467"/>
      <c r="BP17" s="467"/>
      <c r="BQ17" s="467"/>
      <c r="BR17" s="467"/>
      <c r="BS17" s="467"/>
      <c r="BT17" s="467"/>
      <c r="BU17" s="468"/>
      <c r="BV17" s="466">
        <v>23697496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194.06</v>
      </c>
      <c r="M18" s="531"/>
      <c r="N18" s="531"/>
      <c r="O18" s="531"/>
      <c r="P18" s="531"/>
      <c r="Q18" s="531"/>
      <c r="R18" s="532"/>
      <c r="S18" s="532"/>
      <c r="T18" s="532"/>
      <c r="U18" s="532"/>
      <c r="V18" s="533"/>
      <c r="W18" s="547"/>
      <c r="X18" s="548"/>
      <c r="Y18" s="548"/>
      <c r="Z18" s="548"/>
      <c r="AA18" s="548"/>
      <c r="AB18" s="558"/>
      <c r="AC18" s="430">
        <v>63.4</v>
      </c>
      <c r="AD18" s="431"/>
      <c r="AE18" s="431"/>
      <c r="AF18" s="431"/>
      <c r="AG18" s="534"/>
      <c r="AH18" s="430">
        <v>62.3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24952394</v>
      </c>
      <c r="BO18" s="467"/>
      <c r="BP18" s="467"/>
      <c r="BQ18" s="467"/>
      <c r="BR18" s="467"/>
      <c r="BS18" s="467"/>
      <c r="BT18" s="467"/>
      <c r="BU18" s="468"/>
      <c r="BV18" s="466">
        <v>24515245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740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34362102</v>
      </c>
      <c r="BO19" s="467"/>
      <c r="BP19" s="467"/>
      <c r="BQ19" s="467"/>
      <c r="BR19" s="467"/>
      <c r="BS19" s="467"/>
      <c r="BT19" s="467"/>
      <c r="BU19" s="468"/>
      <c r="BV19" s="466">
        <v>36280704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52315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40560472</v>
      </c>
      <c r="BO23" s="467"/>
      <c r="BP23" s="467"/>
      <c r="BQ23" s="467"/>
      <c r="BR23" s="467"/>
      <c r="BS23" s="467"/>
      <c r="BT23" s="467"/>
      <c r="BU23" s="468"/>
      <c r="BV23" s="466">
        <v>40271058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9000</v>
      </c>
      <c r="R24" s="443"/>
      <c r="S24" s="443"/>
      <c r="T24" s="443"/>
      <c r="U24" s="443"/>
      <c r="V24" s="444"/>
      <c r="W24" s="508"/>
      <c r="X24" s="499"/>
      <c r="Y24" s="500"/>
      <c r="Z24" s="439" t="s">
        <v>170</v>
      </c>
      <c r="AA24" s="440"/>
      <c r="AB24" s="440"/>
      <c r="AC24" s="440"/>
      <c r="AD24" s="440"/>
      <c r="AE24" s="440"/>
      <c r="AF24" s="440"/>
      <c r="AG24" s="441"/>
      <c r="AH24" s="442">
        <v>667</v>
      </c>
      <c r="AI24" s="443"/>
      <c r="AJ24" s="443"/>
      <c r="AK24" s="443"/>
      <c r="AL24" s="444"/>
      <c r="AM24" s="442">
        <v>2109721</v>
      </c>
      <c r="AN24" s="443"/>
      <c r="AO24" s="443"/>
      <c r="AP24" s="443"/>
      <c r="AQ24" s="443"/>
      <c r="AR24" s="444"/>
      <c r="AS24" s="442">
        <v>3163</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33312423</v>
      </c>
      <c r="BO24" s="467"/>
      <c r="BP24" s="467"/>
      <c r="BQ24" s="467"/>
      <c r="BR24" s="467"/>
      <c r="BS24" s="467"/>
      <c r="BT24" s="467"/>
      <c r="BU24" s="468"/>
      <c r="BV24" s="466">
        <v>33685347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7200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1658380</v>
      </c>
      <c r="BO25" s="462"/>
      <c r="BP25" s="462"/>
      <c r="BQ25" s="462"/>
      <c r="BR25" s="462"/>
      <c r="BS25" s="462"/>
      <c r="BT25" s="462"/>
      <c r="BU25" s="463"/>
      <c r="BV25" s="461">
        <v>2724208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6650</v>
      </c>
      <c r="R26" s="443"/>
      <c r="S26" s="443"/>
      <c r="T26" s="443"/>
      <c r="U26" s="443"/>
      <c r="V26" s="444"/>
      <c r="W26" s="508"/>
      <c r="X26" s="499"/>
      <c r="Y26" s="500"/>
      <c r="Z26" s="439" t="s">
        <v>177</v>
      </c>
      <c r="AA26" s="521"/>
      <c r="AB26" s="521"/>
      <c r="AC26" s="521"/>
      <c r="AD26" s="521"/>
      <c r="AE26" s="521"/>
      <c r="AF26" s="521"/>
      <c r="AG26" s="522"/>
      <c r="AH26" s="442">
        <v>64</v>
      </c>
      <c r="AI26" s="443"/>
      <c r="AJ26" s="443"/>
      <c r="AK26" s="443"/>
      <c r="AL26" s="444"/>
      <c r="AM26" s="442">
        <v>233664</v>
      </c>
      <c r="AN26" s="443"/>
      <c r="AO26" s="443"/>
      <c r="AP26" s="443"/>
      <c r="AQ26" s="443"/>
      <c r="AR26" s="444"/>
      <c r="AS26" s="442">
        <v>3651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5000</v>
      </c>
      <c r="R27" s="443"/>
      <c r="S27" s="443"/>
      <c r="T27" s="443"/>
      <c r="U27" s="443"/>
      <c r="V27" s="444"/>
      <c r="W27" s="508"/>
      <c r="X27" s="499"/>
      <c r="Y27" s="500"/>
      <c r="Z27" s="439" t="s">
        <v>180</v>
      </c>
      <c r="AA27" s="440"/>
      <c r="AB27" s="440"/>
      <c r="AC27" s="440"/>
      <c r="AD27" s="440"/>
      <c r="AE27" s="440"/>
      <c r="AF27" s="440"/>
      <c r="AG27" s="441"/>
      <c r="AH27" s="442">
        <v>6</v>
      </c>
      <c r="AI27" s="443"/>
      <c r="AJ27" s="443"/>
      <c r="AK27" s="443"/>
      <c r="AL27" s="444"/>
      <c r="AM27" s="442">
        <v>25026</v>
      </c>
      <c r="AN27" s="443"/>
      <c r="AO27" s="443"/>
      <c r="AP27" s="443"/>
      <c r="AQ27" s="443"/>
      <c r="AR27" s="444"/>
      <c r="AS27" s="442">
        <v>4171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213236</v>
      </c>
      <c r="BO27" s="470"/>
      <c r="BP27" s="470"/>
      <c r="BQ27" s="470"/>
      <c r="BR27" s="470"/>
      <c r="BS27" s="470"/>
      <c r="BT27" s="470"/>
      <c r="BU27" s="471"/>
      <c r="BV27" s="469">
        <v>110194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4350</v>
      </c>
      <c r="R28" s="443"/>
      <c r="S28" s="443"/>
      <c r="T28" s="443"/>
      <c r="U28" s="443"/>
      <c r="V28" s="444"/>
      <c r="W28" s="508"/>
      <c r="X28" s="499"/>
      <c r="Y28" s="500"/>
      <c r="Z28" s="439" t="s">
        <v>183</v>
      </c>
      <c r="AA28" s="440"/>
      <c r="AB28" s="440"/>
      <c r="AC28" s="440"/>
      <c r="AD28" s="440"/>
      <c r="AE28" s="440"/>
      <c r="AF28" s="440"/>
      <c r="AG28" s="441"/>
      <c r="AH28" s="442" t="s">
        <v>127</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7720769</v>
      </c>
      <c r="BO28" s="462"/>
      <c r="BP28" s="462"/>
      <c r="BQ28" s="462"/>
      <c r="BR28" s="462"/>
      <c r="BS28" s="462"/>
      <c r="BT28" s="462"/>
      <c r="BU28" s="463"/>
      <c r="BV28" s="461">
        <v>7681469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20</v>
      </c>
      <c r="M29" s="443"/>
      <c r="N29" s="443"/>
      <c r="O29" s="443"/>
      <c r="P29" s="444"/>
      <c r="Q29" s="442">
        <v>4100</v>
      </c>
      <c r="R29" s="443"/>
      <c r="S29" s="443"/>
      <c r="T29" s="443"/>
      <c r="U29" s="443"/>
      <c r="V29" s="444"/>
      <c r="W29" s="509"/>
      <c r="X29" s="510"/>
      <c r="Y29" s="511"/>
      <c r="Z29" s="439" t="s">
        <v>186</v>
      </c>
      <c r="AA29" s="440"/>
      <c r="AB29" s="440"/>
      <c r="AC29" s="440"/>
      <c r="AD29" s="440"/>
      <c r="AE29" s="440"/>
      <c r="AF29" s="440"/>
      <c r="AG29" s="441"/>
      <c r="AH29" s="442">
        <v>673</v>
      </c>
      <c r="AI29" s="443"/>
      <c r="AJ29" s="443"/>
      <c r="AK29" s="443"/>
      <c r="AL29" s="444"/>
      <c r="AM29" s="442">
        <v>2134747</v>
      </c>
      <c r="AN29" s="443"/>
      <c r="AO29" s="443"/>
      <c r="AP29" s="443"/>
      <c r="AQ29" s="443"/>
      <c r="AR29" s="444"/>
      <c r="AS29" s="442">
        <v>3172</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1100202</v>
      </c>
      <c r="BO29" s="467"/>
      <c r="BP29" s="467"/>
      <c r="BQ29" s="467"/>
      <c r="BR29" s="467"/>
      <c r="BS29" s="467"/>
      <c r="BT29" s="467"/>
      <c r="BU29" s="468"/>
      <c r="BV29" s="466">
        <v>1094604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102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7098401</v>
      </c>
      <c r="BO30" s="470"/>
      <c r="BP30" s="470"/>
      <c r="BQ30" s="470"/>
      <c r="BR30" s="470"/>
      <c r="BS30" s="470"/>
      <c r="BT30" s="470"/>
      <c r="BU30" s="471"/>
      <c r="BV30" s="469">
        <v>7145921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病院事業会計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駿遠学園管理組合／一般会計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藤枝市土地開発公社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駐車場事業特別会計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志太広域事務組合／一般会計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藤枝市勤労福祉サービスセンター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農業集落排水事業特別会計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志太広域事務組合／看護専門学校事業特別会計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まちづくり藤枝</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12</v>
      </c>
      <c r="BF37" s="425"/>
      <c r="BG37" s="424" t="str">
        <f>IF('各会計、関係団体の財政状況及び健全化判断比率'!B37="","",'各会計、関係団体の財政状況及び健全化判断比率'!B37)</f>
        <v>内陸フロンティア事業特別会計</v>
      </c>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静岡県後期高齢者医療広域連合／一般会計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静岡県後期高齢者医療広域連合／後期高齢者医療事業会計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静岡県地方税滞納整理機構</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静岡県大井川広域水道企業団／大井川広域水道用水供給事業会計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Wra2hL9q7m/YCW2ELZIvWy/R1AaHae3GS5j1GdYFiC4qvKph9zeV/SNML8yf5NVeMNlOltaCMa/rws8hKEBEw==" saltValue="r6oX86iSmIyd14FnsF1/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21791155</v>
      </c>
      <c r="S5" s="734"/>
      <c r="T5" s="734"/>
      <c r="U5" s="734"/>
      <c r="V5" s="734"/>
      <c r="W5" s="734"/>
      <c r="X5" s="734"/>
      <c r="Y5" s="777"/>
      <c r="Z5" s="795">
        <v>41.7</v>
      </c>
      <c r="AA5" s="795"/>
      <c r="AB5" s="795"/>
      <c r="AC5" s="795"/>
      <c r="AD5" s="796">
        <v>20227119</v>
      </c>
      <c r="AE5" s="796"/>
      <c r="AF5" s="796"/>
      <c r="AG5" s="796"/>
      <c r="AH5" s="796"/>
      <c r="AI5" s="796"/>
      <c r="AJ5" s="796"/>
      <c r="AK5" s="796"/>
      <c r="AL5" s="778">
        <v>74.400000000000006</v>
      </c>
      <c r="AM5" s="749"/>
      <c r="AN5" s="749"/>
      <c r="AO5" s="779"/>
      <c r="AP5" s="744" t="s">
        <v>226</v>
      </c>
      <c r="AQ5" s="745"/>
      <c r="AR5" s="745"/>
      <c r="AS5" s="745"/>
      <c r="AT5" s="745"/>
      <c r="AU5" s="745"/>
      <c r="AV5" s="745"/>
      <c r="AW5" s="745"/>
      <c r="AX5" s="745"/>
      <c r="AY5" s="745"/>
      <c r="AZ5" s="745"/>
      <c r="BA5" s="745"/>
      <c r="BB5" s="745"/>
      <c r="BC5" s="745"/>
      <c r="BD5" s="745"/>
      <c r="BE5" s="745"/>
      <c r="BF5" s="746"/>
      <c r="BG5" s="678">
        <v>20377876</v>
      </c>
      <c r="BH5" s="679"/>
      <c r="BI5" s="679"/>
      <c r="BJ5" s="679"/>
      <c r="BK5" s="679"/>
      <c r="BL5" s="679"/>
      <c r="BM5" s="679"/>
      <c r="BN5" s="680"/>
      <c r="BO5" s="715">
        <v>93.5</v>
      </c>
      <c r="BP5" s="715"/>
      <c r="BQ5" s="715"/>
      <c r="BR5" s="715"/>
      <c r="BS5" s="716">
        <v>150809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415363</v>
      </c>
      <c r="S6" s="679"/>
      <c r="T6" s="679"/>
      <c r="U6" s="679"/>
      <c r="V6" s="679"/>
      <c r="W6" s="679"/>
      <c r="X6" s="679"/>
      <c r="Y6" s="680"/>
      <c r="Z6" s="715">
        <v>0.8</v>
      </c>
      <c r="AA6" s="715"/>
      <c r="AB6" s="715"/>
      <c r="AC6" s="715"/>
      <c r="AD6" s="716">
        <v>415363</v>
      </c>
      <c r="AE6" s="716"/>
      <c r="AF6" s="716"/>
      <c r="AG6" s="716"/>
      <c r="AH6" s="716"/>
      <c r="AI6" s="716"/>
      <c r="AJ6" s="716"/>
      <c r="AK6" s="716"/>
      <c r="AL6" s="681">
        <v>1.5</v>
      </c>
      <c r="AM6" s="682"/>
      <c r="AN6" s="682"/>
      <c r="AO6" s="717"/>
      <c r="AP6" s="675" t="s">
        <v>231</v>
      </c>
      <c r="AQ6" s="676"/>
      <c r="AR6" s="676"/>
      <c r="AS6" s="676"/>
      <c r="AT6" s="676"/>
      <c r="AU6" s="676"/>
      <c r="AV6" s="676"/>
      <c r="AW6" s="676"/>
      <c r="AX6" s="676"/>
      <c r="AY6" s="676"/>
      <c r="AZ6" s="676"/>
      <c r="BA6" s="676"/>
      <c r="BB6" s="676"/>
      <c r="BC6" s="676"/>
      <c r="BD6" s="676"/>
      <c r="BE6" s="676"/>
      <c r="BF6" s="677"/>
      <c r="BG6" s="678">
        <v>20377876</v>
      </c>
      <c r="BH6" s="679"/>
      <c r="BI6" s="679"/>
      <c r="BJ6" s="679"/>
      <c r="BK6" s="679"/>
      <c r="BL6" s="679"/>
      <c r="BM6" s="679"/>
      <c r="BN6" s="680"/>
      <c r="BO6" s="715">
        <v>93.5</v>
      </c>
      <c r="BP6" s="715"/>
      <c r="BQ6" s="715"/>
      <c r="BR6" s="715"/>
      <c r="BS6" s="716">
        <v>150809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267978</v>
      </c>
      <c r="CS6" s="679"/>
      <c r="CT6" s="679"/>
      <c r="CU6" s="679"/>
      <c r="CV6" s="679"/>
      <c r="CW6" s="679"/>
      <c r="CX6" s="679"/>
      <c r="CY6" s="680"/>
      <c r="CZ6" s="778">
        <v>0.5</v>
      </c>
      <c r="DA6" s="749"/>
      <c r="DB6" s="749"/>
      <c r="DC6" s="781"/>
      <c r="DD6" s="684" t="s">
        <v>233</v>
      </c>
      <c r="DE6" s="679"/>
      <c r="DF6" s="679"/>
      <c r="DG6" s="679"/>
      <c r="DH6" s="679"/>
      <c r="DI6" s="679"/>
      <c r="DJ6" s="679"/>
      <c r="DK6" s="679"/>
      <c r="DL6" s="679"/>
      <c r="DM6" s="679"/>
      <c r="DN6" s="679"/>
      <c r="DO6" s="679"/>
      <c r="DP6" s="680"/>
      <c r="DQ6" s="684">
        <v>267844</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19394</v>
      </c>
      <c r="S7" s="679"/>
      <c r="T7" s="679"/>
      <c r="U7" s="679"/>
      <c r="V7" s="679"/>
      <c r="W7" s="679"/>
      <c r="X7" s="679"/>
      <c r="Y7" s="680"/>
      <c r="Z7" s="715">
        <v>0</v>
      </c>
      <c r="AA7" s="715"/>
      <c r="AB7" s="715"/>
      <c r="AC7" s="715"/>
      <c r="AD7" s="716">
        <v>19394</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9785661</v>
      </c>
      <c r="BH7" s="679"/>
      <c r="BI7" s="679"/>
      <c r="BJ7" s="679"/>
      <c r="BK7" s="679"/>
      <c r="BL7" s="679"/>
      <c r="BM7" s="679"/>
      <c r="BN7" s="680"/>
      <c r="BO7" s="715">
        <v>44.9</v>
      </c>
      <c r="BP7" s="715"/>
      <c r="BQ7" s="715"/>
      <c r="BR7" s="715"/>
      <c r="BS7" s="716">
        <v>150809</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5334533</v>
      </c>
      <c r="CS7" s="679"/>
      <c r="CT7" s="679"/>
      <c r="CU7" s="679"/>
      <c r="CV7" s="679"/>
      <c r="CW7" s="679"/>
      <c r="CX7" s="679"/>
      <c r="CY7" s="680"/>
      <c r="CZ7" s="715">
        <v>10.5</v>
      </c>
      <c r="DA7" s="715"/>
      <c r="DB7" s="715"/>
      <c r="DC7" s="715"/>
      <c r="DD7" s="684">
        <v>579076</v>
      </c>
      <c r="DE7" s="679"/>
      <c r="DF7" s="679"/>
      <c r="DG7" s="679"/>
      <c r="DH7" s="679"/>
      <c r="DI7" s="679"/>
      <c r="DJ7" s="679"/>
      <c r="DK7" s="679"/>
      <c r="DL7" s="679"/>
      <c r="DM7" s="679"/>
      <c r="DN7" s="679"/>
      <c r="DO7" s="679"/>
      <c r="DP7" s="680"/>
      <c r="DQ7" s="684">
        <v>4469899</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90223</v>
      </c>
      <c r="S8" s="679"/>
      <c r="T8" s="679"/>
      <c r="U8" s="679"/>
      <c r="V8" s="679"/>
      <c r="W8" s="679"/>
      <c r="X8" s="679"/>
      <c r="Y8" s="680"/>
      <c r="Z8" s="715">
        <v>0.2</v>
      </c>
      <c r="AA8" s="715"/>
      <c r="AB8" s="715"/>
      <c r="AC8" s="715"/>
      <c r="AD8" s="716">
        <v>90223</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269617</v>
      </c>
      <c r="BH8" s="679"/>
      <c r="BI8" s="679"/>
      <c r="BJ8" s="679"/>
      <c r="BK8" s="679"/>
      <c r="BL8" s="679"/>
      <c r="BM8" s="679"/>
      <c r="BN8" s="680"/>
      <c r="BO8" s="715">
        <v>1.2</v>
      </c>
      <c r="BP8" s="715"/>
      <c r="BQ8" s="715"/>
      <c r="BR8" s="715"/>
      <c r="BS8" s="684" t="s">
        <v>233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17122742</v>
      </c>
      <c r="CS8" s="679"/>
      <c r="CT8" s="679"/>
      <c r="CU8" s="679"/>
      <c r="CV8" s="679"/>
      <c r="CW8" s="679"/>
      <c r="CX8" s="679"/>
      <c r="CY8" s="680"/>
      <c r="CZ8" s="715">
        <v>33.799999999999997</v>
      </c>
      <c r="DA8" s="715"/>
      <c r="DB8" s="715"/>
      <c r="DC8" s="715"/>
      <c r="DD8" s="684">
        <v>556894</v>
      </c>
      <c r="DE8" s="679"/>
      <c r="DF8" s="679"/>
      <c r="DG8" s="679"/>
      <c r="DH8" s="679"/>
      <c r="DI8" s="679"/>
      <c r="DJ8" s="679"/>
      <c r="DK8" s="679"/>
      <c r="DL8" s="679"/>
      <c r="DM8" s="679"/>
      <c r="DN8" s="679"/>
      <c r="DO8" s="679"/>
      <c r="DP8" s="680"/>
      <c r="DQ8" s="684">
        <v>8113462</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60855</v>
      </c>
      <c r="S9" s="679"/>
      <c r="T9" s="679"/>
      <c r="U9" s="679"/>
      <c r="V9" s="679"/>
      <c r="W9" s="679"/>
      <c r="X9" s="679"/>
      <c r="Y9" s="680"/>
      <c r="Z9" s="715">
        <v>0.1</v>
      </c>
      <c r="AA9" s="715"/>
      <c r="AB9" s="715"/>
      <c r="AC9" s="715"/>
      <c r="AD9" s="716">
        <v>60855</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7890321</v>
      </c>
      <c r="BH9" s="679"/>
      <c r="BI9" s="679"/>
      <c r="BJ9" s="679"/>
      <c r="BK9" s="679"/>
      <c r="BL9" s="679"/>
      <c r="BM9" s="679"/>
      <c r="BN9" s="680"/>
      <c r="BO9" s="715">
        <v>36.200000000000003</v>
      </c>
      <c r="BP9" s="715"/>
      <c r="BQ9" s="715"/>
      <c r="BR9" s="715"/>
      <c r="BS9" s="684" t="s">
        <v>233</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6208138</v>
      </c>
      <c r="CS9" s="679"/>
      <c r="CT9" s="679"/>
      <c r="CU9" s="679"/>
      <c r="CV9" s="679"/>
      <c r="CW9" s="679"/>
      <c r="CX9" s="679"/>
      <c r="CY9" s="680"/>
      <c r="CZ9" s="715">
        <v>12.3</v>
      </c>
      <c r="DA9" s="715"/>
      <c r="DB9" s="715"/>
      <c r="DC9" s="715"/>
      <c r="DD9" s="684">
        <v>922614</v>
      </c>
      <c r="DE9" s="679"/>
      <c r="DF9" s="679"/>
      <c r="DG9" s="679"/>
      <c r="DH9" s="679"/>
      <c r="DI9" s="679"/>
      <c r="DJ9" s="679"/>
      <c r="DK9" s="679"/>
      <c r="DL9" s="679"/>
      <c r="DM9" s="679"/>
      <c r="DN9" s="679"/>
      <c r="DO9" s="679"/>
      <c r="DP9" s="680"/>
      <c r="DQ9" s="684">
        <v>5182521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233</v>
      </c>
      <c r="AA10" s="715"/>
      <c r="AB10" s="715"/>
      <c r="AC10" s="715"/>
      <c r="AD10" s="716" t="s">
        <v>233</v>
      </c>
      <c r="AE10" s="716"/>
      <c r="AF10" s="716"/>
      <c r="AG10" s="716"/>
      <c r="AH10" s="716"/>
      <c r="AI10" s="716"/>
      <c r="AJ10" s="716"/>
      <c r="AK10" s="716"/>
      <c r="AL10" s="681" t="s">
        <v>233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373462</v>
      </c>
      <c r="BH10" s="679"/>
      <c r="BI10" s="679"/>
      <c r="BJ10" s="679"/>
      <c r="BK10" s="679"/>
      <c r="BL10" s="679"/>
      <c r="BM10" s="679"/>
      <c r="BN10" s="680"/>
      <c r="BO10" s="715">
        <v>1.7</v>
      </c>
      <c r="BP10" s="715"/>
      <c r="BQ10" s="715"/>
      <c r="BR10" s="715"/>
      <c r="BS10" s="684" t="s">
        <v>245</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2434640</v>
      </c>
      <c r="CS10" s="679"/>
      <c r="CT10" s="679"/>
      <c r="CU10" s="679"/>
      <c r="CV10" s="679"/>
      <c r="CW10" s="679"/>
      <c r="CX10" s="679"/>
      <c r="CY10" s="680"/>
      <c r="CZ10" s="715">
        <v>4.8</v>
      </c>
      <c r="DA10" s="715"/>
      <c r="DB10" s="715"/>
      <c r="DC10" s="715"/>
      <c r="DD10" s="684" t="s">
        <v>245</v>
      </c>
      <c r="DE10" s="679"/>
      <c r="DF10" s="679"/>
      <c r="DG10" s="679"/>
      <c r="DH10" s="679"/>
      <c r="DI10" s="679"/>
      <c r="DJ10" s="679"/>
      <c r="DK10" s="679"/>
      <c r="DL10" s="679"/>
      <c r="DM10" s="679"/>
      <c r="DN10" s="679"/>
      <c r="DO10" s="679"/>
      <c r="DP10" s="680"/>
      <c r="DQ10" s="684">
        <v>66014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2522895</v>
      </c>
      <c r="S11" s="679"/>
      <c r="T11" s="679"/>
      <c r="U11" s="679"/>
      <c r="V11" s="679"/>
      <c r="W11" s="679"/>
      <c r="X11" s="679"/>
      <c r="Y11" s="680"/>
      <c r="Z11" s="681">
        <v>4.8</v>
      </c>
      <c r="AA11" s="682"/>
      <c r="AB11" s="682"/>
      <c r="AC11" s="683"/>
      <c r="AD11" s="684">
        <v>2522895</v>
      </c>
      <c r="AE11" s="679"/>
      <c r="AF11" s="679"/>
      <c r="AG11" s="679"/>
      <c r="AH11" s="679"/>
      <c r="AI11" s="679"/>
      <c r="AJ11" s="679"/>
      <c r="AK11" s="680"/>
      <c r="AL11" s="681">
        <v>9.3000000000000007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1252261</v>
      </c>
      <c r="BH11" s="679"/>
      <c r="BI11" s="679"/>
      <c r="BJ11" s="679"/>
      <c r="BK11" s="679"/>
      <c r="BL11" s="679"/>
      <c r="BM11" s="679"/>
      <c r="BN11" s="680"/>
      <c r="BO11" s="715">
        <v>5.7</v>
      </c>
      <c r="BP11" s="715"/>
      <c r="BQ11" s="715"/>
      <c r="BR11" s="715"/>
      <c r="BS11" s="684">
        <v>150809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1260755</v>
      </c>
      <c r="CS11" s="679"/>
      <c r="CT11" s="679"/>
      <c r="CU11" s="679"/>
      <c r="CV11" s="679"/>
      <c r="CW11" s="679"/>
      <c r="CX11" s="679"/>
      <c r="CY11" s="680"/>
      <c r="CZ11" s="715">
        <v>2.5</v>
      </c>
      <c r="DA11" s="715"/>
      <c r="DB11" s="715"/>
      <c r="DC11" s="715"/>
      <c r="DD11" s="684">
        <v>522856</v>
      </c>
      <c r="DE11" s="679"/>
      <c r="DF11" s="679"/>
      <c r="DG11" s="679"/>
      <c r="DH11" s="679"/>
      <c r="DI11" s="679"/>
      <c r="DJ11" s="679"/>
      <c r="DK11" s="679"/>
      <c r="DL11" s="679"/>
      <c r="DM11" s="679"/>
      <c r="DN11" s="679"/>
      <c r="DO11" s="679"/>
      <c r="DP11" s="680"/>
      <c r="DQ11" s="684">
        <v>736321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23011</v>
      </c>
      <c r="S12" s="679"/>
      <c r="T12" s="679"/>
      <c r="U12" s="679"/>
      <c r="V12" s="679"/>
      <c r="W12" s="679"/>
      <c r="X12" s="679"/>
      <c r="Y12" s="680"/>
      <c r="Z12" s="715">
        <v>0</v>
      </c>
      <c r="AA12" s="715"/>
      <c r="AB12" s="715"/>
      <c r="AC12" s="715"/>
      <c r="AD12" s="716">
        <v>23011</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9440614</v>
      </c>
      <c r="BH12" s="679"/>
      <c r="BI12" s="679"/>
      <c r="BJ12" s="679"/>
      <c r="BK12" s="679"/>
      <c r="BL12" s="679"/>
      <c r="BM12" s="679"/>
      <c r="BN12" s="680"/>
      <c r="BO12" s="715">
        <v>43.3</v>
      </c>
      <c r="BP12" s="715"/>
      <c r="BQ12" s="715"/>
      <c r="BR12" s="715"/>
      <c r="BS12" s="684" t="s">
        <v>245</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1111414</v>
      </c>
      <c r="CS12" s="679"/>
      <c r="CT12" s="679"/>
      <c r="CU12" s="679"/>
      <c r="CV12" s="679"/>
      <c r="CW12" s="679"/>
      <c r="CX12" s="679"/>
      <c r="CY12" s="680"/>
      <c r="CZ12" s="715">
        <v>2.2000000000000002</v>
      </c>
      <c r="DA12" s="715"/>
      <c r="DB12" s="715"/>
      <c r="DC12" s="715"/>
      <c r="DD12" s="684">
        <v>286588</v>
      </c>
      <c r="DE12" s="679"/>
      <c r="DF12" s="679"/>
      <c r="DG12" s="679"/>
      <c r="DH12" s="679"/>
      <c r="DI12" s="679"/>
      <c r="DJ12" s="679"/>
      <c r="DK12" s="679"/>
      <c r="DL12" s="679"/>
      <c r="DM12" s="679"/>
      <c r="DN12" s="679"/>
      <c r="DO12" s="679"/>
      <c r="DP12" s="680"/>
      <c r="DQ12" s="684">
        <v>634648</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233</v>
      </c>
      <c r="AE13" s="716"/>
      <c r="AF13" s="716"/>
      <c r="AG13" s="716"/>
      <c r="AH13" s="716"/>
      <c r="AI13" s="716"/>
      <c r="AJ13" s="716"/>
      <c r="AK13" s="716"/>
      <c r="AL13" s="681" t="s">
        <v>233</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9414465</v>
      </c>
      <c r="BH13" s="679"/>
      <c r="BI13" s="679"/>
      <c r="BJ13" s="679"/>
      <c r="BK13" s="679"/>
      <c r="BL13" s="679"/>
      <c r="BM13" s="679"/>
      <c r="BN13" s="680"/>
      <c r="BO13" s="715">
        <v>43.2</v>
      </c>
      <c r="BP13" s="715"/>
      <c r="BQ13" s="715"/>
      <c r="BR13" s="715"/>
      <c r="BS13" s="684" t="s">
        <v>233</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5438862</v>
      </c>
      <c r="CS13" s="679"/>
      <c r="CT13" s="679"/>
      <c r="CU13" s="679"/>
      <c r="CV13" s="679"/>
      <c r="CW13" s="679"/>
      <c r="CX13" s="679"/>
      <c r="CY13" s="680"/>
      <c r="CZ13" s="715">
        <v>10.7</v>
      </c>
      <c r="DA13" s="715"/>
      <c r="DB13" s="715"/>
      <c r="DC13" s="715"/>
      <c r="DD13" s="684">
        <v>2641865</v>
      </c>
      <c r="DE13" s="679"/>
      <c r="DF13" s="679"/>
      <c r="DG13" s="679"/>
      <c r="DH13" s="679"/>
      <c r="DI13" s="679"/>
      <c r="DJ13" s="679"/>
      <c r="DK13" s="679"/>
      <c r="DL13" s="679"/>
      <c r="DM13" s="679"/>
      <c r="DN13" s="679"/>
      <c r="DO13" s="679"/>
      <c r="DP13" s="680"/>
      <c r="DQ13" s="684">
        <v>3668771</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79457</v>
      </c>
      <c r="S14" s="679"/>
      <c r="T14" s="679"/>
      <c r="U14" s="679"/>
      <c r="V14" s="679"/>
      <c r="W14" s="679"/>
      <c r="X14" s="679"/>
      <c r="Y14" s="680"/>
      <c r="Z14" s="715">
        <v>0.2</v>
      </c>
      <c r="AA14" s="715"/>
      <c r="AB14" s="715"/>
      <c r="AC14" s="715"/>
      <c r="AD14" s="716">
        <v>79457</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415265</v>
      </c>
      <c r="BH14" s="679"/>
      <c r="BI14" s="679"/>
      <c r="BJ14" s="679"/>
      <c r="BK14" s="679"/>
      <c r="BL14" s="679"/>
      <c r="BM14" s="679"/>
      <c r="BN14" s="680"/>
      <c r="BO14" s="715">
        <v>1.9</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1802109</v>
      </c>
      <c r="CS14" s="679"/>
      <c r="CT14" s="679"/>
      <c r="CU14" s="679"/>
      <c r="CV14" s="679"/>
      <c r="CW14" s="679"/>
      <c r="CX14" s="679"/>
      <c r="CY14" s="680"/>
      <c r="CZ14" s="715">
        <v>3.6</v>
      </c>
      <c r="DA14" s="715"/>
      <c r="DB14" s="715"/>
      <c r="DC14" s="715"/>
      <c r="DD14" s="684">
        <v>235790</v>
      </c>
      <c r="DE14" s="679"/>
      <c r="DF14" s="679"/>
      <c r="DG14" s="679"/>
      <c r="DH14" s="679"/>
      <c r="DI14" s="679"/>
      <c r="DJ14" s="679"/>
      <c r="DK14" s="679"/>
      <c r="DL14" s="679"/>
      <c r="DM14" s="679"/>
      <c r="DN14" s="679"/>
      <c r="DO14" s="679"/>
      <c r="DP14" s="680"/>
      <c r="DQ14" s="684">
        <v>1529778</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233</v>
      </c>
      <c r="S15" s="679"/>
      <c r="T15" s="679"/>
      <c r="U15" s="679"/>
      <c r="V15" s="679"/>
      <c r="W15" s="679"/>
      <c r="X15" s="679"/>
      <c r="Y15" s="680"/>
      <c r="Z15" s="715" t="s">
        <v>233</v>
      </c>
      <c r="AA15" s="715"/>
      <c r="AB15" s="715"/>
      <c r="AC15" s="715"/>
      <c r="AD15" s="716" t="s">
        <v>245</v>
      </c>
      <c r="AE15" s="716"/>
      <c r="AF15" s="716"/>
      <c r="AG15" s="716"/>
      <c r="AH15" s="716"/>
      <c r="AI15" s="716"/>
      <c r="AJ15" s="716"/>
      <c r="AK15" s="716"/>
      <c r="AL15" s="681" t="s">
        <v>245</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736336</v>
      </c>
      <c r="BH15" s="679"/>
      <c r="BI15" s="679"/>
      <c r="BJ15" s="679"/>
      <c r="BK15" s="679"/>
      <c r="BL15" s="679"/>
      <c r="BM15" s="679"/>
      <c r="BN15" s="680"/>
      <c r="BO15" s="715">
        <v>3.4</v>
      </c>
      <c r="BP15" s="715"/>
      <c r="BQ15" s="715"/>
      <c r="BR15" s="715"/>
      <c r="BS15" s="684" t="s">
        <v>245</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5081029</v>
      </c>
      <c r="CS15" s="679"/>
      <c r="CT15" s="679"/>
      <c r="CU15" s="679"/>
      <c r="CV15" s="679"/>
      <c r="CW15" s="679"/>
      <c r="CX15" s="679"/>
      <c r="CY15" s="680"/>
      <c r="CZ15" s="715">
        <v>10</v>
      </c>
      <c r="DA15" s="715"/>
      <c r="DB15" s="715"/>
      <c r="DC15" s="715"/>
      <c r="DD15" s="684">
        <v>1365521</v>
      </c>
      <c r="DE15" s="679"/>
      <c r="DF15" s="679"/>
      <c r="DG15" s="679"/>
      <c r="DH15" s="679"/>
      <c r="DI15" s="679"/>
      <c r="DJ15" s="679"/>
      <c r="DK15" s="679"/>
      <c r="DL15" s="679"/>
      <c r="DM15" s="679"/>
      <c r="DN15" s="679"/>
      <c r="DO15" s="679"/>
      <c r="DP15" s="680"/>
      <c r="DQ15" s="684">
        <v>3590460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22760</v>
      </c>
      <c r="S16" s="679"/>
      <c r="T16" s="679"/>
      <c r="U16" s="679"/>
      <c r="V16" s="679"/>
      <c r="W16" s="679"/>
      <c r="X16" s="679"/>
      <c r="Y16" s="680"/>
      <c r="Z16" s="715">
        <v>0</v>
      </c>
      <c r="AA16" s="715"/>
      <c r="AB16" s="715"/>
      <c r="AC16" s="715"/>
      <c r="AD16" s="716">
        <v>22760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245</v>
      </c>
      <c r="BH16" s="679"/>
      <c r="BI16" s="679"/>
      <c r="BJ16" s="679"/>
      <c r="BK16" s="679"/>
      <c r="BL16" s="679"/>
      <c r="BM16" s="679"/>
      <c r="BN16" s="680"/>
      <c r="BO16" s="715" t="s">
        <v>245</v>
      </c>
      <c r="BP16" s="715"/>
      <c r="BQ16" s="715"/>
      <c r="BR16" s="715"/>
      <c r="BS16" s="684" t="s">
        <v>233</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157222</v>
      </c>
      <c r="CS16" s="679"/>
      <c r="CT16" s="679"/>
      <c r="CU16" s="679"/>
      <c r="CV16" s="679"/>
      <c r="CW16" s="679"/>
      <c r="CX16" s="679"/>
      <c r="CY16" s="680"/>
      <c r="CZ16" s="715">
        <v>0.3</v>
      </c>
      <c r="DA16" s="715"/>
      <c r="DB16" s="715"/>
      <c r="DC16" s="715"/>
      <c r="DD16" s="684" t="s">
        <v>245</v>
      </c>
      <c r="DE16" s="679"/>
      <c r="DF16" s="679"/>
      <c r="DG16" s="679"/>
      <c r="DH16" s="679"/>
      <c r="DI16" s="679"/>
      <c r="DJ16" s="679"/>
      <c r="DK16" s="679"/>
      <c r="DL16" s="679"/>
      <c r="DM16" s="679"/>
      <c r="DN16" s="679"/>
      <c r="DO16" s="679"/>
      <c r="DP16" s="680"/>
      <c r="DQ16" s="684">
        <v>87119</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347865</v>
      </c>
      <c r="S17" s="679"/>
      <c r="T17" s="679"/>
      <c r="U17" s="679"/>
      <c r="V17" s="679"/>
      <c r="W17" s="679"/>
      <c r="X17" s="679"/>
      <c r="Y17" s="680"/>
      <c r="Z17" s="715">
        <v>0.7</v>
      </c>
      <c r="AA17" s="715"/>
      <c r="AB17" s="715"/>
      <c r="AC17" s="715"/>
      <c r="AD17" s="716">
        <v>347865</v>
      </c>
      <c r="AE17" s="716"/>
      <c r="AF17" s="716"/>
      <c r="AG17" s="716"/>
      <c r="AH17" s="716"/>
      <c r="AI17" s="716"/>
      <c r="AJ17" s="716"/>
      <c r="AK17" s="716"/>
      <c r="AL17" s="681">
        <v>1.3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245</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4436669</v>
      </c>
      <c r="CS17" s="679"/>
      <c r="CT17" s="679"/>
      <c r="CU17" s="679"/>
      <c r="CV17" s="679"/>
      <c r="CW17" s="679"/>
      <c r="CX17" s="679"/>
      <c r="CY17" s="680"/>
      <c r="CZ17" s="715">
        <v>8.8000000000000007</v>
      </c>
      <c r="DA17" s="715"/>
      <c r="DB17" s="715"/>
      <c r="DC17" s="715"/>
      <c r="DD17" s="684" t="s">
        <v>245</v>
      </c>
      <c r="DE17" s="679"/>
      <c r="DF17" s="679"/>
      <c r="DG17" s="679"/>
      <c r="DH17" s="679"/>
      <c r="DI17" s="679"/>
      <c r="DJ17" s="679"/>
      <c r="DK17" s="679"/>
      <c r="DL17" s="679"/>
      <c r="DM17" s="679"/>
      <c r="DN17" s="679"/>
      <c r="DO17" s="679"/>
      <c r="DP17" s="680"/>
      <c r="DQ17" s="684">
        <v>4413384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175710</v>
      </c>
      <c r="S18" s="679"/>
      <c r="T18" s="679"/>
      <c r="U18" s="679"/>
      <c r="V18" s="679"/>
      <c r="W18" s="679"/>
      <c r="X18" s="679"/>
      <c r="Y18" s="680"/>
      <c r="Z18" s="715">
        <v>0.3</v>
      </c>
      <c r="AA18" s="715"/>
      <c r="AB18" s="715"/>
      <c r="AC18" s="715"/>
      <c r="AD18" s="716">
        <v>175710</v>
      </c>
      <c r="AE18" s="716"/>
      <c r="AF18" s="716"/>
      <c r="AG18" s="716"/>
      <c r="AH18" s="716"/>
      <c r="AI18" s="716"/>
      <c r="AJ18" s="716"/>
      <c r="AK18" s="716"/>
      <c r="AL18" s="681">
        <v>0.6</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245</v>
      </c>
      <c r="CS18" s="679"/>
      <c r="CT18" s="679"/>
      <c r="CU18" s="679"/>
      <c r="CV18" s="679"/>
      <c r="CW18" s="679"/>
      <c r="CX18" s="679"/>
      <c r="CY18" s="680"/>
      <c r="CZ18" s="715" t="s">
        <v>233</v>
      </c>
      <c r="DA18" s="715"/>
      <c r="DB18" s="715"/>
      <c r="DC18" s="715"/>
      <c r="DD18" s="684" t="s">
        <v>245</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12390</v>
      </c>
      <c r="S19" s="679"/>
      <c r="T19" s="679"/>
      <c r="U19" s="679"/>
      <c r="V19" s="679"/>
      <c r="W19" s="679"/>
      <c r="X19" s="679"/>
      <c r="Y19" s="680"/>
      <c r="Z19" s="715">
        <v>0</v>
      </c>
      <c r="AA19" s="715"/>
      <c r="AB19" s="715"/>
      <c r="AC19" s="715"/>
      <c r="AD19" s="716">
        <v>12390</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1413279</v>
      </c>
      <c r="BH19" s="679"/>
      <c r="BI19" s="679"/>
      <c r="BJ19" s="679"/>
      <c r="BK19" s="679"/>
      <c r="BL19" s="679"/>
      <c r="BM19" s="679"/>
      <c r="BN19" s="680"/>
      <c r="BO19" s="715">
        <v>6.5</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245</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4364</v>
      </c>
      <c r="S20" s="679"/>
      <c r="T20" s="679"/>
      <c r="U20" s="679"/>
      <c r="V20" s="679"/>
      <c r="W20" s="679"/>
      <c r="X20" s="679"/>
      <c r="Y20" s="680"/>
      <c r="Z20" s="715">
        <v>0</v>
      </c>
      <c r="AA20" s="715"/>
      <c r="AB20" s="715"/>
      <c r="AC20" s="715"/>
      <c r="AD20" s="716">
        <v>4364</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1413279</v>
      </c>
      <c r="BH20" s="679"/>
      <c r="BI20" s="679"/>
      <c r="BJ20" s="679"/>
      <c r="BK20" s="679"/>
      <c r="BL20" s="679"/>
      <c r="BM20" s="679"/>
      <c r="BN20" s="680"/>
      <c r="BO20" s="715">
        <v>6.5</v>
      </c>
      <c r="BP20" s="715"/>
      <c r="BQ20" s="715"/>
      <c r="BR20" s="715"/>
      <c r="BS20" s="684" t="s">
        <v>233</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50656091</v>
      </c>
      <c r="CS20" s="679"/>
      <c r="CT20" s="679"/>
      <c r="CU20" s="679"/>
      <c r="CV20" s="679"/>
      <c r="CW20" s="679"/>
      <c r="CX20" s="679"/>
      <c r="CY20" s="680"/>
      <c r="CZ20" s="715">
        <v>100</v>
      </c>
      <c r="DA20" s="715"/>
      <c r="DB20" s="715"/>
      <c r="DC20" s="715"/>
      <c r="DD20" s="684">
        <v>7111204</v>
      </c>
      <c r="DE20" s="679"/>
      <c r="DF20" s="679"/>
      <c r="DG20" s="679"/>
      <c r="DH20" s="679"/>
      <c r="DI20" s="679"/>
      <c r="DJ20" s="679"/>
      <c r="DK20" s="679"/>
      <c r="DL20" s="679"/>
      <c r="DM20" s="679"/>
      <c r="DN20" s="679"/>
      <c r="DO20" s="679"/>
      <c r="DP20" s="680"/>
      <c r="DQ20" s="684">
        <v>32760221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155401</v>
      </c>
      <c r="S21" s="679"/>
      <c r="T21" s="679"/>
      <c r="U21" s="679"/>
      <c r="V21" s="679"/>
      <c r="W21" s="679"/>
      <c r="X21" s="679"/>
      <c r="Y21" s="680"/>
      <c r="Z21" s="715">
        <v>0.3</v>
      </c>
      <c r="AA21" s="715"/>
      <c r="AB21" s="715"/>
      <c r="AC21" s="715"/>
      <c r="AD21" s="716">
        <v>155401</v>
      </c>
      <c r="AE21" s="716"/>
      <c r="AF21" s="716"/>
      <c r="AG21" s="716"/>
      <c r="AH21" s="716"/>
      <c r="AI21" s="716"/>
      <c r="AJ21" s="716"/>
      <c r="AK21" s="716"/>
      <c r="AL21" s="681">
        <v>0.6</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52</v>
      </c>
      <c r="BH21" s="679"/>
      <c r="BI21" s="679"/>
      <c r="BJ21" s="679"/>
      <c r="BK21" s="679"/>
      <c r="BL21" s="679"/>
      <c r="BM21" s="679"/>
      <c r="BN21" s="680"/>
      <c r="BO21" s="715">
        <v>0</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3997582</v>
      </c>
      <c r="S22" s="679"/>
      <c r="T22" s="679"/>
      <c r="U22" s="679"/>
      <c r="V22" s="679"/>
      <c r="W22" s="679"/>
      <c r="X22" s="679"/>
      <c r="Y22" s="680"/>
      <c r="Z22" s="715">
        <v>7.6</v>
      </c>
      <c r="AA22" s="715"/>
      <c r="AB22" s="715"/>
      <c r="AC22" s="715"/>
      <c r="AD22" s="716">
        <v>3137798</v>
      </c>
      <c r="AE22" s="716"/>
      <c r="AF22" s="716"/>
      <c r="AG22" s="716"/>
      <c r="AH22" s="716"/>
      <c r="AI22" s="716"/>
      <c r="AJ22" s="716"/>
      <c r="AK22" s="716"/>
      <c r="AL22" s="681">
        <v>11.5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245</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3137798</v>
      </c>
      <c r="S23" s="679"/>
      <c r="T23" s="679"/>
      <c r="U23" s="679"/>
      <c r="V23" s="679"/>
      <c r="W23" s="679"/>
      <c r="X23" s="679"/>
      <c r="Y23" s="680"/>
      <c r="Z23" s="715">
        <v>6</v>
      </c>
      <c r="AA23" s="715"/>
      <c r="AB23" s="715"/>
      <c r="AC23" s="715"/>
      <c r="AD23" s="716">
        <v>3137798</v>
      </c>
      <c r="AE23" s="716"/>
      <c r="AF23" s="716"/>
      <c r="AG23" s="716"/>
      <c r="AH23" s="716"/>
      <c r="AI23" s="716"/>
      <c r="AJ23" s="716"/>
      <c r="AK23" s="716"/>
      <c r="AL23" s="681">
        <v>11.5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1413227</v>
      </c>
      <c r="BH23" s="679"/>
      <c r="BI23" s="679"/>
      <c r="BJ23" s="679"/>
      <c r="BK23" s="679"/>
      <c r="BL23" s="679"/>
      <c r="BM23" s="679"/>
      <c r="BN23" s="680"/>
      <c r="BO23" s="715">
        <v>6.5</v>
      </c>
      <c r="BP23" s="715"/>
      <c r="BQ23" s="715"/>
      <c r="BR23" s="715"/>
      <c r="BS23" s="684" t="s">
        <v>233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859743</v>
      </c>
      <c r="S24" s="679"/>
      <c r="T24" s="679"/>
      <c r="U24" s="679"/>
      <c r="V24" s="679"/>
      <c r="W24" s="679"/>
      <c r="X24" s="679"/>
      <c r="Y24" s="680"/>
      <c r="Z24" s="715">
        <v>1.6</v>
      </c>
      <c r="AA24" s="715"/>
      <c r="AB24" s="715"/>
      <c r="AC24" s="715"/>
      <c r="AD24" s="716" t="s">
        <v>233</v>
      </c>
      <c r="AE24" s="716"/>
      <c r="AF24" s="716"/>
      <c r="AG24" s="716"/>
      <c r="AH24" s="716"/>
      <c r="AI24" s="716"/>
      <c r="AJ24" s="716"/>
      <c r="AK24" s="716"/>
      <c r="AL24" s="681" t="s">
        <v>245</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245</v>
      </c>
      <c r="BP24" s="715"/>
      <c r="BQ24" s="715"/>
      <c r="BR24" s="715"/>
      <c r="BS24" s="684" t="s">
        <v>233</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21723128</v>
      </c>
      <c r="CS24" s="734"/>
      <c r="CT24" s="734"/>
      <c r="CU24" s="734"/>
      <c r="CV24" s="734"/>
      <c r="CW24" s="734"/>
      <c r="CX24" s="734"/>
      <c r="CY24" s="777"/>
      <c r="CZ24" s="778">
        <v>42.9</v>
      </c>
      <c r="DA24" s="749"/>
      <c r="DB24" s="749"/>
      <c r="DC24" s="781"/>
      <c r="DD24" s="776">
        <v>13731975</v>
      </c>
      <c r="DE24" s="734"/>
      <c r="DF24" s="734"/>
      <c r="DG24" s="734"/>
      <c r="DH24" s="734"/>
      <c r="DI24" s="734"/>
      <c r="DJ24" s="734"/>
      <c r="DK24" s="777"/>
      <c r="DL24" s="776">
        <v>13731091</v>
      </c>
      <c r="DM24" s="734"/>
      <c r="DN24" s="734"/>
      <c r="DO24" s="734"/>
      <c r="DP24" s="734"/>
      <c r="DQ24" s="734"/>
      <c r="DR24" s="734"/>
      <c r="DS24" s="734"/>
      <c r="DT24" s="734"/>
      <c r="DU24" s="734"/>
      <c r="DV24" s="777"/>
      <c r="DW24" s="778">
        <v>47.8</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41</v>
      </c>
      <c r="S25" s="679"/>
      <c r="T25" s="679"/>
      <c r="U25" s="679"/>
      <c r="V25" s="679"/>
      <c r="W25" s="679"/>
      <c r="X25" s="679"/>
      <c r="Y25" s="680"/>
      <c r="Z25" s="715">
        <v>0</v>
      </c>
      <c r="AA25" s="715"/>
      <c r="AB25" s="715"/>
      <c r="AC25" s="715"/>
      <c r="AD25" s="716" t="s">
        <v>245</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233</v>
      </c>
      <c r="BP25" s="715"/>
      <c r="BQ25" s="715"/>
      <c r="BR25" s="715"/>
      <c r="BS25" s="684" t="s">
        <v>245</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5927546</v>
      </c>
      <c r="CS25" s="697"/>
      <c r="CT25" s="697"/>
      <c r="CU25" s="697"/>
      <c r="CV25" s="697"/>
      <c r="CW25" s="697"/>
      <c r="CX25" s="697"/>
      <c r="CY25" s="698"/>
      <c r="CZ25" s="681">
        <v>11.7</v>
      </c>
      <c r="DA25" s="699"/>
      <c r="DB25" s="699"/>
      <c r="DC25" s="700"/>
      <c r="DD25" s="684">
        <v>5542217</v>
      </c>
      <c r="DE25" s="697"/>
      <c r="DF25" s="697"/>
      <c r="DG25" s="697"/>
      <c r="DH25" s="697"/>
      <c r="DI25" s="697"/>
      <c r="DJ25" s="697"/>
      <c r="DK25" s="698"/>
      <c r="DL25" s="684">
        <v>5541693</v>
      </c>
      <c r="DM25" s="697"/>
      <c r="DN25" s="697"/>
      <c r="DO25" s="697"/>
      <c r="DP25" s="697"/>
      <c r="DQ25" s="697"/>
      <c r="DR25" s="697"/>
      <c r="DS25" s="697"/>
      <c r="DT25" s="697"/>
      <c r="DU25" s="697"/>
      <c r="DV25" s="698"/>
      <c r="DW25" s="681">
        <v>19.3</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29370560</v>
      </c>
      <c r="S26" s="679"/>
      <c r="T26" s="679"/>
      <c r="U26" s="679"/>
      <c r="V26" s="679"/>
      <c r="W26" s="679"/>
      <c r="X26" s="679"/>
      <c r="Y26" s="680"/>
      <c r="Z26" s="715">
        <v>56.2</v>
      </c>
      <c r="AA26" s="715"/>
      <c r="AB26" s="715"/>
      <c r="AC26" s="715"/>
      <c r="AD26" s="716">
        <v>26946740</v>
      </c>
      <c r="AE26" s="716"/>
      <c r="AF26" s="716"/>
      <c r="AG26" s="716"/>
      <c r="AH26" s="716"/>
      <c r="AI26" s="716"/>
      <c r="AJ26" s="716"/>
      <c r="AK26" s="716"/>
      <c r="AL26" s="681">
        <v>99.2</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4148740</v>
      </c>
      <c r="CS26" s="679"/>
      <c r="CT26" s="679"/>
      <c r="CU26" s="679"/>
      <c r="CV26" s="679"/>
      <c r="CW26" s="679"/>
      <c r="CX26" s="679"/>
      <c r="CY26" s="680"/>
      <c r="CZ26" s="681">
        <v>8.1999999999999993</v>
      </c>
      <c r="DA26" s="699"/>
      <c r="DB26" s="699"/>
      <c r="DC26" s="700"/>
      <c r="DD26" s="684">
        <v>3789773</v>
      </c>
      <c r="DE26" s="679"/>
      <c r="DF26" s="679"/>
      <c r="DG26" s="679"/>
      <c r="DH26" s="679"/>
      <c r="DI26" s="679"/>
      <c r="DJ26" s="679"/>
      <c r="DK26" s="680"/>
      <c r="DL26" s="684" t="s">
        <v>245</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29410</v>
      </c>
      <c r="S27" s="679"/>
      <c r="T27" s="679"/>
      <c r="U27" s="679"/>
      <c r="V27" s="679"/>
      <c r="W27" s="679"/>
      <c r="X27" s="679"/>
      <c r="Y27" s="680"/>
      <c r="Z27" s="715">
        <v>0.1</v>
      </c>
      <c r="AA27" s="715"/>
      <c r="AB27" s="715"/>
      <c r="AC27" s="715"/>
      <c r="AD27" s="716">
        <v>29410</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21791155</v>
      </c>
      <c r="BH27" s="679"/>
      <c r="BI27" s="679"/>
      <c r="BJ27" s="679"/>
      <c r="BK27" s="679"/>
      <c r="BL27" s="679"/>
      <c r="BM27" s="679"/>
      <c r="BN27" s="680"/>
      <c r="BO27" s="715">
        <v>100</v>
      </c>
      <c r="BP27" s="715"/>
      <c r="BQ27" s="715"/>
      <c r="BR27" s="715"/>
      <c r="BS27" s="684">
        <v>150809</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11358913</v>
      </c>
      <c r="CS27" s="697"/>
      <c r="CT27" s="697"/>
      <c r="CU27" s="697"/>
      <c r="CV27" s="697"/>
      <c r="CW27" s="697"/>
      <c r="CX27" s="697"/>
      <c r="CY27" s="698"/>
      <c r="CZ27" s="681">
        <v>22.4</v>
      </c>
      <c r="DA27" s="699"/>
      <c r="DB27" s="699"/>
      <c r="DC27" s="700"/>
      <c r="DD27" s="684">
        <v>3776374</v>
      </c>
      <c r="DE27" s="697"/>
      <c r="DF27" s="697"/>
      <c r="DG27" s="697"/>
      <c r="DH27" s="697"/>
      <c r="DI27" s="697"/>
      <c r="DJ27" s="697"/>
      <c r="DK27" s="698"/>
      <c r="DL27" s="684">
        <v>3776014</v>
      </c>
      <c r="DM27" s="697"/>
      <c r="DN27" s="697"/>
      <c r="DO27" s="697"/>
      <c r="DP27" s="697"/>
      <c r="DQ27" s="697"/>
      <c r="DR27" s="697"/>
      <c r="DS27" s="697"/>
      <c r="DT27" s="697"/>
      <c r="DU27" s="697"/>
      <c r="DV27" s="698"/>
      <c r="DW27" s="681">
        <v>13.2</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353478</v>
      </c>
      <c r="S28" s="679"/>
      <c r="T28" s="679"/>
      <c r="U28" s="679"/>
      <c r="V28" s="679"/>
      <c r="W28" s="679"/>
      <c r="X28" s="679"/>
      <c r="Y28" s="680"/>
      <c r="Z28" s="715">
        <v>0.7</v>
      </c>
      <c r="AA28" s="715"/>
      <c r="AB28" s="715"/>
      <c r="AC28" s="715"/>
      <c r="AD28" s="716" t="s">
        <v>233</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4436669</v>
      </c>
      <c r="CS28" s="679"/>
      <c r="CT28" s="679"/>
      <c r="CU28" s="679"/>
      <c r="CV28" s="679"/>
      <c r="CW28" s="679"/>
      <c r="CX28" s="679"/>
      <c r="CY28" s="680"/>
      <c r="CZ28" s="681">
        <v>8.8000000000000007</v>
      </c>
      <c r="DA28" s="699"/>
      <c r="DB28" s="699"/>
      <c r="DC28" s="700"/>
      <c r="DD28" s="684">
        <v>4413384</v>
      </c>
      <c r="DE28" s="679"/>
      <c r="DF28" s="679"/>
      <c r="DG28" s="679"/>
      <c r="DH28" s="679"/>
      <c r="DI28" s="679"/>
      <c r="DJ28" s="679"/>
      <c r="DK28" s="680"/>
      <c r="DL28" s="684">
        <v>4413384</v>
      </c>
      <c r="DM28" s="679"/>
      <c r="DN28" s="679"/>
      <c r="DO28" s="679"/>
      <c r="DP28" s="679"/>
      <c r="DQ28" s="679"/>
      <c r="DR28" s="679"/>
      <c r="DS28" s="679"/>
      <c r="DT28" s="679"/>
      <c r="DU28" s="679"/>
      <c r="DV28" s="680"/>
      <c r="DW28" s="681">
        <v>15.4</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296695</v>
      </c>
      <c r="S29" s="679"/>
      <c r="T29" s="679"/>
      <c r="U29" s="679"/>
      <c r="V29" s="679"/>
      <c r="W29" s="679"/>
      <c r="X29" s="679"/>
      <c r="Y29" s="680"/>
      <c r="Z29" s="715">
        <v>0.6</v>
      </c>
      <c r="AA29" s="715"/>
      <c r="AB29" s="715"/>
      <c r="AC29" s="715"/>
      <c r="AD29" s="716">
        <v>83170</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4436661</v>
      </c>
      <c r="CS29" s="697"/>
      <c r="CT29" s="697"/>
      <c r="CU29" s="697"/>
      <c r="CV29" s="697"/>
      <c r="CW29" s="697"/>
      <c r="CX29" s="697"/>
      <c r="CY29" s="698"/>
      <c r="CZ29" s="681">
        <v>8.8000000000000007</v>
      </c>
      <c r="DA29" s="699"/>
      <c r="DB29" s="699"/>
      <c r="DC29" s="700"/>
      <c r="DD29" s="684">
        <v>4413376</v>
      </c>
      <c r="DE29" s="697"/>
      <c r="DF29" s="697"/>
      <c r="DG29" s="697"/>
      <c r="DH29" s="697"/>
      <c r="DI29" s="697"/>
      <c r="DJ29" s="697"/>
      <c r="DK29" s="698"/>
      <c r="DL29" s="684">
        <v>4413376</v>
      </c>
      <c r="DM29" s="697"/>
      <c r="DN29" s="697"/>
      <c r="DO29" s="697"/>
      <c r="DP29" s="697"/>
      <c r="DQ29" s="697"/>
      <c r="DR29" s="697"/>
      <c r="DS29" s="697"/>
      <c r="DT29" s="697"/>
      <c r="DU29" s="697"/>
      <c r="DV29" s="698"/>
      <c r="DW29" s="681">
        <v>15.4</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95712</v>
      </c>
      <c r="S30" s="679"/>
      <c r="T30" s="679"/>
      <c r="U30" s="679"/>
      <c r="V30" s="679"/>
      <c r="W30" s="679"/>
      <c r="X30" s="679"/>
      <c r="Y30" s="680"/>
      <c r="Z30" s="715">
        <v>0.2</v>
      </c>
      <c r="AA30" s="715"/>
      <c r="AB30" s="715"/>
      <c r="AC30" s="715"/>
      <c r="AD30" s="716" t="s">
        <v>233</v>
      </c>
      <c r="AE30" s="716"/>
      <c r="AF30" s="716"/>
      <c r="AG30" s="716"/>
      <c r="AH30" s="716"/>
      <c r="AI30" s="716"/>
      <c r="AJ30" s="716"/>
      <c r="AK30" s="716"/>
      <c r="AL30" s="681" t="s">
        <v>245</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4212386</v>
      </c>
      <c r="CS30" s="679"/>
      <c r="CT30" s="679"/>
      <c r="CU30" s="679"/>
      <c r="CV30" s="679"/>
      <c r="CW30" s="679"/>
      <c r="CX30" s="679"/>
      <c r="CY30" s="680"/>
      <c r="CZ30" s="681">
        <v>8.3000000000000007</v>
      </c>
      <c r="DA30" s="699"/>
      <c r="DB30" s="699"/>
      <c r="DC30" s="700"/>
      <c r="DD30" s="684">
        <v>4190101</v>
      </c>
      <c r="DE30" s="679"/>
      <c r="DF30" s="679"/>
      <c r="DG30" s="679"/>
      <c r="DH30" s="679"/>
      <c r="DI30" s="679"/>
      <c r="DJ30" s="679"/>
      <c r="DK30" s="680"/>
      <c r="DL30" s="684">
        <v>4190101</v>
      </c>
      <c r="DM30" s="679"/>
      <c r="DN30" s="679"/>
      <c r="DO30" s="679"/>
      <c r="DP30" s="679"/>
      <c r="DQ30" s="679"/>
      <c r="DR30" s="679"/>
      <c r="DS30" s="679"/>
      <c r="DT30" s="679"/>
      <c r="DU30" s="679"/>
      <c r="DV30" s="680"/>
      <c r="DW30" s="681">
        <v>14.6</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6857063</v>
      </c>
      <c r="S31" s="679"/>
      <c r="T31" s="679"/>
      <c r="U31" s="679"/>
      <c r="V31" s="679"/>
      <c r="W31" s="679"/>
      <c r="X31" s="679"/>
      <c r="Y31" s="680"/>
      <c r="Z31" s="715">
        <v>13.1</v>
      </c>
      <c r="AA31" s="715"/>
      <c r="AB31" s="715"/>
      <c r="AC31" s="715"/>
      <c r="AD31" s="716" t="s">
        <v>245</v>
      </c>
      <c r="AE31" s="716"/>
      <c r="AF31" s="716"/>
      <c r="AG31" s="716"/>
      <c r="AH31" s="716"/>
      <c r="AI31" s="716"/>
      <c r="AJ31" s="716"/>
      <c r="AK31" s="716"/>
      <c r="AL31" s="681" t="s">
        <v>233</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99.4</v>
      </c>
      <c r="BH31" s="748"/>
      <c r="BI31" s="748"/>
      <c r="BJ31" s="748"/>
      <c r="BK31" s="748"/>
      <c r="BL31" s="748"/>
      <c r="BM31" s="749">
        <v>97.5</v>
      </c>
      <c r="BN31" s="748"/>
      <c r="BO31" s="748"/>
      <c r="BP31" s="748"/>
      <c r="BQ31" s="750"/>
      <c r="BR31" s="747">
        <v>99.3</v>
      </c>
      <c r="BS31" s="748"/>
      <c r="BT31" s="748"/>
      <c r="BU31" s="748"/>
      <c r="BV31" s="748"/>
      <c r="BW31" s="748"/>
      <c r="BX31" s="749">
        <v>97.2</v>
      </c>
      <c r="BY31" s="748"/>
      <c r="BZ31" s="748"/>
      <c r="CA31" s="748"/>
      <c r="CB31" s="750"/>
      <c r="CD31" s="765"/>
      <c r="CE31" s="766"/>
      <c r="CF31" s="711" t="s">
        <v>313</v>
      </c>
      <c r="CG31" s="712"/>
      <c r="CH31" s="712"/>
      <c r="CI31" s="712"/>
      <c r="CJ31" s="712"/>
      <c r="CK31" s="712"/>
      <c r="CL31" s="712"/>
      <c r="CM31" s="712"/>
      <c r="CN31" s="712"/>
      <c r="CO31" s="712"/>
      <c r="CP31" s="712"/>
      <c r="CQ31" s="713"/>
      <c r="CR31" s="678">
        <v>224275</v>
      </c>
      <c r="CS31" s="697"/>
      <c r="CT31" s="697"/>
      <c r="CU31" s="697"/>
      <c r="CV31" s="697"/>
      <c r="CW31" s="697"/>
      <c r="CX31" s="697"/>
      <c r="CY31" s="698"/>
      <c r="CZ31" s="681">
        <v>0.4</v>
      </c>
      <c r="DA31" s="699"/>
      <c r="DB31" s="699"/>
      <c r="DC31" s="700"/>
      <c r="DD31" s="684">
        <v>223275</v>
      </c>
      <c r="DE31" s="697"/>
      <c r="DF31" s="697"/>
      <c r="DG31" s="697"/>
      <c r="DH31" s="697"/>
      <c r="DI31" s="697"/>
      <c r="DJ31" s="697"/>
      <c r="DK31" s="698"/>
      <c r="DL31" s="684">
        <v>223275</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233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99.3</v>
      </c>
      <c r="BH32" s="697"/>
      <c r="BI32" s="697"/>
      <c r="BJ32" s="697"/>
      <c r="BK32" s="697"/>
      <c r="BL32" s="697"/>
      <c r="BM32" s="682">
        <v>97.4</v>
      </c>
      <c r="BN32" s="743"/>
      <c r="BO32" s="743"/>
      <c r="BP32" s="743"/>
      <c r="BQ32" s="721"/>
      <c r="BR32" s="751">
        <v>99.3</v>
      </c>
      <c r="BS32" s="697"/>
      <c r="BT32" s="697"/>
      <c r="BU32" s="697"/>
      <c r="BV32" s="697"/>
      <c r="BW32" s="697"/>
      <c r="BX32" s="682">
        <v>97.1</v>
      </c>
      <c r="BY32" s="743"/>
      <c r="BZ32" s="743"/>
      <c r="CA32" s="743"/>
      <c r="CB32" s="721"/>
      <c r="CD32" s="767"/>
      <c r="CE32" s="768"/>
      <c r="CF32" s="711" t="s">
        <v>317</v>
      </c>
      <c r="CG32" s="712"/>
      <c r="CH32" s="712"/>
      <c r="CI32" s="712"/>
      <c r="CJ32" s="712"/>
      <c r="CK32" s="712"/>
      <c r="CL32" s="712"/>
      <c r="CM32" s="712"/>
      <c r="CN32" s="712"/>
      <c r="CO32" s="712"/>
      <c r="CP32" s="712"/>
      <c r="CQ32" s="713"/>
      <c r="CR32" s="678">
        <v>8</v>
      </c>
      <c r="CS32" s="679"/>
      <c r="CT32" s="679"/>
      <c r="CU32" s="679"/>
      <c r="CV32" s="679"/>
      <c r="CW32" s="679"/>
      <c r="CX32" s="679"/>
      <c r="CY32" s="680"/>
      <c r="CZ32" s="681">
        <v>0</v>
      </c>
      <c r="DA32" s="699"/>
      <c r="DB32" s="699"/>
      <c r="DC32" s="700"/>
      <c r="DD32" s="684">
        <v>8</v>
      </c>
      <c r="DE32" s="679"/>
      <c r="DF32" s="679"/>
      <c r="DG32" s="679"/>
      <c r="DH32" s="679"/>
      <c r="DI32" s="679"/>
      <c r="DJ32" s="679"/>
      <c r="DK32" s="680"/>
      <c r="DL32" s="684">
        <v>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4105754</v>
      </c>
      <c r="S33" s="679"/>
      <c r="T33" s="679"/>
      <c r="U33" s="679"/>
      <c r="V33" s="679"/>
      <c r="W33" s="679"/>
      <c r="X33" s="679"/>
      <c r="Y33" s="680"/>
      <c r="Z33" s="715">
        <v>7.9</v>
      </c>
      <c r="AA33" s="715"/>
      <c r="AB33" s="715"/>
      <c r="AC33" s="715"/>
      <c r="AD33" s="716" t="s">
        <v>233</v>
      </c>
      <c r="AE33" s="716"/>
      <c r="AF33" s="716"/>
      <c r="AG33" s="716"/>
      <c r="AH33" s="716"/>
      <c r="AI33" s="716"/>
      <c r="AJ33" s="716"/>
      <c r="AK33" s="716"/>
      <c r="AL33" s="681" t="s">
        <v>245</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99.5</v>
      </c>
      <c r="BH33" s="663"/>
      <c r="BI33" s="663"/>
      <c r="BJ33" s="663"/>
      <c r="BK33" s="663"/>
      <c r="BL33" s="663"/>
      <c r="BM33" s="706">
        <v>97.5</v>
      </c>
      <c r="BN33" s="663"/>
      <c r="BO33" s="663"/>
      <c r="BP33" s="663"/>
      <c r="BQ33" s="727"/>
      <c r="BR33" s="742">
        <v>99.4</v>
      </c>
      <c r="BS33" s="663"/>
      <c r="BT33" s="663"/>
      <c r="BU33" s="663"/>
      <c r="BV33" s="663"/>
      <c r="BW33" s="663"/>
      <c r="BX33" s="706">
        <v>97.2</v>
      </c>
      <c r="BY33" s="663"/>
      <c r="BZ33" s="663"/>
      <c r="CA33" s="663"/>
      <c r="CB33" s="727"/>
      <c r="CD33" s="711" t="s">
        <v>320</v>
      </c>
      <c r="CE33" s="712"/>
      <c r="CF33" s="712"/>
      <c r="CG33" s="712"/>
      <c r="CH33" s="712"/>
      <c r="CI33" s="712"/>
      <c r="CJ33" s="712"/>
      <c r="CK33" s="712"/>
      <c r="CL33" s="712"/>
      <c r="CM33" s="712"/>
      <c r="CN33" s="712"/>
      <c r="CO33" s="712"/>
      <c r="CP33" s="712"/>
      <c r="CQ33" s="713"/>
      <c r="CR33" s="678">
        <v>21664537</v>
      </c>
      <c r="CS33" s="697"/>
      <c r="CT33" s="697"/>
      <c r="CU33" s="697"/>
      <c r="CV33" s="697"/>
      <c r="CW33" s="697"/>
      <c r="CX33" s="697"/>
      <c r="CY33" s="698"/>
      <c r="CZ33" s="681">
        <v>42.8</v>
      </c>
      <c r="DA33" s="699"/>
      <c r="DB33" s="699"/>
      <c r="DC33" s="700"/>
      <c r="DD33" s="684">
        <v>16343982</v>
      </c>
      <c r="DE33" s="697"/>
      <c r="DF33" s="697"/>
      <c r="DG33" s="697"/>
      <c r="DH33" s="697"/>
      <c r="DI33" s="697"/>
      <c r="DJ33" s="697"/>
      <c r="DK33" s="698"/>
      <c r="DL33" s="684">
        <v>11221303</v>
      </c>
      <c r="DM33" s="697"/>
      <c r="DN33" s="697"/>
      <c r="DO33" s="697"/>
      <c r="DP33" s="697"/>
      <c r="DQ33" s="697"/>
      <c r="DR33" s="697"/>
      <c r="DS33" s="697"/>
      <c r="DT33" s="697"/>
      <c r="DU33" s="697"/>
      <c r="DV33" s="698"/>
      <c r="DW33" s="681">
        <v>39.1</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213034</v>
      </c>
      <c r="S34" s="679"/>
      <c r="T34" s="679"/>
      <c r="U34" s="679"/>
      <c r="V34" s="679"/>
      <c r="W34" s="679"/>
      <c r="X34" s="679"/>
      <c r="Y34" s="680"/>
      <c r="Z34" s="715">
        <v>0.4</v>
      </c>
      <c r="AA34" s="715"/>
      <c r="AB34" s="715"/>
      <c r="AC34" s="715"/>
      <c r="AD34" s="716">
        <v>104376</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5844055</v>
      </c>
      <c r="CS34" s="679"/>
      <c r="CT34" s="679"/>
      <c r="CU34" s="679"/>
      <c r="CV34" s="679"/>
      <c r="CW34" s="679"/>
      <c r="CX34" s="679"/>
      <c r="CY34" s="680"/>
      <c r="CZ34" s="681">
        <v>11.5</v>
      </c>
      <c r="DA34" s="699"/>
      <c r="DB34" s="699"/>
      <c r="DC34" s="700"/>
      <c r="DD34" s="684">
        <v>4834362</v>
      </c>
      <c r="DE34" s="679"/>
      <c r="DF34" s="679"/>
      <c r="DG34" s="679"/>
      <c r="DH34" s="679"/>
      <c r="DI34" s="679"/>
      <c r="DJ34" s="679"/>
      <c r="DK34" s="680"/>
      <c r="DL34" s="684">
        <v>3179350</v>
      </c>
      <c r="DM34" s="679"/>
      <c r="DN34" s="679"/>
      <c r="DO34" s="679"/>
      <c r="DP34" s="679"/>
      <c r="DQ34" s="679"/>
      <c r="DR34" s="679"/>
      <c r="DS34" s="679"/>
      <c r="DT34" s="679"/>
      <c r="DU34" s="679"/>
      <c r="DV34" s="680"/>
      <c r="DW34" s="681">
        <v>11.1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445612</v>
      </c>
      <c r="S35" s="679"/>
      <c r="T35" s="679"/>
      <c r="U35" s="679"/>
      <c r="V35" s="679"/>
      <c r="W35" s="679"/>
      <c r="X35" s="679"/>
      <c r="Y35" s="680"/>
      <c r="Z35" s="715">
        <v>0.9</v>
      </c>
      <c r="AA35" s="715"/>
      <c r="AB35" s="715"/>
      <c r="AC35" s="715"/>
      <c r="AD35" s="716" t="s">
        <v>233</v>
      </c>
      <c r="AE35" s="716"/>
      <c r="AF35" s="716"/>
      <c r="AG35" s="716"/>
      <c r="AH35" s="716"/>
      <c r="AI35" s="716"/>
      <c r="AJ35" s="716"/>
      <c r="AK35" s="716"/>
      <c r="AL35" s="681" t="s">
        <v>245</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573353</v>
      </c>
      <c r="CS35" s="697"/>
      <c r="CT35" s="697"/>
      <c r="CU35" s="697"/>
      <c r="CV35" s="697"/>
      <c r="CW35" s="697"/>
      <c r="CX35" s="697"/>
      <c r="CY35" s="698"/>
      <c r="CZ35" s="681">
        <v>1.1000000000000001</v>
      </c>
      <c r="DA35" s="699"/>
      <c r="DB35" s="699"/>
      <c r="DC35" s="700"/>
      <c r="DD35" s="684">
        <v>540109</v>
      </c>
      <c r="DE35" s="697"/>
      <c r="DF35" s="697"/>
      <c r="DG35" s="697"/>
      <c r="DH35" s="697"/>
      <c r="DI35" s="697"/>
      <c r="DJ35" s="697"/>
      <c r="DK35" s="698"/>
      <c r="DL35" s="684">
        <v>540109</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404918</v>
      </c>
      <c r="S36" s="679"/>
      <c r="T36" s="679"/>
      <c r="U36" s="679"/>
      <c r="V36" s="679"/>
      <c r="W36" s="679"/>
      <c r="X36" s="679"/>
      <c r="Y36" s="680"/>
      <c r="Z36" s="715">
        <v>0.8</v>
      </c>
      <c r="AA36" s="715"/>
      <c r="AB36" s="715"/>
      <c r="AC36" s="715"/>
      <c r="AD36" s="716" t="s">
        <v>233</v>
      </c>
      <c r="AE36" s="716"/>
      <c r="AF36" s="716"/>
      <c r="AG36" s="716"/>
      <c r="AH36" s="716"/>
      <c r="AI36" s="716"/>
      <c r="AJ36" s="716"/>
      <c r="AK36" s="716"/>
      <c r="AL36" s="681" t="s">
        <v>233</v>
      </c>
      <c r="AM36" s="682"/>
      <c r="AN36" s="682"/>
      <c r="AO36" s="717"/>
      <c r="AP36" s="235"/>
      <c r="AQ36" s="730" t="s">
        <v>328</v>
      </c>
      <c r="AR36" s="731"/>
      <c r="AS36" s="731"/>
      <c r="AT36" s="731"/>
      <c r="AU36" s="731"/>
      <c r="AV36" s="731"/>
      <c r="AW36" s="731"/>
      <c r="AX36" s="731"/>
      <c r="AY36" s="732"/>
      <c r="AZ36" s="733">
        <v>7450698</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42560</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6248861</v>
      </c>
      <c r="CS36" s="679"/>
      <c r="CT36" s="679"/>
      <c r="CU36" s="679"/>
      <c r="CV36" s="679"/>
      <c r="CW36" s="679"/>
      <c r="CX36" s="679"/>
      <c r="CY36" s="680"/>
      <c r="CZ36" s="681">
        <v>12.3</v>
      </c>
      <c r="DA36" s="699"/>
      <c r="DB36" s="699"/>
      <c r="DC36" s="700"/>
      <c r="DD36" s="684">
        <v>5343069</v>
      </c>
      <c r="DE36" s="679"/>
      <c r="DF36" s="679"/>
      <c r="DG36" s="679"/>
      <c r="DH36" s="679"/>
      <c r="DI36" s="679"/>
      <c r="DJ36" s="679"/>
      <c r="DK36" s="680"/>
      <c r="DL36" s="684">
        <v>3955054</v>
      </c>
      <c r="DM36" s="679"/>
      <c r="DN36" s="679"/>
      <c r="DO36" s="679"/>
      <c r="DP36" s="679"/>
      <c r="DQ36" s="679"/>
      <c r="DR36" s="679"/>
      <c r="DS36" s="679"/>
      <c r="DT36" s="679"/>
      <c r="DU36" s="679"/>
      <c r="DV36" s="680"/>
      <c r="DW36" s="681">
        <v>13.8</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2569268</v>
      </c>
      <c r="S37" s="679"/>
      <c r="T37" s="679"/>
      <c r="U37" s="679"/>
      <c r="V37" s="679"/>
      <c r="W37" s="679"/>
      <c r="X37" s="679"/>
      <c r="Y37" s="680"/>
      <c r="Z37" s="715">
        <v>4.9000000000000004</v>
      </c>
      <c r="AA37" s="715"/>
      <c r="AB37" s="715"/>
      <c r="AC37" s="715"/>
      <c r="AD37" s="716" t="s">
        <v>245</v>
      </c>
      <c r="AE37" s="716"/>
      <c r="AF37" s="716"/>
      <c r="AG37" s="716"/>
      <c r="AH37" s="716"/>
      <c r="AI37" s="716"/>
      <c r="AJ37" s="716"/>
      <c r="AK37" s="716"/>
      <c r="AL37" s="681" t="s">
        <v>233</v>
      </c>
      <c r="AM37" s="682"/>
      <c r="AN37" s="682"/>
      <c r="AO37" s="717"/>
      <c r="AQ37" s="718" t="s">
        <v>332</v>
      </c>
      <c r="AR37" s="719"/>
      <c r="AS37" s="719"/>
      <c r="AT37" s="719"/>
      <c r="AU37" s="719"/>
      <c r="AV37" s="719"/>
      <c r="AW37" s="719"/>
      <c r="AX37" s="719"/>
      <c r="AY37" s="720"/>
      <c r="AZ37" s="678">
        <v>1954000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-168660</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2688436</v>
      </c>
      <c r="CS37" s="697"/>
      <c r="CT37" s="697"/>
      <c r="CU37" s="697"/>
      <c r="CV37" s="697"/>
      <c r="CW37" s="697"/>
      <c r="CX37" s="697"/>
      <c r="CY37" s="698"/>
      <c r="CZ37" s="681">
        <v>5.3</v>
      </c>
      <c r="DA37" s="699"/>
      <c r="DB37" s="699"/>
      <c r="DC37" s="700"/>
      <c r="DD37" s="684">
        <v>2493251</v>
      </c>
      <c r="DE37" s="697"/>
      <c r="DF37" s="697"/>
      <c r="DG37" s="697"/>
      <c r="DH37" s="697"/>
      <c r="DI37" s="697"/>
      <c r="DJ37" s="697"/>
      <c r="DK37" s="698"/>
      <c r="DL37" s="684">
        <v>2418035</v>
      </c>
      <c r="DM37" s="697"/>
      <c r="DN37" s="697"/>
      <c r="DO37" s="697"/>
      <c r="DP37" s="697"/>
      <c r="DQ37" s="697"/>
      <c r="DR37" s="697"/>
      <c r="DS37" s="697"/>
      <c r="DT37" s="697"/>
      <c r="DU37" s="697"/>
      <c r="DV37" s="698"/>
      <c r="DW37" s="681">
        <v>8.4</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3014668</v>
      </c>
      <c r="S38" s="679"/>
      <c r="T38" s="679"/>
      <c r="U38" s="679"/>
      <c r="V38" s="679"/>
      <c r="W38" s="679"/>
      <c r="X38" s="679"/>
      <c r="Y38" s="680"/>
      <c r="Z38" s="715">
        <v>5.8</v>
      </c>
      <c r="AA38" s="715"/>
      <c r="AB38" s="715"/>
      <c r="AC38" s="715"/>
      <c r="AD38" s="716">
        <v>7619</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1157751</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19277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5467191</v>
      </c>
      <c r="CS38" s="679"/>
      <c r="CT38" s="679"/>
      <c r="CU38" s="679"/>
      <c r="CV38" s="679"/>
      <c r="CW38" s="679"/>
      <c r="CX38" s="679"/>
      <c r="CY38" s="680"/>
      <c r="CZ38" s="681">
        <v>10.8</v>
      </c>
      <c r="DA38" s="699"/>
      <c r="DB38" s="699"/>
      <c r="DC38" s="700"/>
      <c r="DD38" s="684">
        <v>4715467</v>
      </c>
      <c r="DE38" s="679"/>
      <c r="DF38" s="679"/>
      <c r="DG38" s="679"/>
      <c r="DH38" s="679"/>
      <c r="DI38" s="679"/>
      <c r="DJ38" s="679"/>
      <c r="DK38" s="680"/>
      <c r="DL38" s="684">
        <v>3546790</v>
      </c>
      <c r="DM38" s="679"/>
      <c r="DN38" s="679"/>
      <c r="DO38" s="679"/>
      <c r="DP38" s="679"/>
      <c r="DQ38" s="679"/>
      <c r="DR38" s="679"/>
      <c r="DS38" s="679"/>
      <c r="DT38" s="679"/>
      <c r="DU38" s="679"/>
      <c r="DV38" s="680"/>
      <c r="DW38" s="681">
        <v>12.4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4501800</v>
      </c>
      <c r="S39" s="679"/>
      <c r="T39" s="679"/>
      <c r="U39" s="679"/>
      <c r="V39" s="679"/>
      <c r="W39" s="679"/>
      <c r="X39" s="679"/>
      <c r="Y39" s="680"/>
      <c r="Z39" s="715">
        <v>8.6</v>
      </c>
      <c r="AA39" s="715"/>
      <c r="AB39" s="715"/>
      <c r="AC39" s="715"/>
      <c r="AD39" s="716" t="s">
        <v>233</v>
      </c>
      <c r="AE39" s="716"/>
      <c r="AF39" s="716"/>
      <c r="AG39" s="716"/>
      <c r="AH39" s="716"/>
      <c r="AI39" s="716"/>
      <c r="AJ39" s="716"/>
      <c r="AK39" s="716"/>
      <c r="AL39" s="681" t="s">
        <v>233</v>
      </c>
      <c r="AM39" s="682"/>
      <c r="AN39" s="682"/>
      <c r="AO39" s="717"/>
      <c r="AQ39" s="718" t="s">
        <v>340</v>
      </c>
      <c r="AR39" s="719"/>
      <c r="AS39" s="719"/>
      <c r="AT39" s="719"/>
      <c r="AU39" s="719"/>
      <c r="AV39" s="719"/>
      <c r="AW39" s="719"/>
      <c r="AX39" s="719"/>
      <c r="AY39" s="720"/>
      <c r="AZ39" s="678">
        <v>29507</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30205</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373272</v>
      </c>
      <c r="CS39" s="697"/>
      <c r="CT39" s="697"/>
      <c r="CU39" s="697"/>
      <c r="CV39" s="697"/>
      <c r="CW39" s="697"/>
      <c r="CX39" s="697"/>
      <c r="CY39" s="698"/>
      <c r="CZ39" s="681">
        <v>0.7</v>
      </c>
      <c r="DA39" s="699"/>
      <c r="DB39" s="699"/>
      <c r="DC39" s="700"/>
      <c r="DD39" s="684">
        <v>276975</v>
      </c>
      <c r="DE39" s="697"/>
      <c r="DF39" s="697"/>
      <c r="DG39" s="697"/>
      <c r="DH39" s="697"/>
      <c r="DI39" s="697"/>
      <c r="DJ39" s="697"/>
      <c r="DK39" s="698"/>
      <c r="DL39" s="684" t="s">
        <v>245</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245</v>
      </c>
      <c r="AM40" s="682"/>
      <c r="AN40" s="682"/>
      <c r="AO40" s="717"/>
      <c r="AQ40" s="718" t="s">
        <v>344</v>
      </c>
      <c r="AR40" s="719"/>
      <c r="AS40" s="719"/>
      <c r="AT40" s="719"/>
      <c r="AU40" s="719"/>
      <c r="AV40" s="719"/>
      <c r="AW40" s="719"/>
      <c r="AX40" s="719"/>
      <c r="AY40" s="720"/>
      <c r="AZ40" s="678">
        <v>28188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3157805</v>
      </c>
      <c r="CS40" s="679"/>
      <c r="CT40" s="679"/>
      <c r="CU40" s="679"/>
      <c r="CV40" s="679"/>
      <c r="CW40" s="679"/>
      <c r="CX40" s="679"/>
      <c r="CY40" s="680"/>
      <c r="CZ40" s="681">
        <v>6.2</v>
      </c>
      <c r="DA40" s="699"/>
      <c r="DB40" s="699"/>
      <c r="DC40" s="700"/>
      <c r="DD40" s="684">
        <v>634000</v>
      </c>
      <c r="DE40" s="679"/>
      <c r="DF40" s="679"/>
      <c r="DG40" s="679"/>
      <c r="DH40" s="679"/>
      <c r="DI40" s="679"/>
      <c r="DJ40" s="679"/>
      <c r="DK40" s="680"/>
      <c r="DL40" s="684" t="s">
        <v>245</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1527000</v>
      </c>
      <c r="S41" s="679"/>
      <c r="T41" s="679"/>
      <c r="U41" s="679"/>
      <c r="V41" s="679"/>
      <c r="W41" s="679"/>
      <c r="X41" s="679"/>
      <c r="Y41" s="680"/>
      <c r="Z41" s="715">
        <v>2.9</v>
      </c>
      <c r="AA41" s="715"/>
      <c r="AB41" s="715"/>
      <c r="AC41" s="715"/>
      <c r="AD41" s="716" t="s">
        <v>233</v>
      </c>
      <c r="AE41" s="716"/>
      <c r="AF41" s="716"/>
      <c r="AG41" s="716"/>
      <c r="AH41" s="716"/>
      <c r="AI41" s="716"/>
      <c r="AJ41" s="716"/>
      <c r="AK41" s="716"/>
      <c r="AL41" s="681" t="s">
        <v>233</v>
      </c>
      <c r="AM41" s="682"/>
      <c r="AN41" s="682"/>
      <c r="AO41" s="717"/>
      <c r="AQ41" s="718" t="s">
        <v>349</v>
      </c>
      <c r="AR41" s="719"/>
      <c r="AS41" s="719"/>
      <c r="AT41" s="719"/>
      <c r="AU41" s="719"/>
      <c r="AV41" s="719"/>
      <c r="AW41" s="719"/>
      <c r="AX41" s="719"/>
      <c r="AY41" s="720"/>
      <c r="AZ41" s="678">
        <v>860085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245</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52257972</v>
      </c>
      <c r="S42" s="701"/>
      <c r="T42" s="701"/>
      <c r="U42" s="701"/>
      <c r="V42" s="701"/>
      <c r="W42" s="701"/>
      <c r="X42" s="701"/>
      <c r="Y42" s="703"/>
      <c r="Z42" s="704">
        <v>100</v>
      </c>
      <c r="AA42" s="704"/>
      <c r="AB42" s="704"/>
      <c r="AC42" s="704"/>
      <c r="AD42" s="705">
        <v>27171315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3421167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309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7268426</v>
      </c>
      <c r="CS42" s="679"/>
      <c r="CT42" s="679"/>
      <c r="CU42" s="679"/>
      <c r="CV42" s="679"/>
      <c r="CW42" s="679"/>
      <c r="CX42" s="679"/>
      <c r="CY42" s="680"/>
      <c r="CZ42" s="681">
        <v>14.3</v>
      </c>
      <c r="DA42" s="682"/>
      <c r="DB42" s="682"/>
      <c r="DC42" s="683"/>
      <c r="DD42" s="684">
        <v>2684264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193134</v>
      </c>
      <c r="CS43" s="697"/>
      <c r="CT43" s="697"/>
      <c r="CU43" s="697"/>
      <c r="CV43" s="697"/>
      <c r="CW43" s="697"/>
      <c r="CX43" s="697"/>
      <c r="CY43" s="698"/>
      <c r="CZ43" s="681">
        <v>0.4</v>
      </c>
      <c r="DA43" s="699"/>
      <c r="DB43" s="699"/>
      <c r="DC43" s="700"/>
      <c r="DD43" s="684">
        <v>193134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7111204</v>
      </c>
      <c r="CS44" s="679"/>
      <c r="CT44" s="679"/>
      <c r="CU44" s="679"/>
      <c r="CV44" s="679"/>
      <c r="CW44" s="679"/>
      <c r="CX44" s="679"/>
      <c r="CY44" s="680"/>
      <c r="CZ44" s="681">
        <v>14</v>
      </c>
      <c r="DA44" s="682"/>
      <c r="DB44" s="682"/>
      <c r="DC44" s="683"/>
      <c r="DD44" s="684">
        <v>2597145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2920394</v>
      </c>
      <c r="CS45" s="697"/>
      <c r="CT45" s="697"/>
      <c r="CU45" s="697"/>
      <c r="CV45" s="697"/>
      <c r="CW45" s="697"/>
      <c r="CX45" s="697"/>
      <c r="CY45" s="698"/>
      <c r="CZ45" s="681">
        <v>5.8</v>
      </c>
      <c r="DA45" s="699"/>
      <c r="DB45" s="699"/>
      <c r="DC45" s="700"/>
      <c r="DD45" s="684">
        <v>374525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4028628</v>
      </c>
      <c r="CS46" s="679"/>
      <c r="CT46" s="679"/>
      <c r="CU46" s="679"/>
      <c r="CV46" s="679"/>
      <c r="CW46" s="679"/>
      <c r="CX46" s="679"/>
      <c r="CY46" s="680"/>
      <c r="CZ46" s="681">
        <v>8</v>
      </c>
      <c r="DA46" s="682"/>
      <c r="DB46" s="682"/>
      <c r="DC46" s="683"/>
      <c r="DD46" s="684">
        <v>2114431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157222</v>
      </c>
      <c r="CS47" s="697"/>
      <c r="CT47" s="697"/>
      <c r="CU47" s="697"/>
      <c r="CV47" s="697"/>
      <c r="CW47" s="697"/>
      <c r="CX47" s="697"/>
      <c r="CY47" s="698"/>
      <c r="CZ47" s="681">
        <v>0.3</v>
      </c>
      <c r="DA47" s="699"/>
      <c r="DB47" s="699"/>
      <c r="DC47" s="700"/>
      <c r="DD47" s="684">
        <v>87119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50656091</v>
      </c>
      <c r="CS49" s="663"/>
      <c r="CT49" s="663"/>
      <c r="CU49" s="663"/>
      <c r="CV49" s="663"/>
      <c r="CW49" s="663"/>
      <c r="CX49" s="663"/>
      <c r="CY49" s="664"/>
      <c r="CZ49" s="665">
        <v>100</v>
      </c>
      <c r="DA49" s="666"/>
      <c r="DB49" s="666"/>
      <c r="DC49" s="667"/>
      <c r="DD49" s="668">
        <v>32760221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S8XX26R1sQKZCzJOit4i1iPGCfrWFLYB+fKwZc8SEyPnhJsQ+fnFfvnQpwrtVX8zKiGCSUUf4xsBP/A15C9lQ==" saltValue="gwU8bf9KZEmY9AcEEWiUX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25"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98" t="s">
        <v>367</v>
      </c>
      <c r="DK2" s="1199"/>
      <c r="DL2" s="1199"/>
      <c r="DM2" s="1199"/>
      <c r="DN2" s="1199"/>
      <c r="DO2" s="1200"/>
      <c r="DP2" s="250"/>
      <c r="DQ2" s="1198" t="s">
        <v>368</v>
      </c>
      <c r="DR2" s="1199"/>
      <c r="DS2" s="1199"/>
      <c r="DT2" s="1199"/>
      <c r="DU2" s="1199"/>
      <c r="DV2" s="1199"/>
      <c r="DW2" s="1199"/>
      <c r="DX2" s="1199"/>
      <c r="DY2" s="1199"/>
      <c r="DZ2" s="1200"/>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1" t="s">
        <v>369</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3" t="s">
        <v>371</v>
      </c>
      <c r="B5" s="1084"/>
      <c r="C5" s="1084"/>
      <c r="D5" s="1084"/>
      <c r="E5" s="1084"/>
      <c r="F5" s="1084"/>
      <c r="G5" s="1084"/>
      <c r="H5" s="1084"/>
      <c r="I5" s="1084"/>
      <c r="J5" s="1084"/>
      <c r="K5" s="1084"/>
      <c r="L5" s="1084"/>
      <c r="M5" s="1084"/>
      <c r="N5" s="1084"/>
      <c r="O5" s="1084"/>
      <c r="P5" s="1085"/>
      <c r="Q5" s="1089" t="s">
        <v>372</v>
      </c>
      <c r="R5" s="1090"/>
      <c r="S5" s="1090"/>
      <c r="T5" s="1090"/>
      <c r="U5" s="1091"/>
      <c r="V5" s="1089" t="s">
        <v>373</v>
      </c>
      <c r="W5" s="1090"/>
      <c r="X5" s="1090"/>
      <c r="Y5" s="1090"/>
      <c r="Z5" s="1091"/>
      <c r="AA5" s="1089" t="s">
        <v>374</v>
      </c>
      <c r="AB5" s="1090"/>
      <c r="AC5" s="1090"/>
      <c r="AD5" s="1090"/>
      <c r="AE5" s="1090"/>
      <c r="AF5" s="1201" t="s">
        <v>375</v>
      </c>
      <c r="AG5" s="1090"/>
      <c r="AH5" s="1090"/>
      <c r="AI5" s="1090"/>
      <c r="AJ5" s="1105"/>
      <c r="AK5" s="1090" t="s">
        <v>376</v>
      </c>
      <c r="AL5" s="1090"/>
      <c r="AM5" s="1090"/>
      <c r="AN5" s="1090"/>
      <c r="AO5" s="1091"/>
      <c r="AP5" s="1089" t="s">
        <v>377</v>
      </c>
      <c r="AQ5" s="1090"/>
      <c r="AR5" s="1090"/>
      <c r="AS5" s="1090"/>
      <c r="AT5" s="1091"/>
      <c r="AU5" s="1089" t="s">
        <v>378</v>
      </c>
      <c r="AV5" s="1090"/>
      <c r="AW5" s="1090"/>
      <c r="AX5" s="1090"/>
      <c r="AY5" s="1105"/>
      <c r="AZ5" s="257"/>
      <c r="BA5" s="257"/>
      <c r="BB5" s="257"/>
      <c r="BC5" s="257"/>
      <c r="BD5" s="257"/>
      <c r="BE5" s="258"/>
      <c r="BF5" s="258"/>
      <c r="BG5" s="258"/>
      <c r="BH5" s="258"/>
      <c r="BI5" s="258"/>
      <c r="BJ5" s="258"/>
      <c r="BK5" s="258"/>
      <c r="BL5" s="258"/>
      <c r="BM5" s="258"/>
      <c r="BN5" s="258"/>
      <c r="BO5" s="258"/>
      <c r="BP5" s="258"/>
      <c r="BQ5" s="1083" t="s">
        <v>379</v>
      </c>
      <c r="BR5" s="1084"/>
      <c r="BS5" s="1084"/>
      <c r="BT5" s="1084"/>
      <c r="BU5" s="1084"/>
      <c r="BV5" s="1084"/>
      <c r="BW5" s="1084"/>
      <c r="BX5" s="1084"/>
      <c r="BY5" s="1084"/>
      <c r="BZ5" s="1084"/>
      <c r="CA5" s="1084"/>
      <c r="CB5" s="1084"/>
      <c r="CC5" s="1084"/>
      <c r="CD5" s="1084"/>
      <c r="CE5" s="1084"/>
      <c r="CF5" s="1084"/>
      <c r="CG5" s="1085"/>
      <c r="CH5" s="1089" t="s">
        <v>380</v>
      </c>
      <c r="CI5" s="1090"/>
      <c r="CJ5" s="1090"/>
      <c r="CK5" s="1090"/>
      <c r="CL5" s="1091"/>
      <c r="CM5" s="1089" t="s">
        <v>381</v>
      </c>
      <c r="CN5" s="1090"/>
      <c r="CO5" s="1090"/>
      <c r="CP5" s="1090"/>
      <c r="CQ5" s="1091"/>
      <c r="CR5" s="1089" t="s">
        <v>382</v>
      </c>
      <c r="CS5" s="1090"/>
      <c r="CT5" s="1090"/>
      <c r="CU5" s="1090"/>
      <c r="CV5" s="1091"/>
      <c r="CW5" s="1089" t="s">
        <v>383</v>
      </c>
      <c r="CX5" s="1090"/>
      <c r="CY5" s="1090"/>
      <c r="CZ5" s="1090"/>
      <c r="DA5" s="1091"/>
      <c r="DB5" s="1089" t="s">
        <v>384</v>
      </c>
      <c r="DC5" s="1090"/>
      <c r="DD5" s="1090"/>
      <c r="DE5" s="1090"/>
      <c r="DF5" s="1091"/>
      <c r="DG5" s="1186" t="s">
        <v>385</v>
      </c>
      <c r="DH5" s="1187"/>
      <c r="DI5" s="1187"/>
      <c r="DJ5" s="1187"/>
      <c r="DK5" s="1188"/>
      <c r="DL5" s="1186" t="s">
        <v>386</v>
      </c>
      <c r="DM5" s="1187"/>
      <c r="DN5" s="1187"/>
      <c r="DO5" s="1187"/>
      <c r="DP5" s="1188"/>
      <c r="DQ5" s="1089" t="s">
        <v>387</v>
      </c>
      <c r="DR5" s="1090"/>
      <c r="DS5" s="1090"/>
      <c r="DT5" s="1090"/>
      <c r="DU5" s="1091"/>
      <c r="DV5" s="1089" t="s">
        <v>378</v>
      </c>
      <c r="DW5" s="1090"/>
      <c r="DX5" s="1090"/>
      <c r="DY5" s="1090"/>
      <c r="DZ5" s="1105"/>
      <c r="EA5" s="255"/>
    </row>
    <row r="6" spans="1:131" s="256"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2"/>
      <c r="AG6" s="1093"/>
      <c r="AH6" s="1093"/>
      <c r="AI6" s="1093"/>
      <c r="AJ6" s="1106"/>
      <c r="AK6" s="1093"/>
      <c r="AL6" s="1093"/>
      <c r="AM6" s="1093"/>
      <c r="AN6" s="1093"/>
      <c r="AO6" s="1094"/>
      <c r="AP6" s="1092"/>
      <c r="AQ6" s="1093"/>
      <c r="AR6" s="1093"/>
      <c r="AS6" s="1093"/>
      <c r="AT6" s="1094"/>
      <c r="AU6" s="1092"/>
      <c r="AV6" s="1093"/>
      <c r="AW6" s="1093"/>
      <c r="AX6" s="1093"/>
      <c r="AY6" s="1106"/>
      <c r="AZ6" s="253"/>
      <c r="BA6" s="253"/>
      <c r="BB6" s="253"/>
      <c r="BC6" s="253"/>
      <c r="BD6" s="253"/>
      <c r="BE6" s="254"/>
      <c r="BF6" s="254"/>
      <c r="BG6" s="254"/>
      <c r="BH6" s="254"/>
      <c r="BI6" s="254"/>
      <c r="BJ6" s="254"/>
      <c r="BK6" s="254"/>
      <c r="BL6" s="254"/>
      <c r="BM6" s="254"/>
      <c r="BN6" s="254"/>
      <c r="BO6" s="254"/>
      <c r="BP6" s="254"/>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9"/>
      <c r="DH6" s="1190"/>
      <c r="DI6" s="1190"/>
      <c r="DJ6" s="1190"/>
      <c r="DK6" s="1191"/>
      <c r="DL6" s="1189"/>
      <c r="DM6" s="1190"/>
      <c r="DN6" s="1190"/>
      <c r="DO6" s="1190"/>
      <c r="DP6" s="1191"/>
      <c r="DQ6" s="1092"/>
      <c r="DR6" s="1093"/>
      <c r="DS6" s="1093"/>
      <c r="DT6" s="1093"/>
      <c r="DU6" s="1094"/>
      <c r="DV6" s="1092"/>
      <c r="DW6" s="1093"/>
      <c r="DX6" s="1093"/>
      <c r="DY6" s="1093"/>
      <c r="DZ6" s="1106"/>
      <c r="EA6" s="255"/>
    </row>
    <row r="7" spans="1:131" s="256" customFormat="1" ht="26.25" customHeight="1" thickTop="1" x14ac:dyDescent="0.15">
      <c r="A7" s="259">
        <v>1</v>
      </c>
      <c r="B7" s="1138" t="s">
        <v>388</v>
      </c>
      <c r="C7" s="1139"/>
      <c r="D7" s="1139"/>
      <c r="E7" s="1139"/>
      <c r="F7" s="1139"/>
      <c r="G7" s="1139"/>
      <c r="H7" s="1139"/>
      <c r="I7" s="1139"/>
      <c r="J7" s="1139"/>
      <c r="K7" s="1139"/>
      <c r="L7" s="1139"/>
      <c r="M7" s="1139"/>
      <c r="N7" s="1139"/>
      <c r="O7" s="1139"/>
      <c r="P7" s="1140"/>
      <c r="Q7" s="1192">
        <v>52257</v>
      </c>
      <c r="R7" s="1193"/>
      <c r="S7" s="1193"/>
      <c r="T7" s="1193"/>
      <c r="U7" s="1193"/>
      <c r="V7" s="1193">
        <v>50653</v>
      </c>
      <c r="W7" s="1193"/>
      <c r="X7" s="1193"/>
      <c r="Y7" s="1193"/>
      <c r="Z7" s="1193"/>
      <c r="AA7" s="1193">
        <v>1604</v>
      </c>
      <c r="AB7" s="1193"/>
      <c r="AC7" s="1193"/>
      <c r="AD7" s="1193"/>
      <c r="AE7" s="1194"/>
      <c r="AF7" s="1195">
        <v>1472</v>
      </c>
      <c r="AG7" s="1196"/>
      <c r="AH7" s="1196"/>
      <c r="AI7" s="1196"/>
      <c r="AJ7" s="1197"/>
      <c r="AK7" s="1179">
        <v>405</v>
      </c>
      <c r="AL7" s="1180"/>
      <c r="AM7" s="1180"/>
      <c r="AN7" s="1180"/>
      <c r="AO7" s="1180"/>
      <c r="AP7" s="1180">
        <v>40560</v>
      </c>
      <c r="AQ7" s="1180"/>
      <c r="AR7" s="1180"/>
      <c r="AS7" s="1180"/>
      <c r="AT7" s="1180"/>
      <c r="AU7" s="1181"/>
      <c r="AV7" s="1181"/>
      <c r="AW7" s="1181"/>
      <c r="AX7" s="1181"/>
      <c r="AY7" s="1182"/>
      <c r="AZ7" s="253"/>
      <c r="BA7" s="253"/>
      <c r="BB7" s="253"/>
      <c r="BC7" s="253"/>
      <c r="BD7" s="253"/>
      <c r="BE7" s="254"/>
      <c r="BF7" s="254"/>
      <c r="BG7" s="254"/>
      <c r="BH7" s="254"/>
      <c r="BI7" s="254"/>
      <c r="BJ7" s="254"/>
      <c r="BK7" s="254"/>
      <c r="BL7" s="254"/>
      <c r="BM7" s="254"/>
      <c r="BN7" s="254"/>
      <c r="BO7" s="254"/>
      <c r="BP7" s="254"/>
      <c r="BQ7" s="260">
        <v>1</v>
      </c>
      <c r="BR7" s="261" t="s">
        <v>603</v>
      </c>
      <c r="BS7" s="1183" t="s">
        <v>604</v>
      </c>
      <c r="BT7" s="1184"/>
      <c r="BU7" s="1184"/>
      <c r="BV7" s="1184"/>
      <c r="BW7" s="1184"/>
      <c r="BX7" s="1184"/>
      <c r="BY7" s="1184"/>
      <c r="BZ7" s="1184"/>
      <c r="CA7" s="1184"/>
      <c r="CB7" s="1184"/>
      <c r="CC7" s="1184"/>
      <c r="CD7" s="1184"/>
      <c r="CE7" s="1184"/>
      <c r="CF7" s="1184"/>
      <c r="CG7" s="1185"/>
      <c r="CH7" s="1176">
        <v>0</v>
      </c>
      <c r="CI7" s="1177"/>
      <c r="CJ7" s="1177"/>
      <c r="CK7" s="1177"/>
      <c r="CL7" s="1178"/>
      <c r="CM7" s="1176">
        <v>525</v>
      </c>
      <c r="CN7" s="1177"/>
      <c r="CO7" s="1177"/>
      <c r="CP7" s="1177"/>
      <c r="CQ7" s="1178"/>
      <c r="CR7" s="1176">
        <v>3</v>
      </c>
      <c r="CS7" s="1177"/>
      <c r="CT7" s="1177"/>
      <c r="CU7" s="1177"/>
      <c r="CV7" s="1178"/>
      <c r="CW7" s="1176" t="s">
        <v>618</v>
      </c>
      <c r="CX7" s="1177"/>
      <c r="CY7" s="1177"/>
      <c r="CZ7" s="1177"/>
      <c r="DA7" s="1178"/>
      <c r="DB7" s="1176" t="s">
        <v>618</v>
      </c>
      <c r="DC7" s="1177"/>
      <c r="DD7" s="1177"/>
      <c r="DE7" s="1177"/>
      <c r="DF7" s="1178"/>
      <c r="DG7" s="1176" t="s">
        <v>618</v>
      </c>
      <c r="DH7" s="1177"/>
      <c r="DI7" s="1177"/>
      <c r="DJ7" s="1177"/>
      <c r="DK7" s="1178"/>
      <c r="DL7" s="1176" t="s">
        <v>618</v>
      </c>
      <c r="DM7" s="1177"/>
      <c r="DN7" s="1177"/>
      <c r="DO7" s="1177"/>
      <c r="DP7" s="1178"/>
      <c r="DQ7" s="1176" t="s">
        <v>618</v>
      </c>
      <c r="DR7" s="1177"/>
      <c r="DS7" s="1177"/>
      <c r="DT7" s="1177"/>
      <c r="DU7" s="1178"/>
      <c r="DV7" s="1203"/>
      <c r="DW7" s="1204"/>
      <c r="DX7" s="1204"/>
      <c r="DY7" s="1204"/>
      <c r="DZ7" s="1205"/>
      <c r="EA7" s="255"/>
    </row>
    <row r="8" spans="1:131" s="256" customFormat="1" ht="26.25" customHeight="1" x14ac:dyDescent="0.15">
      <c r="A8" s="262">
        <v>2</v>
      </c>
      <c r="B8" s="1125" t="s">
        <v>389</v>
      </c>
      <c r="C8" s="1126"/>
      <c r="D8" s="1126"/>
      <c r="E8" s="1126"/>
      <c r="F8" s="1126"/>
      <c r="G8" s="1126"/>
      <c r="H8" s="1126"/>
      <c r="I8" s="1126"/>
      <c r="J8" s="1126"/>
      <c r="K8" s="1126"/>
      <c r="L8" s="1126"/>
      <c r="M8" s="1126"/>
      <c r="N8" s="1126"/>
      <c r="O8" s="1126"/>
      <c r="P8" s="1127"/>
      <c r="Q8" s="1131">
        <v>1</v>
      </c>
      <c r="R8" s="1132"/>
      <c r="S8" s="1132"/>
      <c r="T8" s="1132"/>
      <c r="U8" s="1132"/>
      <c r="V8" s="1132">
        <v>3</v>
      </c>
      <c r="W8" s="1132"/>
      <c r="X8" s="1132"/>
      <c r="Y8" s="1132"/>
      <c r="Z8" s="1132"/>
      <c r="AA8" s="1132">
        <v>0</v>
      </c>
      <c r="AB8" s="1132"/>
      <c r="AC8" s="1132"/>
      <c r="AD8" s="1132"/>
      <c r="AE8" s="1133"/>
      <c r="AF8" s="1107">
        <v>0</v>
      </c>
      <c r="AG8" s="1108"/>
      <c r="AH8" s="1108"/>
      <c r="AI8" s="1108"/>
      <c r="AJ8" s="1109"/>
      <c r="AK8" s="1174" t="s">
        <v>618</v>
      </c>
      <c r="AL8" s="1175"/>
      <c r="AM8" s="1175"/>
      <c r="AN8" s="1175"/>
      <c r="AO8" s="1175"/>
      <c r="AP8" s="1175" t="s">
        <v>618</v>
      </c>
      <c r="AQ8" s="1175"/>
      <c r="AR8" s="1175"/>
      <c r="AS8" s="1175"/>
      <c r="AT8" s="1175"/>
      <c r="AU8" s="1172"/>
      <c r="AV8" s="1172"/>
      <c r="AW8" s="1172"/>
      <c r="AX8" s="1172"/>
      <c r="AY8" s="1173"/>
      <c r="AZ8" s="253"/>
      <c r="BA8" s="253"/>
      <c r="BB8" s="253"/>
      <c r="BC8" s="253"/>
      <c r="BD8" s="253"/>
      <c r="BE8" s="254"/>
      <c r="BF8" s="254"/>
      <c r="BG8" s="254"/>
      <c r="BH8" s="254"/>
      <c r="BI8" s="254"/>
      <c r="BJ8" s="254"/>
      <c r="BK8" s="254"/>
      <c r="BL8" s="254"/>
      <c r="BM8" s="254"/>
      <c r="BN8" s="254"/>
      <c r="BO8" s="254"/>
      <c r="BP8" s="254"/>
      <c r="BQ8" s="263">
        <v>2</v>
      </c>
      <c r="BR8" s="264"/>
      <c r="BS8" s="1102" t="s">
        <v>605</v>
      </c>
      <c r="BT8" s="1103"/>
      <c r="BU8" s="1103"/>
      <c r="BV8" s="1103"/>
      <c r="BW8" s="1103"/>
      <c r="BX8" s="1103"/>
      <c r="BY8" s="1103"/>
      <c r="BZ8" s="1103"/>
      <c r="CA8" s="1103"/>
      <c r="CB8" s="1103"/>
      <c r="CC8" s="1103"/>
      <c r="CD8" s="1103"/>
      <c r="CE8" s="1103"/>
      <c r="CF8" s="1103"/>
      <c r="CG8" s="1104"/>
      <c r="CH8" s="1077">
        <v>0</v>
      </c>
      <c r="CI8" s="1078"/>
      <c r="CJ8" s="1078"/>
      <c r="CK8" s="1078"/>
      <c r="CL8" s="1079"/>
      <c r="CM8" s="1077">
        <v>133</v>
      </c>
      <c r="CN8" s="1078"/>
      <c r="CO8" s="1078"/>
      <c r="CP8" s="1078"/>
      <c r="CQ8" s="1079"/>
      <c r="CR8" s="1077">
        <v>90</v>
      </c>
      <c r="CS8" s="1078"/>
      <c r="CT8" s="1078"/>
      <c r="CU8" s="1078"/>
      <c r="CV8" s="1079"/>
      <c r="CW8" s="1077">
        <v>13</v>
      </c>
      <c r="CX8" s="1078"/>
      <c r="CY8" s="1078"/>
      <c r="CZ8" s="1078"/>
      <c r="DA8" s="1079"/>
      <c r="DB8" s="1077" t="s">
        <v>618</v>
      </c>
      <c r="DC8" s="1078"/>
      <c r="DD8" s="1078"/>
      <c r="DE8" s="1078"/>
      <c r="DF8" s="1079"/>
      <c r="DG8" s="1077" t="s">
        <v>618</v>
      </c>
      <c r="DH8" s="1078"/>
      <c r="DI8" s="1078"/>
      <c r="DJ8" s="1078"/>
      <c r="DK8" s="1079"/>
      <c r="DL8" s="1077" t="s">
        <v>618</v>
      </c>
      <c r="DM8" s="1078"/>
      <c r="DN8" s="1078"/>
      <c r="DO8" s="1078"/>
      <c r="DP8" s="1079"/>
      <c r="DQ8" s="1077" t="s">
        <v>618</v>
      </c>
      <c r="DR8" s="1078"/>
      <c r="DS8" s="1078"/>
      <c r="DT8" s="1078"/>
      <c r="DU8" s="1079"/>
      <c r="DV8" s="1080"/>
      <c r="DW8" s="1081"/>
      <c r="DX8" s="1081"/>
      <c r="DY8" s="1081"/>
      <c r="DZ8" s="1082"/>
      <c r="EA8" s="255"/>
    </row>
    <row r="9" spans="1:131" s="256" customFormat="1" ht="26.25" customHeight="1" x14ac:dyDescent="0.15">
      <c r="A9" s="262">
        <v>3</v>
      </c>
      <c r="B9" s="1125"/>
      <c r="C9" s="1126"/>
      <c r="D9" s="1126"/>
      <c r="E9" s="1126"/>
      <c r="F9" s="1126"/>
      <c r="G9" s="1126"/>
      <c r="H9" s="1126"/>
      <c r="I9" s="1126"/>
      <c r="J9" s="1126"/>
      <c r="K9" s="1126"/>
      <c r="L9" s="1126"/>
      <c r="M9" s="1126"/>
      <c r="N9" s="1126"/>
      <c r="O9" s="1126"/>
      <c r="P9" s="1127"/>
      <c r="Q9" s="1131"/>
      <c r="R9" s="1132"/>
      <c r="S9" s="1132"/>
      <c r="T9" s="1132"/>
      <c r="U9" s="1132"/>
      <c r="V9" s="1132"/>
      <c r="W9" s="1132"/>
      <c r="X9" s="1132"/>
      <c r="Y9" s="1132"/>
      <c r="Z9" s="1132"/>
      <c r="AA9" s="1132"/>
      <c r="AB9" s="1132"/>
      <c r="AC9" s="1132"/>
      <c r="AD9" s="1132"/>
      <c r="AE9" s="1133"/>
      <c r="AF9" s="1107"/>
      <c r="AG9" s="1108"/>
      <c r="AH9" s="1108"/>
      <c r="AI9" s="1108"/>
      <c r="AJ9" s="1109"/>
      <c r="AK9" s="1174"/>
      <c r="AL9" s="1175"/>
      <c r="AM9" s="1175"/>
      <c r="AN9" s="1175"/>
      <c r="AO9" s="1175"/>
      <c r="AP9" s="1175"/>
      <c r="AQ9" s="1175"/>
      <c r="AR9" s="1175"/>
      <c r="AS9" s="1175"/>
      <c r="AT9" s="1175"/>
      <c r="AU9" s="1172"/>
      <c r="AV9" s="1172"/>
      <c r="AW9" s="1172"/>
      <c r="AX9" s="1172"/>
      <c r="AY9" s="1173"/>
      <c r="AZ9" s="253"/>
      <c r="BA9" s="253"/>
      <c r="BB9" s="253"/>
      <c r="BC9" s="253"/>
      <c r="BD9" s="253"/>
      <c r="BE9" s="254"/>
      <c r="BF9" s="254"/>
      <c r="BG9" s="254"/>
      <c r="BH9" s="254"/>
      <c r="BI9" s="254"/>
      <c r="BJ9" s="254"/>
      <c r="BK9" s="254"/>
      <c r="BL9" s="254"/>
      <c r="BM9" s="254"/>
      <c r="BN9" s="254"/>
      <c r="BO9" s="254"/>
      <c r="BP9" s="254"/>
      <c r="BQ9" s="263">
        <v>3</v>
      </c>
      <c r="BR9" s="264"/>
      <c r="BS9" s="1102" t="s">
        <v>606</v>
      </c>
      <c r="BT9" s="1103"/>
      <c r="BU9" s="1103"/>
      <c r="BV9" s="1103"/>
      <c r="BW9" s="1103"/>
      <c r="BX9" s="1103"/>
      <c r="BY9" s="1103"/>
      <c r="BZ9" s="1103"/>
      <c r="CA9" s="1103"/>
      <c r="CB9" s="1103"/>
      <c r="CC9" s="1103"/>
      <c r="CD9" s="1103"/>
      <c r="CE9" s="1103"/>
      <c r="CF9" s="1103"/>
      <c r="CG9" s="1104"/>
      <c r="CH9" s="1077">
        <v>1</v>
      </c>
      <c r="CI9" s="1078"/>
      <c r="CJ9" s="1078"/>
      <c r="CK9" s="1078"/>
      <c r="CL9" s="1079"/>
      <c r="CM9" s="1077">
        <v>41</v>
      </c>
      <c r="CN9" s="1078"/>
      <c r="CO9" s="1078"/>
      <c r="CP9" s="1078"/>
      <c r="CQ9" s="1079"/>
      <c r="CR9" s="1077">
        <v>4</v>
      </c>
      <c r="CS9" s="1078"/>
      <c r="CT9" s="1078"/>
      <c r="CU9" s="1078"/>
      <c r="CV9" s="1079"/>
      <c r="CW9" s="1077">
        <v>25</v>
      </c>
      <c r="CX9" s="1078"/>
      <c r="CY9" s="1078"/>
      <c r="CZ9" s="1078"/>
      <c r="DA9" s="1079"/>
      <c r="DB9" s="1077" t="s">
        <v>618</v>
      </c>
      <c r="DC9" s="1078"/>
      <c r="DD9" s="1078"/>
      <c r="DE9" s="1078"/>
      <c r="DF9" s="1079"/>
      <c r="DG9" s="1077" t="s">
        <v>618</v>
      </c>
      <c r="DH9" s="1078"/>
      <c r="DI9" s="1078"/>
      <c r="DJ9" s="1078"/>
      <c r="DK9" s="1079"/>
      <c r="DL9" s="1077" t="s">
        <v>618</v>
      </c>
      <c r="DM9" s="1078"/>
      <c r="DN9" s="1078"/>
      <c r="DO9" s="1078"/>
      <c r="DP9" s="1079"/>
      <c r="DQ9" s="1077" t="s">
        <v>618</v>
      </c>
      <c r="DR9" s="1078"/>
      <c r="DS9" s="1078"/>
      <c r="DT9" s="1078"/>
      <c r="DU9" s="1079"/>
      <c r="DV9" s="1080"/>
      <c r="DW9" s="1081"/>
      <c r="DX9" s="1081"/>
      <c r="DY9" s="1081"/>
      <c r="DZ9" s="1082"/>
      <c r="EA9" s="255"/>
    </row>
    <row r="10" spans="1:131" s="256" customFormat="1" ht="26.25" customHeight="1" x14ac:dyDescent="0.15">
      <c r="A10" s="262">
        <v>4</v>
      </c>
      <c r="B10" s="1125"/>
      <c r="C10" s="1126"/>
      <c r="D10" s="1126"/>
      <c r="E10" s="1126"/>
      <c r="F10" s="1126"/>
      <c r="G10" s="1126"/>
      <c r="H10" s="1126"/>
      <c r="I10" s="1126"/>
      <c r="J10" s="1126"/>
      <c r="K10" s="1126"/>
      <c r="L10" s="1126"/>
      <c r="M10" s="1126"/>
      <c r="N10" s="1126"/>
      <c r="O10" s="1126"/>
      <c r="P10" s="1127"/>
      <c r="Q10" s="1131"/>
      <c r="R10" s="1132"/>
      <c r="S10" s="1132"/>
      <c r="T10" s="1132"/>
      <c r="U10" s="1132"/>
      <c r="V10" s="1132"/>
      <c r="W10" s="1132"/>
      <c r="X10" s="1132"/>
      <c r="Y10" s="1132"/>
      <c r="Z10" s="1132"/>
      <c r="AA10" s="1132"/>
      <c r="AB10" s="1132"/>
      <c r="AC10" s="1132"/>
      <c r="AD10" s="1132"/>
      <c r="AE10" s="1133"/>
      <c r="AF10" s="1107"/>
      <c r="AG10" s="1108"/>
      <c r="AH10" s="1108"/>
      <c r="AI10" s="1108"/>
      <c r="AJ10" s="1109"/>
      <c r="AK10" s="1174"/>
      <c r="AL10" s="1175"/>
      <c r="AM10" s="1175"/>
      <c r="AN10" s="1175"/>
      <c r="AO10" s="1175"/>
      <c r="AP10" s="1175"/>
      <c r="AQ10" s="1175"/>
      <c r="AR10" s="1175"/>
      <c r="AS10" s="1175"/>
      <c r="AT10" s="1175"/>
      <c r="AU10" s="1172"/>
      <c r="AV10" s="1172"/>
      <c r="AW10" s="1172"/>
      <c r="AX10" s="1172"/>
      <c r="AY10" s="1173"/>
      <c r="AZ10" s="253"/>
      <c r="BA10" s="253"/>
      <c r="BB10" s="253"/>
      <c r="BC10" s="253"/>
      <c r="BD10" s="253"/>
      <c r="BE10" s="254"/>
      <c r="BF10" s="254"/>
      <c r="BG10" s="254"/>
      <c r="BH10" s="254"/>
      <c r="BI10" s="254"/>
      <c r="BJ10" s="254"/>
      <c r="BK10" s="254"/>
      <c r="BL10" s="254"/>
      <c r="BM10" s="254"/>
      <c r="BN10" s="254"/>
      <c r="BO10" s="254"/>
      <c r="BP10" s="254"/>
      <c r="BQ10" s="263">
        <v>4</v>
      </c>
      <c r="BR10" s="264"/>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55"/>
    </row>
    <row r="11" spans="1:131" s="256" customFormat="1" ht="26.25" customHeight="1" x14ac:dyDescent="0.15">
      <c r="A11" s="262">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53"/>
      <c r="BA11" s="253"/>
      <c r="BB11" s="253"/>
      <c r="BC11" s="253"/>
      <c r="BD11" s="253"/>
      <c r="BE11" s="254"/>
      <c r="BF11" s="254"/>
      <c r="BG11" s="254"/>
      <c r="BH11" s="254"/>
      <c r="BI11" s="254"/>
      <c r="BJ11" s="254"/>
      <c r="BK11" s="254"/>
      <c r="BL11" s="254"/>
      <c r="BM11" s="254"/>
      <c r="BN11" s="254"/>
      <c r="BO11" s="254"/>
      <c r="BP11" s="254"/>
      <c r="BQ11" s="263">
        <v>5</v>
      </c>
      <c r="BR11" s="264"/>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55"/>
    </row>
    <row r="12" spans="1:131" s="256" customFormat="1" ht="26.25" customHeight="1" x14ac:dyDescent="0.15">
      <c r="A12" s="262">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53"/>
      <c r="BA12" s="253"/>
      <c r="BB12" s="253"/>
      <c r="BC12" s="253"/>
      <c r="BD12" s="253"/>
      <c r="BE12" s="254"/>
      <c r="BF12" s="254"/>
      <c r="BG12" s="254"/>
      <c r="BH12" s="254"/>
      <c r="BI12" s="254"/>
      <c r="BJ12" s="254"/>
      <c r="BK12" s="254"/>
      <c r="BL12" s="254"/>
      <c r="BM12" s="254"/>
      <c r="BN12" s="254"/>
      <c r="BO12" s="254"/>
      <c r="BP12" s="254"/>
      <c r="BQ12" s="263">
        <v>6</v>
      </c>
      <c r="BR12" s="264"/>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55"/>
    </row>
    <row r="13" spans="1:131" s="256" customFormat="1" ht="26.25" customHeight="1" x14ac:dyDescent="0.15">
      <c r="A13" s="262">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53"/>
      <c r="BA13" s="253"/>
      <c r="BB13" s="253"/>
      <c r="BC13" s="253"/>
      <c r="BD13" s="253"/>
      <c r="BE13" s="254"/>
      <c r="BF13" s="254"/>
      <c r="BG13" s="254"/>
      <c r="BH13" s="254"/>
      <c r="BI13" s="254"/>
      <c r="BJ13" s="254"/>
      <c r="BK13" s="254"/>
      <c r="BL13" s="254"/>
      <c r="BM13" s="254"/>
      <c r="BN13" s="254"/>
      <c r="BO13" s="254"/>
      <c r="BP13" s="254"/>
      <c r="BQ13" s="263">
        <v>7</v>
      </c>
      <c r="BR13" s="264"/>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55"/>
    </row>
    <row r="14" spans="1:131" s="256" customFormat="1" ht="26.25" customHeight="1" x14ac:dyDescent="0.15">
      <c r="A14" s="262">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53"/>
      <c r="BA14" s="253"/>
      <c r="BB14" s="253"/>
      <c r="BC14" s="253"/>
      <c r="BD14" s="253"/>
      <c r="BE14" s="254"/>
      <c r="BF14" s="254"/>
      <c r="BG14" s="254"/>
      <c r="BH14" s="254"/>
      <c r="BI14" s="254"/>
      <c r="BJ14" s="254"/>
      <c r="BK14" s="254"/>
      <c r="BL14" s="254"/>
      <c r="BM14" s="254"/>
      <c r="BN14" s="254"/>
      <c r="BO14" s="254"/>
      <c r="BP14" s="254"/>
      <c r="BQ14" s="263">
        <v>8</v>
      </c>
      <c r="BR14" s="264"/>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55"/>
    </row>
    <row r="15" spans="1:131" s="256" customFormat="1" ht="26.25" customHeight="1" x14ac:dyDescent="0.15">
      <c r="A15" s="262">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53"/>
      <c r="BA15" s="253"/>
      <c r="BB15" s="253"/>
      <c r="BC15" s="253"/>
      <c r="BD15" s="253"/>
      <c r="BE15" s="254"/>
      <c r="BF15" s="254"/>
      <c r="BG15" s="254"/>
      <c r="BH15" s="254"/>
      <c r="BI15" s="254"/>
      <c r="BJ15" s="254"/>
      <c r="BK15" s="254"/>
      <c r="BL15" s="254"/>
      <c r="BM15" s="254"/>
      <c r="BN15" s="254"/>
      <c r="BO15" s="254"/>
      <c r="BP15" s="254"/>
      <c r="BQ15" s="263">
        <v>9</v>
      </c>
      <c r="BR15" s="264"/>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55"/>
    </row>
    <row r="16" spans="1:131" s="256" customFormat="1" ht="26.25" customHeight="1" x14ac:dyDescent="0.15">
      <c r="A16" s="262">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53"/>
      <c r="BA16" s="253"/>
      <c r="BB16" s="253"/>
      <c r="BC16" s="253"/>
      <c r="BD16" s="253"/>
      <c r="BE16" s="254"/>
      <c r="BF16" s="254"/>
      <c r="BG16" s="254"/>
      <c r="BH16" s="254"/>
      <c r="BI16" s="254"/>
      <c r="BJ16" s="254"/>
      <c r="BK16" s="254"/>
      <c r="BL16" s="254"/>
      <c r="BM16" s="254"/>
      <c r="BN16" s="254"/>
      <c r="BO16" s="254"/>
      <c r="BP16" s="254"/>
      <c r="BQ16" s="263">
        <v>10</v>
      </c>
      <c r="BR16" s="264"/>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55"/>
    </row>
    <row r="17" spans="1:131" s="256" customFormat="1" ht="26.25" customHeight="1" x14ac:dyDescent="0.15">
      <c r="A17" s="262">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53"/>
      <c r="BA17" s="253"/>
      <c r="BB17" s="253"/>
      <c r="BC17" s="253"/>
      <c r="BD17" s="253"/>
      <c r="BE17" s="254"/>
      <c r="BF17" s="254"/>
      <c r="BG17" s="254"/>
      <c r="BH17" s="254"/>
      <c r="BI17" s="254"/>
      <c r="BJ17" s="254"/>
      <c r="BK17" s="254"/>
      <c r="BL17" s="254"/>
      <c r="BM17" s="254"/>
      <c r="BN17" s="254"/>
      <c r="BO17" s="254"/>
      <c r="BP17" s="254"/>
      <c r="BQ17" s="263">
        <v>11</v>
      </c>
      <c r="BR17" s="264"/>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55"/>
    </row>
    <row r="18" spans="1:131" s="256" customFormat="1" ht="26.25" customHeight="1" x14ac:dyDescent="0.15">
      <c r="A18" s="262">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53"/>
      <c r="BA18" s="253"/>
      <c r="BB18" s="253"/>
      <c r="BC18" s="253"/>
      <c r="BD18" s="253"/>
      <c r="BE18" s="254"/>
      <c r="BF18" s="254"/>
      <c r="BG18" s="254"/>
      <c r="BH18" s="254"/>
      <c r="BI18" s="254"/>
      <c r="BJ18" s="254"/>
      <c r="BK18" s="254"/>
      <c r="BL18" s="254"/>
      <c r="BM18" s="254"/>
      <c r="BN18" s="254"/>
      <c r="BO18" s="254"/>
      <c r="BP18" s="254"/>
      <c r="BQ18" s="263">
        <v>12</v>
      </c>
      <c r="BR18" s="264"/>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55"/>
    </row>
    <row r="19" spans="1:131" s="256" customFormat="1" ht="26.25" customHeight="1" x14ac:dyDescent="0.15">
      <c r="A19" s="262">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53"/>
      <c r="BA19" s="253"/>
      <c r="BB19" s="253"/>
      <c r="BC19" s="253"/>
      <c r="BD19" s="253"/>
      <c r="BE19" s="254"/>
      <c r="BF19" s="254"/>
      <c r="BG19" s="254"/>
      <c r="BH19" s="254"/>
      <c r="BI19" s="254"/>
      <c r="BJ19" s="254"/>
      <c r="BK19" s="254"/>
      <c r="BL19" s="254"/>
      <c r="BM19" s="254"/>
      <c r="BN19" s="254"/>
      <c r="BO19" s="254"/>
      <c r="BP19" s="254"/>
      <c r="BQ19" s="263">
        <v>13</v>
      </c>
      <c r="BR19" s="264"/>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55"/>
    </row>
    <row r="20" spans="1:131" s="256" customFormat="1" ht="26.25" customHeight="1" x14ac:dyDescent="0.15">
      <c r="A20" s="262">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53"/>
      <c r="BA20" s="253"/>
      <c r="BB20" s="253"/>
      <c r="BC20" s="253"/>
      <c r="BD20" s="253"/>
      <c r="BE20" s="254"/>
      <c r="BF20" s="254"/>
      <c r="BG20" s="254"/>
      <c r="BH20" s="254"/>
      <c r="BI20" s="254"/>
      <c r="BJ20" s="254"/>
      <c r="BK20" s="254"/>
      <c r="BL20" s="254"/>
      <c r="BM20" s="254"/>
      <c r="BN20" s="254"/>
      <c r="BO20" s="254"/>
      <c r="BP20" s="254"/>
      <c r="BQ20" s="263">
        <v>14</v>
      </c>
      <c r="BR20" s="264"/>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55"/>
    </row>
    <row r="21" spans="1:131" s="256" customFormat="1" ht="26.25" customHeight="1" thickBot="1" x14ac:dyDescent="0.2">
      <c r="A21" s="262">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53"/>
      <c r="BA21" s="253"/>
      <c r="BB21" s="253"/>
      <c r="BC21" s="253"/>
      <c r="BD21" s="253"/>
      <c r="BE21" s="254"/>
      <c r="BF21" s="254"/>
      <c r="BG21" s="254"/>
      <c r="BH21" s="254"/>
      <c r="BI21" s="254"/>
      <c r="BJ21" s="254"/>
      <c r="BK21" s="254"/>
      <c r="BL21" s="254"/>
      <c r="BM21" s="254"/>
      <c r="BN21" s="254"/>
      <c r="BO21" s="254"/>
      <c r="BP21" s="254"/>
      <c r="BQ21" s="263">
        <v>15</v>
      </c>
      <c r="BR21" s="264"/>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55"/>
    </row>
    <row r="22" spans="1:131" s="256" customFormat="1" ht="26.25" customHeight="1" x14ac:dyDescent="0.15">
      <c r="A22" s="262">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391</v>
      </c>
      <c r="BA22" s="1123"/>
      <c r="BB22" s="1123"/>
      <c r="BC22" s="1123"/>
      <c r="BD22" s="1124"/>
      <c r="BE22" s="254"/>
      <c r="BF22" s="254"/>
      <c r="BG22" s="254"/>
      <c r="BH22" s="254"/>
      <c r="BI22" s="254"/>
      <c r="BJ22" s="254"/>
      <c r="BK22" s="254"/>
      <c r="BL22" s="254"/>
      <c r="BM22" s="254"/>
      <c r="BN22" s="254"/>
      <c r="BO22" s="254"/>
      <c r="BP22" s="254"/>
      <c r="BQ22" s="263">
        <v>16</v>
      </c>
      <c r="BR22" s="264"/>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56">
        <v>52258</v>
      </c>
      <c r="R23" s="1157"/>
      <c r="S23" s="1157"/>
      <c r="T23" s="1157"/>
      <c r="U23" s="1157"/>
      <c r="V23" s="1157">
        <v>50656</v>
      </c>
      <c r="W23" s="1157"/>
      <c r="X23" s="1157"/>
      <c r="Y23" s="1157"/>
      <c r="Z23" s="1157"/>
      <c r="AA23" s="1157">
        <v>1602</v>
      </c>
      <c r="AB23" s="1157"/>
      <c r="AC23" s="1157"/>
      <c r="AD23" s="1157"/>
      <c r="AE23" s="1158"/>
      <c r="AF23" s="1159">
        <v>1469</v>
      </c>
      <c r="AG23" s="1157"/>
      <c r="AH23" s="1157"/>
      <c r="AI23" s="1157"/>
      <c r="AJ23" s="1160"/>
      <c r="AK23" s="1161"/>
      <c r="AL23" s="1162"/>
      <c r="AM23" s="1162"/>
      <c r="AN23" s="1162"/>
      <c r="AO23" s="1162"/>
      <c r="AP23" s="1157">
        <v>40560</v>
      </c>
      <c r="AQ23" s="1157"/>
      <c r="AR23" s="1157"/>
      <c r="AS23" s="1157"/>
      <c r="AT23" s="1157"/>
      <c r="AU23" s="1163"/>
      <c r="AV23" s="1163"/>
      <c r="AW23" s="1163"/>
      <c r="AX23" s="1163"/>
      <c r="AY23" s="1164"/>
      <c r="AZ23" s="1153" t="s">
        <v>390</v>
      </c>
      <c r="BA23" s="1154"/>
      <c r="BB23" s="1154"/>
      <c r="BC23" s="1154"/>
      <c r="BD23" s="1155"/>
      <c r="BE23" s="254"/>
      <c r="BF23" s="254"/>
      <c r="BG23" s="254"/>
      <c r="BH23" s="254"/>
      <c r="BI23" s="254"/>
      <c r="BJ23" s="254"/>
      <c r="BK23" s="254"/>
      <c r="BL23" s="254"/>
      <c r="BM23" s="254"/>
      <c r="BN23" s="254"/>
      <c r="BO23" s="254"/>
      <c r="BP23" s="254"/>
      <c r="BQ23" s="263">
        <v>17</v>
      </c>
      <c r="BR23" s="264"/>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55"/>
    </row>
    <row r="24" spans="1:131" s="256" customFormat="1" ht="26.25" customHeight="1" x14ac:dyDescent="0.15">
      <c r="A24" s="1152" t="s">
        <v>394</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3"/>
      <c r="BA24" s="253"/>
      <c r="BB24" s="253"/>
      <c r="BC24" s="253"/>
      <c r="BD24" s="253"/>
      <c r="BE24" s="254"/>
      <c r="BF24" s="254"/>
      <c r="BG24" s="254"/>
      <c r="BH24" s="254"/>
      <c r="BI24" s="254"/>
      <c r="BJ24" s="254"/>
      <c r="BK24" s="254"/>
      <c r="BL24" s="254"/>
      <c r="BM24" s="254"/>
      <c r="BN24" s="254"/>
      <c r="BO24" s="254"/>
      <c r="BP24" s="254"/>
      <c r="BQ24" s="263">
        <v>18</v>
      </c>
      <c r="BR24" s="264"/>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55"/>
    </row>
    <row r="25" spans="1:131" s="248" customFormat="1" ht="26.25" customHeight="1" thickBot="1" x14ac:dyDescent="0.2">
      <c r="A25" s="1151" t="s">
        <v>395</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3"/>
      <c r="BK25" s="253"/>
      <c r="BL25" s="253"/>
      <c r="BM25" s="253"/>
      <c r="BN25" s="253"/>
      <c r="BO25" s="266"/>
      <c r="BP25" s="266"/>
      <c r="BQ25" s="263">
        <v>19</v>
      </c>
      <c r="BR25" s="264"/>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7"/>
    </row>
    <row r="26" spans="1:131" s="248" customFormat="1" ht="26.25" customHeight="1" x14ac:dyDescent="0.15">
      <c r="A26" s="1083" t="s">
        <v>371</v>
      </c>
      <c r="B26" s="1084"/>
      <c r="C26" s="1084"/>
      <c r="D26" s="1084"/>
      <c r="E26" s="1084"/>
      <c r="F26" s="1084"/>
      <c r="G26" s="1084"/>
      <c r="H26" s="1084"/>
      <c r="I26" s="1084"/>
      <c r="J26" s="1084"/>
      <c r="K26" s="1084"/>
      <c r="L26" s="1084"/>
      <c r="M26" s="1084"/>
      <c r="N26" s="1084"/>
      <c r="O26" s="1084"/>
      <c r="P26" s="1085"/>
      <c r="Q26" s="1089" t="s">
        <v>396</v>
      </c>
      <c r="R26" s="1090"/>
      <c r="S26" s="1090"/>
      <c r="T26" s="1090"/>
      <c r="U26" s="1091"/>
      <c r="V26" s="1089" t="s">
        <v>397</v>
      </c>
      <c r="W26" s="1090"/>
      <c r="X26" s="1090"/>
      <c r="Y26" s="1090"/>
      <c r="Z26" s="1091"/>
      <c r="AA26" s="1089" t="s">
        <v>398</v>
      </c>
      <c r="AB26" s="1090"/>
      <c r="AC26" s="1090"/>
      <c r="AD26" s="1090"/>
      <c r="AE26" s="1090"/>
      <c r="AF26" s="1147" t="s">
        <v>399</v>
      </c>
      <c r="AG26" s="1096"/>
      <c r="AH26" s="1096"/>
      <c r="AI26" s="1096"/>
      <c r="AJ26" s="1148"/>
      <c r="AK26" s="1090" t="s">
        <v>400</v>
      </c>
      <c r="AL26" s="1090"/>
      <c r="AM26" s="1090"/>
      <c r="AN26" s="1090"/>
      <c r="AO26" s="1091"/>
      <c r="AP26" s="1089" t="s">
        <v>401</v>
      </c>
      <c r="AQ26" s="1090"/>
      <c r="AR26" s="1090"/>
      <c r="AS26" s="1090"/>
      <c r="AT26" s="1091"/>
      <c r="AU26" s="1089" t="s">
        <v>402</v>
      </c>
      <c r="AV26" s="1090"/>
      <c r="AW26" s="1090"/>
      <c r="AX26" s="1090"/>
      <c r="AY26" s="1091"/>
      <c r="AZ26" s="1089" t="s">
        <v>403</v>
      </c>
      <c r="BA26" s="1090"/>
      <c r="BB26" s="1090"/>
      <c r="BC26" s="1090"/>
      <c r="BD26" s="1091"/>
      <c r="BE26" s="1089" t="s">
        <v>378</v>
      </c>
      <c r="BF26" s="1090"/>
      <c r="BG26" s="1090"/>
      <c r="BH26" s="1090"/>
      <c r="BI26" s="1105"/>
      <c r="BJ26" s="253"/>
      <c r="BK26" s="253"/>
      <c r="BL26" s="253"/>
      <c r="BM26" s="253"/>
      <c r="BN26" s="253"/>
      <c r="BO26" s="266"/>
      <c r="BP26" s="266"/>
      <c r="BQ26" s="263">
        <v>20</v>
      </c>
      <c r="BR26" s="264"/>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7"/>
    </row>
    <row r="27" spans="1:131" s="248"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3"/>
      <c r="BK27" s="253"/>
      <c r="BL27" s="253"/>
      <c r="BM27" s="253"/>
      <c r="BN27" s="253"/>
      <c r="BO27" s="266"/>
      <c r="BP27" s="266"/>
      <c r="BQ27" s="263">
        <v>21</v>
      </c>
      <c r="BR27" s="264"/>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7"/>
    </row>
    <row r="28" spans="1:131" s="248" customFormat="1" ht="26.25" customHeight="1" thickTop="1" x14ac:dyDescent="0.15">
      <c r="A28" s="267">
        <v>1</v>
      </c>
      <c r="B28" s="1138" t="s">
        <v>404</v>
      </c>
      <c r="C28" s="1139"/>
      <c r="D28" s="1139"/>
      <c r="E28" s="1139"/>
      <c r="F28" s="1139"/>
      <c r="G28" s="1139"/>
      <c r="H28" s="1139"/>
      <c r="I28" s="1139"/>
      <c r="J28" s="1139"/>
      <c r="K28" s="1139"/>
      <c r="L28" s="1139"/>
      <c r="M28" s="1139"/>
      <c r="N28" s="1139"/>
      <c r="O28" s="1139"/>
      <c r="P28" s="1140"/>
      <c r="Q28" s="1141">
        <v>13776</v>
      </c>
      <c r="R28" s="1142"/>
      <c r="S28" s="1142"/>
      <c r="T28" s="1142"/>
      <c r="U28" s="1142"/>
      <c r="V28" s="1142">
        <v>13733</v>
      </c>
      <c r="W28" s="1142"/>
      <c r="X28" s="1142"/>
      <c r="Y28" s="1142"/>
      <c r="Z28" s="1142"/>
      <c r="AA28" s="1142">
        <v>43</v>
      </c>
      <c r="AB28" s="1142"/>
      <c r="AC28" s="1142"/>
      <c r="AD28" s="1142"/>
      <c r="AE28" s="1143"/>
      <c r="AF28" s="1144">
        <v>43</v>
      </c>
      <c r="AG28" s="1142"/>
      <c r="AH28" s="1142"/>
      <c r="AI28" s="1142"/>
      <c r="AJ28" s="1145"/>
      <c r="AK28" s="1146">
        <v>860</v>
      </c>
      <c r="AL28" s="1134"/>
      <c r="AM28" s="1134"/>
      <c r="AN28" s="1134"/>
      <c r="AO28" s="1134"/>
      <c r="AP28" s="1134" t="s">
        <v>618</v>
      </c>
      <c r="AQ28" s="1134"/>
      <c r="AR28" s="1134"/>
      <c r="AS28" s="1134"/>
      <c r="AT28" s="1134"/>
      <c r="AU28" s="1134" t="s">
        <v>618</v>
      </c>
      <c r="AV28" s="1134"/>
      <c r="AW28" s="1134"/>
      <c r="AX28" s="1134"/>
      <c r="AY28" s="1134"/>
      <c r="AZ28" s="1135" t="s">
        <v>618</v>
      </c>
      <c r="BA28" s="1135"/>
      <c r="BB28" s="1135"/>
      <c r="BC28" s="1135"/>
      <c r="BD28" s="1135"/>
      <c r="BE28" s="1136"/>
      <c r="BF28" s="1136"/>
      <c r="BG28" s="1136"/>
      <c r="BH28" s="1136"/>
      <c r="BI28" s="1137"/>
      <c r="BJ28" s="253"/>
      <c r="BK28" s="253"/>
      <c r="BL28" s="253"/>
      <c r="BM28" s="253"/>
      <c r="BN28" s="253"/>
      <c r="BO28" s="266"/>
      <c r="BP28" s="266"/>
      <c r="BQ28" s="263">
        <v>22</v>
      </c>
      <c r="BR28" s="264"/>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7"/>
    </row>
    <row r="29" spans="1:131" s="248" customFormat="1" ht="26.25" customHeight="1" x14ac:dyDescent="0.15">
      <c r="A29" s="267">
        <v>2</v>
      </c>
      <c r="B29" s="1125" t="s">
        <v>405</v>
      </c>
      <c r="C29" s="1126"/>
      <c r="D29" s="1126"/>
      <c r="E29" s="1126"/>
      <c r="F29" s="1126"/>
      <c r="G29" s="1126"/>
      <c r="H29" s="1126"/>
      <c r="I29" s="1126"/>
      <c r="J29" s="1126"/>
      <c r="K29" s="1126"/>
      <c r="L29" s="1126"/>
      <c r="M29" s="1126"/>
      <c r="N29" s="1126"/>
      <c r="O29" s="1126"/>
      <c r="P29" s="1127"/>
      <c r="Q29" s="1131">
        <v>53</v>
      </c>
      <c r="R29" s="1132"/>
      <c r="S29" s="1132"/>
      <c r="T29" s="1132"/>
      <c r="U29" s="1132"/>
      <c r="V29" s="1132">
        <v>48</v>
      </c>
      <c r="W29" s="1132"/>
      <c r="X29" s="1132"/>
      <c r="Y29" s="1132"/>
      <c r="Z29" s="1132"/>
      <c r="AA29" s="1132">
        <v>5</v>
      </c>
      <c r="AB29" s="1132"/>
      <c r="AC29" s="1132"/>
      <c r="AD29" s="1132"/>
      <c r="AE29" s="1133"/>
      <c r="AF29" s="1107">
        <v>5</v>
      </c>
      <c r="AG29" s="1108"/>
      <c r="AH29" s="1108"/>
      <c r="AI29" s="1108"/>
      <c r="AJ29" s="1109"/>
      <c r="AK29" s="1073" t="s">
        <v>618</v>
      </c>
      <c r="AL29" s="1064"/>
      <c r="AM29" s="1064"/>
      <c r="AN29" s="1064"/>
      <c r="AO29" s="1064"/>
      <c r="AP29" s="1064" t="s">
        <v>618</v>
      </c>
      <c r="AQ29" s="1064"/>
      <c r="AR29" s="1064"/>
      <c r="AS29" s="1064"/>
      <c r="AT29" s="1064"/>
      <c r="AU29" s="1064" t="s">
        <v>618</v>
      </c>
      <c r="AV29" s="1064"/>
      <c r="AW29" s="1064"/>
      <c r="AX29" s="1064"/>
      <c r="AY29" s="1064"/>
      <c r="AZ29" s="1130" t="s">
        <v>618</v>
      </c>
      <c r="BA29" s="1130"/>
      <c r="BB29" s="1130"/>
      <c r="BC29" s="1130"/>
      <c r="BD29" s="1130"/>
      <c r="BE29" s="1120"/>
      <c r="BF29" s="1120"/>
      <c r="BG29" s="1120"/>
      <c r="BH29" s="1120"/>
      <c r="BI29" s="1121"/>
      <c r="BJ29" s="253"/>
      <c r="BK29" s="253"/>
      <c r="BL29" s="253"/>
      <c r="BM29" s="253"/>
      <c r="BN29" s="253"/>
      <c r="BO29" s="266"/>
      <c r="BP29" s="266"/>
      <c r="BQ29" s="263">
        <v>23</v>
      </c>
      <c r="BR29" s="264"/>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7"/>
    </row>
    <row r="30" spans="1:131" s="248" customFormat="1" ht="26.25" customHeight="1" x14ac:dyDescent="0.15">
      <c r="A30" s="267">
        <v>3</v>
      </c>
      <c r="B30" s="1125" t="s">
        <v>406</v>
      </c>
      <c r="C30" s="1126"/>
      <c r="D30" s="1126"/>
      <c r="E30" s="1126"/>
      <c r="F30" s="1126"/>
      <c r="G30" s="1126"/>
      <c r="H30" s="1126"/>
      <c r="I30" s="1126"/>
      <c r="J30" s="1126"/>
      <c r="K30" s="1126"/>
      <c r="L30" s="1126"/>
      <c r="M30" s="1126"/>
      <c r="N30" s="1126"/>
      <c r="O30" s="1126"/>
      <c r="P30" s="1127"/>
      <c r="Q30" s="1131">
        <v>11792</v>
      </c>
      <c r="R30" s="1132"/>
      <c r="S30" s="1132"/>
      <c r="T30" s="1132"/>
      <c r="U30" s="1132"/>
      <c r="V30" s="1132">
        <v>11763</v>
      </c>
      <c r="W30" s="1132"/>
      <c r="X30" s="1132"/>
      <c r="Y30" s="1132"/>
      <c r="Z30" s="1132"/>
      <c r="AA30" s="1132">
        <v>29</v>
      </c>
      <c r="AB30" s="1132"/>
      <c r="AC30" s="1132"/>
      <c r="AD30" s="1132"/>
      <c r="AE30" s="1133"/>
      <c r="AF30" s="1107">
        <v>29</v>
      </c>
      <c r="AG30" s="1108"/>
      <c r="AH30" s="1108"/>
      <c r="AI30" s="1108"/>
      <c r="AJ30" s="1109"/>
      <c r="AK30" s="1073">
        <v>1749</v>
      </c>
      <c r="AL30" s="1064"/>
      <c r="AM30" s="1064"/>
      <c r="AN30" s="1064"/>
      <c r="AO30" s="1064"/>
      <c r="AP30" s="1064" t="s">
        <v>618</v>
      </c>
      <c r="AQ30" s="1064"/>
      <c r="AR30" s="1064"/>
      <c r="AS30" s="1064"/>
      <c r="AT30" s="1064"/>
      <c r="AU30" s="1064" t="s">
        <v>618</v>
      </c>
      <c r="AV30" s="1064"/>
      <c r="AW30" s="1064"/>
      <c r="AX30" s="1064"/>
      <c r="AY30" s="1064"/>
      <c r="AZ30" s="1130" t="s">
        <v>618</v>
      </c>
      <c r="BA30" s="1130"/>
      <c r="BB30" s="1130"/>
      <c r="BC30" s="1130"/>
      <c r="BD30" s="1130"/>
      <c r="BE30" s="1120"/>
      <c r="BF30" s="1120"/>
      <c r="BG30" s="1120"/>
      <c r="BH30" s="1120"/>
      <c r="BI30" s="1121"/>
      <c r="BJ30" s="253"/>
      <c r="BK30" s="253"/>
      <c r="BL30" s="253"/>
      <c r="BM30" s="253"/>
      <c r="BN30" s="253"/>
      <c r="BO30" s="266"/>
      <c r="BP30" s="266"/>
      <c r="BQ30" s="263">
        <v>24</v>
      </c>
      <c r="BR30" s="264"/>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7"/>
    </row>
    <row r="31" spans="1:131" s="248" customFormat="1" ht="26.25" customHeight="1" x14ac:dyDescent="0.15">
      <c r="A31" s="267">
        <v>4</v>
      </c>
      <c r="B31" s="1125" t="s">
        <v>407</v>
      </c>
      <c r="C31" s="1126"/>
      <c r="D31" s="1126"/>
      <c r="E31" s="1126"/>
      <c r="F31" s="1126"/>
      <c r="G31" s="1126"/>
      <c r="H31" s="1126"/>
      <c r="I31" s="1126"/>
      <c r="J31" s="1126"/>
      <c r="K31" s="1126"/>
      <c r="L31" s="1126"/>
      <c r="M31" s="1126"/>
      <c r="N31" s="1126"/>
      <c r="O31" s="1126"/>
      <c r="P31" s="1127"/>
      <c r="Q31" s="1131">
        <v>1772</v>
      </c>
      <c r="R31" s="1132"/>
      <c r="S31" s="1132"/>
      <c r="T31" s="1132"/>
      <c r="U31" s="1132"/>
      <c r="V31" s="1132">
        <v>1767</v>
      </c>
      <c r="W31" s="1132"/>
      <c r="X31" s="1132"/>
      <c r="Y31" s="1132"/>
      <c r="Z31" s="1132"/>
      <c r="AA31" s="1132">
        <v>5</v>
      </c>
      <c r="AB31" s="1132"/>
      <c r="AC31" s="1132"/>
      <c r="AD31" s="1132"/>
      <c r="AE31" s="1133"/>
      <c r="AF31" s="1107">
        <v>5</v>
      </c>
      <c r="AG31" s="1108"/>
      <c r="AH31" s="1108"/>
      <c r="AI31" s="1108"/>
      <c r="AJ31" s="1109"/>
      <c r="AK31" s="1073">
        <v>297</v>
      </c>
      <c r="AL31" s="1064"/>
      <c r="AM31" s="1064"/>
      <c r="AN31" s="1064"/>
      <c r="AO31" s="1064"/>
      <c r="AP31" s="1064" t="s">
        <v>618</v>
      </c>
      <c r="AQ31" s="1064"/>
      <c r="AR31" s="1064"/>
      <c r="AS31" s="1064"/>
      <c r="AT31" s="1064"/>
      <c r="AU31" s="1064" t="s">
        <v>618</v>
      </c>
      <c r="AV31" s="1064"/>
      <c r="AW31" s="1064"/>
      <c r="AX31" s="1064"/>
      <c r="AY31" s="1064"/>
      <c r="AZ31" s="1130" t="s">
        <v>618</v>
      </c>
      <c r="BA31" s="1130"/>
      <c r="BB31" s="1130"/>
      <c r="BC31" s="1130"/>
      <c r="BD31" s="1130"/>
      <c r="BE31" s="1120"/>
      <c r="BF31" s="1120"/>
      <c r="BG31" s="1120"/>
      <c r="BH31" s="1120"/>
      <c r="BI31" s="1121"/>
      <c r="BJ31" s="253"/>
      <c r="BK31" s="253"/>
      <c r="BL31" s="253"/>
      <c r="BM31" s="253"/>
      <c r="BN31" s="253"/>
      <c r="BO31" s="266"/>
      <c r="BP31" s="266"/>
      <c r="BQ31" s="263">
        <v>25</v>
      </c>
      <c r="BR31" s="264"/>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7"/>
    </row>
    <row r="32" spans="1:131" s="248" customFormat="1" ht="26.25" customHeight="1" x14ac:dyDescent="0.15">
      <c r="A32" s="267">
        <v>5</v>
      </c>
      <c r="B32" s="1125" t="s">
        <v>408</v>
      </c>
      <c r="C32" s="1126"/>
      <c r="D32" s="1126"/>
      <c r="E32" s="1126"/>
      <c r="F32" s="1126"/>
      <c r="G32" s="1126"/>
      <c r="H32" s="1126"/>
      <c r="I32" s="1126"/>
      <c r="J32" s="1126"/>
      <c r="K32" s="1126"/>
      <c r="L32" s="1126"/>
      <c r="M32" s="1126"/>
      <c r="N32" s="1126"/>
      <c r="O32" s="1126"/>
      <c r="P32" s="1127"/>
      <c r="Q32" s="1131">
        <v>18362</v>
      </c>
      <c r="R32" s="1132"/>
      <c r="S32" s="1132"/>
      <c r="T32" s="1132"/>
      <c r="U32" s="1132"/>
      <c r="V32" s="1132">
        <v>18355</v>
      </c>
      <c r="W32" s="1132"/>
      <c r="X32" s="1132"/>
      <c r="Y32" s="1132"/>
      <c r="Z32" s="1132"/>
      <c r="AA32" s="1132">
        <v>6</v>
      </c>
      <c r="AB32" s="1132"/>
      <c r="AC32" s="1132"/>
      <c r="AD32" s="1132"/>
      <c r="AE32" s="1133"/>
      <c r="AF32" s="1107">
        <v>840</v>
      </c>
      <c r="AG32" s="1108"/>
      <c r="AH32" s="1108"/>
      <c r="AI32" s="1108"/>
      <c r="AJ32" s="1109"/>
      <c r="AK32" s="1073">
        <v>1954</v>
      </c>
      <c r="AL32" s="1064"/>
      <c r="AM32" s="1064"/>
      <c r="AN32" s="1064"/>
      <c r="AO32" s="1064"/>
      <c r="AP32" s="1064">
        <v>6996</v>
      </c>
      <c r="AQ32" s="1064"/>
      <c r="AR32" s="1064"/>
      <c r="AS32" s="1064"/>
      <c r="AT32" s="1064"/>
      <c r="AU32" s="1064">
        <v>4232</v>
      </c>
      <c r="AV32" s="1064"/>
      <c r="AW32" s="1064"/>
      <c r="AX32" s="1064"/>
      <c r="AY32" s="1064"/>
      <c r="AZ32" s="1130" t="s">
        <v>618</v>
      </c>
      <c r="BA32" s="1130"/>
      <c r="BB32" s="1130"/>
      <c r="BC32" s="1130"/>
      <c r="BD32" s="1130"/>
      <c r="BE32" s="1120" t="s">
        <v>409</v>
      </c>
      <c r="BF32" s="1120"/>
      <c r="BG32" s="1120"/>
      <c r="BH32" s="1120"/>
      <c r="BI32" s="1121"/>
      <c r="BJ32" s="253"/>
      <c r="BK32" s="253"/>
      <c r="BL32" s="253"/>
      <c r="BM32" s="253"/>
      <c r="BN32" s="253"/>
      <c r="BO32" s="266"/>
      <c r="BP32" s="266"/>
      <c r="BQ32" s="263">
        <v>26</v>
      </c>
      <c r="BR32" s="264"/>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7"/>
    </row>
    <row r="33" spans="1:131" s="248" customFormat="1" ht="26.25" customHeight="1" x14ac:dyDescent="0.15">
      <c r="A33" s="267">
        <v>6</v>
      </c>
      <c r="B33" s="1125" t="s">
        <v>410</v>
      </c>
      <c r="C33" s="1126"/>
      <c r="D33" s="1126"/>
      <c r="E33" s="1126"/>
      <c r="F33" s="1126"/>
      <c r="G33" s="1126"/>
      <c r="H33" s="1126"/>
      <c r="I33" s="1126"/>
      <c r="J33" s="1126"/>
      <c r="K33" s="1126"/>
      <c r="L33" s="1126"/>
      <c r="M33" s="1126"/>
      <c r="N33" s="1126"/>
      <c r="O33" s="1126"/>
      <c r="P33" s="1127"/>
      <c r="Q33" s="1131">
        <v>2330</v>
      </c>
      <c r="R33" s="1132"/>
      <c r="S33" s="1132"/>
      <c r="T33" s="1132"/>
      <c r="U33" s="1132"/>
      <c r="V33" s="1132">
        <v>1902</v>
      </c>
      <c r="W33" s="1132"/>
      <c r="X33" s="1132"/>
      <c r="Y33" s="1132"/>
      <c r="Z33" s="1132"/>
      <c r="AA33" s="1132">
        <v>428</v>
      </c>
      <c r="AB33" s="1132"/>
      <c r="AC33" s="1132"/>
      <c r="AD33" s="1132"/>
      <c r="AE33" s="1133"/>
      <c r="AF33" s="1107">
        <v>1984</v>
      </c>
      <c r="AG33" s="1108"/>
      <c r="AH33" s="1108"/>
      <c r="AI33" s="1108"/>
      <c r="AJ33" s="1109"/>
      <c r="AK33" s="1073">
        <v>30</v>
      </c>
      <c r="AL33" s="1064"/>
      <c r="AM33" s="1064"/>
      <c r="AN33" s="1064"/>
      <c r="AO33" s="1064"/>
      <c r="AP33" s="1064">
        <v>6732</v>
      </c>
      <c r="AQ33" s="1064"/>
      <c r="AR33" s="1064"/>
      <c r="AS33" s="1064"/>
      <c r="AT33" s="1064"/>
      <c r="AU33" s="1064">
        <v>27</v>
      </c>
      <c r="AV33" s="1064"/>
      <c r="AW33" s="1064"/>
      <c r="AX33" s="1064"/>
      <c r="AY33" s="1064"/>
      <c r="AZ33" s="1130" t="s">
        <v>618</v>
      </c>
      <c r="BA33" s="1130"/>
      <c r="BB33" s="1130"/>
      <c r="BC33" s="1130"/>
      <c r="BD33" s="1130"/>
      <c r="BE33" s="1120" t="s">
        <v>409</v>
      </c>
      <c r="BF33" s="1120"/>
      <c r="BG33" s="1120"/>
      <c r="BH33" s="1120"/>
      <c r="BI33" s="1121"/>
      <c r="BJ33" s="253"/>
      <c r="BK33" s="253"/>
      <c r="BL33" s="253"/>
      <c r="BM33" s="253"/>
      <c r="BN33" s="253"/>
      <c r="BO33" s="266"/>
      <c r="BP33" s="266"/>
      <c r="BQ33" s="263">
        <v>27</v>
      </c>
      <c r="BR33" s="264"/>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7"/>
    </row>
    <row r="34" spans="1:131" s="248" customFormat="1" ht="26.25" customHeight="1" x14ac:dyDescent="0.15">
      <c r="A34" s="267">
        <v>7</v>
      </c>
      <c r="B34" s="1125" t="s">
        <v>411</v>
      </c>
      <c r="C34" s="1126"/>
      <c r="D34" s="1126"/>
      <c r="E34" s="1126"/>
      <c r="F34" s="1126"/>
      <c r="G34" s="1126"/>
      <c r="H34" s="1126"/>
      <c r="I34" s="1126"/>
      <c r="J34" s="1126"/>
      <c r="K34" s="1126"/>
      <c r="L34" s="1126"/>
      <c r="M34" s="1126"/>
      <c r="N34" s="1126"/>
      <c r="O34" s="1126"/>
      <c r="P34" s="1127"/>
      <c r="Q34" s="1131">
        <v>43</v>
      </c>
      <c r="R34" s="1132"/>
      <c r="S34" s="1132"/>
      <c r="T34" s="1132"/>
      <c r="U34" s="1132"/>
      <c r="V34" s="1132">
        <v>43</v>
      </c>
      <c r="W34" s="1132"/>
      <c r="X34" s="1132"/>
      <c r="Y34" s="1132"/>
      <c r="Z34" s="1132"/>
      <c r="AA34" s="1132" t="s">
        <v>618</v>
      </c>
      <c r="AB34" s="1132"/>
      <c r="AC34" s="1132"/>
      <c r="AD34" s="1132"/>
      <c r="AE34" s="1133"/>
      <c r="AF34" s="1107" t="s">
        <v>412</v>
      </c>
      <c r="AG34" s="1108"/>
      <c r="AH34" s="1108"/>
      <c r="AI34" s="1108"/>
      <c r="AJ34" s="1109"/>
      <c r="AK34" s="1073">
        <v>33</v>
      </c>
      <c r="AL34" s="1064"/>
      <c r="AM34" s="1064"/>
      <c r="AN34" s="1064"/>
      <c r="AO34" s="1064"/>
      <c r="AP34" s="1064">
        <v>38</v>
      </c>
      <c r="AQ34" s="1064"/>
      <c r="AR34" s="1064"/>
      <c r="AS34" s="1064"/>
      <c r="AT34" s="1064"/>
      <c r="AU34" s="1064">
        <v>33</v>
      </c>
      <c r="AV34" s="1064"/>
      <c r="AW34" s="1064"/>
      <c r="AX34" s="1064"/>
      <c r="AY34" s="1064"/>
      <c r="AZ34" s="1130" t="s">
        <v>618</v>
      </c>
      <c r="BA34" s="1130"/>
      <c r="BB34" s="1130"/>
      <c r="BC34" s="1130"/>
      <c r="BD34" s="1130"/>
      <c r="BE34" s="1120" t="s">
        <v>413</v>
      </c>
      <c r="BF34" s="1120"/>
      <c r="BG34" s="1120"/>
      <c r="BH34" s="1120"/>
      <c r="BI34" s="1121"/>
      <c r="BJ34" s="253"/>
      <c r="BK34" s="253"/>
      <c r="BL34" s="253"/>
      <c r="BM34" s="253"/>
      <c r="BN34" s="253"/>
      <c r="BO34" s="266"/>
      <c r="BP34" s="266"/>
      <c r="BQ34" s="263">
        <v>28</v>
      </c>
      <c r="BR34" s="264"/>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7"/>
    </row>
    <row r="35" spans="1:131" s="248" customFormat="1" ht="26.25" customHeight="1" x14ac:dyDescent="0.15">
      <c r="A35" s="267">
        <v>8</v>
      </c>
      <c r="B35" s="1125" t="s">
        <v>414</v>
      </c>
      <c r="C35" s="1126"/>
      <c r="D35" s="1126"/>
      <c r="E35" s="1126"/>
      <c r="F35" s="1126"/>
      <c r="G35" s="1126"/>
      <c r="H35" s="1126"/>
      <c r="I35" s="1126"/>
      <c r="J35" s="1126"/>
      <c r="K35" s="1126"/>
      <c r="L35" s="1126"/>
      <c r="M35" s="1126"/>
      <c r="N35" s="1126"/>
      <c r="O35" s="1126"/>
      <c r="P35" s="1127"/>
      <c r="Q35" s="1131">
        <v>2795</v>
      </c>
      <c r="R35" s="1132"/>
      <c r="S35" s="1132"/>
      <c r="T35" s="1132"/>
      <c r="U35" s="1132"/>
      <c r="V35" s="1132">
        <v>2785</v>
      </c>
      <c r="W35" s="1132"/>
      <c r="X35" s="1132"/>
      <c r="Y35" s="1132"/>
      <c r="Z35" s="1132"/>
      <c r="AA35" s="1132">
        <v>9</v>
      </c>
      <c r="AB35" s="1132"/>
      <c r="AC35" s="1132"/>
      <c r="AD35" s="1132"/>
      <c r="AE35" s="1133"/>
      <c r="AF35" s="1107">
        <v>9</v>
      </c>
      <c r="AG35" s="1108"/>
      <c r="AH35" s="1108"/>
      <c r="AI35" s="1108"/>
      <c r="AJ35" s="1109"/>
      <c r="AK35" s="1073">
        <v>1084</v>
      </c>
      <c r="AL35" s="1064"/>
      <c r="AM35" s="1064"/>
      <c r="AN35" s="1064"/>
      <c r="AO35" s="1064"/>
      <c r="AP35" s="1064">
        <v>16758</v>
      </c>
      <c r="AQ35" s="1064"/>
      <c r="AR35" s="1064"/>
      <c r="AS35" s="1064"/>
      <c r="AT35" s="1064"/>
      <c r="AU35" s="1064">
        <v>11915</v>
      </c>
      <c r="AV35" s="1064"/>
      <c r="AW35" s="1064"/>
      <c r="AX35" s="1064"/>
      <c r="AY35" s="1064"/>
      <c r="AZ35" s="1130" t="s">
        <v>618</v>
      </c>
      <c r="BA35" s="1130"/>
      <c r="BB35" s="1130"/>
      <c r="BC35" s="1130"/>
      <c r="BD35" s="1130"/>
      <c r="BE35" s="1120" t="s">
        <v>415</v>
      </c>
      <c r="BF35" s="1120"/>
      <c r="BG35" s="1120"/>
      <c r="BH35" s="1120"/>
      <c r="BI35" s="1121"/>
      <c r="BJ35" s="253"/>
      <c r="BK35" s="253"/>
      <c r="BL35" s="253"/>
      <c r="BM35" s="253"/>
      <c r="BN35" s="253"/>
      <c r="BO35" s="266"/>
      <c r="BP35" s="266"/>
      <c r="BQ35" s="263">
        <v>29</v>
      </c>
      <c r="BR35" s="264"/>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7"/>
    </row>
    <row r="36" spans="1:131" s="248" customFormat="1" ht="26.25" customHeight="1" x14ac:dyDescent="0.15">
      <c r="A36" s="267">
        <v>9</v>
      </c>
      <c r="B36" s="1125" t="s">
        <v>416</v>
      </c>
      <c r="C36" s="1126"/>
      <c r="D36" s="1126"/>
      <c r="E36" s="1126"/>
      <c r="F36" s="1126"/>
      <c r="G36" s="1126"/>
      <c r="H36" s="1126"/>
      <c r="I36" s="1126"/>
      <c r="J36" s="1126"/>
      <c r="K36" s="1126"/>
      <c r="L36" s="1126"/>
      <c r="M36" s="1126"/>
      <c r="N36" s="1126"/>
      <c r="O36" s="1126"/>
      <c r="P36" s="1127"/>
      <c r="Q36" s="1131">
        <v>93</v>
      </c>
      <c r="R36" s="1132"/>
      <c r="S36" s="1132"/>
      <c r="T36" s="1132"/>
      <c r="U36" s="1132"/>
      <c r="V36" s="1132">
        <v>87</v>
      </c>
      <c r="W36" s="1132"/>
      <c r="X36" s="1132"/>
      <c r="Y36" s="1132"/>
      <c r="Z36" s="1132"/>
      <c r="AA36" s="1132">
        <v>6</v>
      </c>
      <c r="AB36" s="1132"/>
      <c r="AC36" s="1132"/>
      <c r="AD36" s="1132"/>
      <c r="AE36" s="1133"/>
      <c r="AF36" s="1107">
        <v>6</v>
      </c>
      <c r="AG36" s="1108"/>
      <c r="AH36" s="1108"/>
      <c r="AI36" s="1108"/>
      <c r="AJ36" s="1109"/>
      <c r="AK36" s="1073">
        <v>73</v>
      </c>
      <c r="AL36" s="1064"/>
      <c r="AM36" s="1064"/>
      <c r="AN36" s="1064"/>
      <c r="AO36" s="1064"/>
      <c r="AP36" s="1064">
        <v>700</v>
      </c>
      <c r="AQ36" s="1064"/>
      <c r="AR36" s="1064"/>
      <c r="AS36" s="1064"/>
      <c r="AT36" s="1064"/>
      <c r="AU36" s="1064">
        <v>700</v>
      </c>
      <c r="AV36" s="1064"/>
      <c r="AW36" s="1064"/>
      <c r="AX36" s="1064"/>
      <c r="AY36" s="1064"/>
      <c r="AZ36" s="1130" t="s">
        <v>619</v>
      </c>
      <c r="BA36" s="1130"/>
      <c r="BB36" s="1130"/>
      <c r="BC36" s="1130"/>
      <c r="BD36" s="1130"/>
      <c r="BE36" s="1120" t="s">
        <v>417</v>
      </c>
      <c r="BF36" s="1120"/>
      <c r="BG36" s="1120"/>
      <c r="BH36" s="1120"/>
      <c r="BI36" s="1121"/>
      <c r="BJ36" s="253"/>
      <c r="BK36" s="253"/>
      <c r="BL36" s="253"/>
      <c r="BM36" s="253"/>
      <c r="BN36" s="253"/>
      <c r="BO36" s="266"/>
      <c r="BP36" s="266"/>
      <c r="BQ36" s="263">
        <v>30</v>
      </c>
      <c r="BR36" s="264"/>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7"/>
    </row>
    <row r="37" spans="1:131" s="248" customFormat="1" ht="26.25" customHeight="1" x14ac:dyDescent="0.15">
      <c r="A37" s="267">
        <v>10</v>
      </c>
      <c r="B37" s="1125" t="s">
        <v>418</v>
      </c>
      <c r="C37" s="1126"/>
      <c r="D37" s="1126"/>
      <c r="E37" s="1126"/>
      <c r="F37" s="1126"/>
      <c r="G37" s="1126"/>
      <c r="H37" s="1126"/>
      <c r="I37" s="1126"/>
      <c r="J37" s="1126"/>
      <c r="K37" s="1126"/>
      <c r="L37" s="1126"/>
      <c r="M37" s="1126"/>
      <c r="N37" s="1126"/>
      <c r="O37" s="1126"/>
      <c r="P37" s="1127"/>
      <c r="Q37" s="1131">
        <v>507</v>
      </c>
      <c r="R37" s="1132"/>
      <c r="S37" s="1132"/>
      <c r="T37" s="1132"/>
      <c r="U37" s="1132"/>
      <c r="V37" s="1132">
        <v>507</v>
      </c>
      <c r="W37" s="1132"/>
      <c r="X37" s="1132"/>
      <c r="Y37" s="1132"/>
      <c r="Z37" s="1132"/>
      <c r="AA37" s="1132" t="s">
        <v>619</v>
      </c>
      <c r="AB37" s="1132"/>
      <c r="AC37" s="1132"/>
      <c r="AD37" s="1132"/>
      <c r="AE37" s="1133"/>
      <c r="AF37" s="1107" t="s">
        <v>419</v>
      </c>
      <c r="AG37" s="1108"/>
      <c r="AH37" s="1108"/>
      <c r="AI37" s="1108"/>
      <c r="AJ37" s="1109"/>
      <c r="AK37" s="1073">
        <v>460</v>
      </c>
      <c r="AL37" s="1064"/>
      <c r="AM37" s="1064"/>
      <c r="AN37" s="1064"/>
      <c r="AO37" s="1064"/>
      <c r="AP37" s="1064" t="s">
        <v>618</v>
      </c>
      <c r="AQ37" s="1064"/>
      <c r="AR37" s="1064"/>
      <c r="AS37" s="1064"/>
      <c r="AT37" s="1064"/>
      <c r="AU37" s="1064" t="s">
        <v>618</v>
      </c>
      <c r="AV37" s="1064"/>
      <c r="AW37" s="1064"/>
      <c r="AX37" s="1064"/>
      <c r="AY37" s="1064"/>
      <c r="AZ37" s="1130" t="s">
        <v>618</v>
      </c>
      <c r="BA37" s="1130"/>
      <c r="BB37" s="1130"/>
      <c r="BC37" s="1130"/>
      <c r="BD37" s="1130"/>
      <c r="BE37" s="1120" t="s">
        <v>420</v>
      </c>
      <c r="BF37" s="1120"/>
      <c r="BG37" s="1120"/>
      <c r="BH37" s="1120"/>
      <c r="BI37" s="1121"/>
      <c r="BJ37" s="253"/>
      <c r="BK37" s="253"/>
      <c r="BL37" s="253"/>
      <c r="BM37" s="253"/>
      <c r="BN37" s="253"/>
      <c r="BO37" s="266"/>
      <c r="BP37" s="266"/>
      <c r="BQ37" s="263">
        <v>31</v>
      </c>
      <c r="BR37" s="264"/>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7"/>
    </row>
    <row r="38" spans="1:131" s="248" customFormat="1" ht="26.25" customHeight="1" x14ac:dyDescent="0.15">
      <c r="A38" s="267">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73"/>
      <c r="AL38" s="1064"/>
      <c r="AM38" s="1064"/>
      <c r="AN38" s="1064"/>
      <c r="AO38" s="1064"/>
      <c r="AP38" s="1064"/>
      <c r="AQ38" s="1064"/>
      <c r="AR38" s="1064"/>
      <c r="AS38" s="1064"/>
      <c r="AT38" s="1064"/>
      <c r="AU38" s="1064"/>
      <c r="AV38" s="1064"/>
      <c r="AW38" s="1064"/>
      <c r="AX38" s="1064"/>
      <c r="AY38" s="1064"/>
      <c r="AZ38" s="1130"/>
      <c r="BA38" s="1130"/>
      <c r="BB38" s="1130"/>
      <c r="BC38" s="1130"/>
      <c r="BD38" s="1130"/>
      <c r="BE38" s="1120"/>
      <c r="BF38" s="1120"/>
      <c r="BG38" s="1120"/>
      <c r="BH38" s="1120"/>
      <c r="BI38" s="1121"/>
      <c r="BJ38" s="253"/>
      <c r="BK38" s="253"/>
      <c r="BL38" s="253"/>
      <c r="BM38" s="253"/>
      <c r="BN38" s="253"/>
      <c r="BO38" s="266"/>
      <c r="BP38" s="266"/>
      <c r="BQ38" s="263">
        <v>32</v>
      </c>
      <c r="BR38" s="264"/>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7"/>
    </row>
    <row r="39" spans="1:131" s="248" customFormat="1" ht="26.25" customHeight="1" x14ac:dyDescent="0.15">
      <c r="A39" s="267">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73"/>
      <c r="AL39" s="1064"/>
      <c r="AM39" s="1064"/>
      <c r="AN39" s="1064"/>
      <c r="AO39" s="1064"/>
      <c r="AP39" s="1064"/>
      <c r="AQ39" s="1064"/>
      <c r="AR39" s="1064"/>
      <c r="AS39" s="1064"/>
      <c r="AT39" s="1064"/>
      <c r="AU39" s="1064"/>
      <c r="AV39" s="1064"/>
      <c r="AW39" s="1064"/>
      <c r="AX39" s="1064"/>
      <c r="AY39" s="1064"/>
      <c r="AZ39" s="1130"/>
      <c r="BA39" s="1130"/>
      <c r="BB39" s="1130"/>
      <c r="BC39" s="1130"/>
      <c r="BD39" s="1130"/>
      <c r="BE39" s="1120"/>
      <c r="BF39" s="1120"/>
      <c r="BG39" s="1120"/>
      <c r="BH39" s="1120"/>
      <c r="BI39" s="1121"/>
      <c r="BJ39" s="253"/>
      <c r="BK39" s="253"/>
      <c r="BL39" s="253"/>
      <c r="BM39" s="253"/>
      <c r="BN39" s="253"/>
      <c r="BO39" s="266"/>
      <c r="BP39" s="266"/>
      <c r="BQ39" s="263">
        <v>33</v>
      </c>
      <c r="BR39" s="264"/>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7"/>
    </row>
    <row r="40" spans="1:131" s="248" customFormat="1" ht="26.25" customHeight="1" x14ac:dyDescent="0.15">
      <c r="A40" s="262">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73"/>
      <c r="AL40" s="1064"/>
      <c r="AM40" s="1064"/>
      <c r="AN40" s="1064"/>
      <c r="AO40" s="1064"/>
      <c r="AP40" s="1064"/>
      <c r="AQ40" s="1064"/>
      <c r="AR40" s="1064"/>
      <c r="AS40" s="1064"/>
      <c r="AT40" s="1064"/>
      <c r="AU40" s="1064"/>
      <c r="AV40" s="1064"/>
      <c r="AW40" s="1064"/>
      <c r="AX40" s="1064"/>
      <c r="AY40" s="1064"/>
      <c r="AZ40" s="1130"/>
      <c r="BA40" s="1130"/>
      <c r="BB40" s="1130"/>
      <c r="BC40" s="1130"/>
      <c r="BD40" s="1130"/>
      <c r="BE40" s="1120"/>
      <c r="BF40" s="1120"/>
      <c r="BG40" s="1120"/>
      <c r="BH40" s="1120"/>
      <c r="BI40" s="1121"/>
      <c r="BJ40" s="253"/>
      <c r="BK40" s="253"/>
      <c r="BL40" s="253"/>
      <c r="BM40" s="253"/>
      <c r="BN40" s="253"/>
      <c r="BO40" s="266"/>
      <c r="BP40" s="266"/>
      <c r="BQ40" s="263">
        <v>34</v>
      </c>
      <c r="BR40" s="264"/>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7"/>
    </row>
    <row r="41" spans="1:131" s="248" customFormat="1" ht="26.25" customHeight="1" x14ac:dyDescent="0.15">
      <c r="A41" s="262">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73"/>
      <c r="AL41" s="1064"/>
      <c r="AM41" s="1064"/>
      <c r="AN41" s="1064"/>
      <c r="AO41" s="1064"/>
      <c r="AP41" s="1064"/>
      <c r="AQ41" s="1064"/>
      <c r="AR41" s="1064"/>
      <c r="AS41" s="1064"/>
      <c r="AT41" s="1064"/>
      <c r="AU41" s="1064"/>
      <c r="AV41" s="1064"/>
      <c r="AW41" s="1064"/>
      <c r="AX41" s="1064"/>
      <c r="AY41" s="1064"/>
      <c r="AZ41" s="1130"/>
      <c r="BA41" s="1130"/>
      <c r="BB41" s="1130"/>
      <c r="BC41" s="1130"/>
      <c r="BD41" s="1130"/>
      <c r="BE41" s="1120"/>
      <c r="BF41" s="1120"/>
      <c r="BG41" s="1120"/>
      <c r="BH41" s="1120"/>
      <c r="BI41" s="1121"/>
      <c r="BJ41" s="253"/>
      <c r="BK41" s="253"/>
      <c r="BL41" s="253"/>
      <c r="BM41" s="253"/>
      <c r="BN41" s="253"/>
      <c r="BO41" s="266"/>
      <c r="BP41" s="266"/>
      <c r="BQ41" s="263">
        <v>35</v>
      </c>
      <c r="BR41" s="264"/>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7"/>
    </row>
    <row r="42" spans="1:131" s="248" customFormat="1" ht="26.25" customHeight="1" x14ac:dyDescent="0.15">
      <c r="A42" s="262">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73"/>
      <c r="AL42" s="1064"/>
      <c r="AM42" s="1064"/>
      <c r="AN42" s="1064"/>
      <c r="AO42" s="1064"/>
      <c r="AP42" s="1064"/>
      <c r="AQ42" s="1064"/>
      <c r="AR42" s="1064"/>
      <c r="AS42" s="1064"/>
      <c r="AT42" s="1064"/>
      <c r="AU42" s="1064"/>
      <c r="AV42" s="1064"/>
      <c r="AW42" s="1064"/>
      <c r="AX42" s="1064"/>
      <c r="AY42" s="1064"/>
      <c r="AZ42" s="1130"/>
      <c r="BA42" s="1130"/>
      <c r="BB42" s="1130"/>
      <c r="BC42" s="1130"/>
      <c r="BD42" s="1130"/>
      <c r="BE42" s="1120"/>
      <c r="BF42" s="1120"/>
      <c r="BG42" s="1120"/>
      <c r="BH42" s="1120"/>
      <c r="BI42" s="1121"/>
      <c r="BJ42" s="253"/>
      <c r="BK42" s="253"/>
      <c r="BL42" s="253"/>
      <c r="BM42" s="253"/>
      <c r="BN42" s="253"/>
      <c r="BO42" s="266"/>
      <c r="BP42" s="266"/>
      <c r="BQ42" s="263">
        <v>36</v>
      </c>
      <c r="BR42" s="264"/>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7"/>
    </row>
    <row r="43" spans="1:131" s="248" customFormat="1" ht="26.25" customHeight="1" x14ac:dyDescent="0.15">
      <c r="A43" s="262">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73"/>
      <c r="AL43" s="1064"/>
      <c r="AM43" s="1064"/>
      <c r="AN43" s="1064"/>
      <c r="AO43" s="1064"/>
      <c r="AP43" s="1064"/>
      <c r="AQ43" s="1064"/>
      <c r="AR43" s="1064"/>
      <c r="AS43" s="1064"/>
      <c r="AT43" s="1064"/>
      <c r="AU43" s="1064"/>
      <c r="AV43" s="1064"/>
      <c r="AW43" s="1064"/>
      <c r="AX43" s="1064"/>
      <c r="AY43" s="1064"/>
      <c r="AZ43" s="1130"/>
      <c r="BA43" s="1130"/>
      <c r="BB43" s="1130"/>
      <c r="BC43" s="1130"/>
      <c r="BD43" s="1130"/>
      <c r="BE43" s="1120"/>
      <c r="BF43" s="1120"/>
      <c r="BG43" s="1120"/>
      <c r="BH43" s="1120"/>
      <c r="BI43" s="1121"/>
      <c r="BJ43" s="253"/>
      <c r="BK43" s="253"/>
      <c r="BL43" s="253"/>
      <c r="BM43" s="253"/>
      <c r="BN43" s="253"/>
      <c r="BO43" s="266"/>
      <c r="BP43" s="266"/>
      <c r="BQ43" s="263">
        <v>37</v>
      </c>
      <c r="BR43" s="264"/>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7"/>
    </row>
    <row r="44" spans="1:131" s="248" customFormat="1" ht="26.25" customHeight="1" x14ac:dyDescent="0.15">
      <c r="A44" s="262">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73"/>
      <c r="AL44" s="1064"/>
      <c r="AM44" s="1064"/>
      <c r="AN44" s="1064"/>
      <c r="AO44" s="1064"/>
      <c r="AP44" s="1064"/>
      <c r="AQ44" s="1064"/>
      <c r="AR44" s="1064"/>
      <c r="AS44" s="1064"/>
      <c r="AT44" s="1064"/>
      <c r="AU44" s="1064"/>
      <c r="AV44" s="1064"/>
      <c r="AW44" s="1064"/>
      <c r="AX44" s="1064"/>
      <c r="AY44" s="1064"/>
      <c r="AZ44" s="1130"/>
      <c r="BA44" s="1130"/>
      <c r="BB44" s="1130"/>
      <c r="BC44" s="1130"/>
      <c r="BD44" s="1130"/>
      <c r="BE44" s="1120"/>
      <c r="BF44" s="1120"/>
      <c r="BG44" s="1120"/>
      <c r="BH44" s="1120"/>
      <c r="BI44" s="1121"/>
      <c r="BJ44" s="253"/>
      <c r="BK44" s="253"/>
      <c r="BL44" s="253"/>
      <c r="BM44" s="253"/>
      <c r="BN44" s="253"/>
      <c r="BO44" s="266"/>
      <c r="BP44" s="266"/>
      <c r="BQ44" s="263">
        <v>38</v>
      </c>
      <c r="BR44" s="264"/>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7"/>
    </row>
    <row r="45" spans="1:131" s="248" customFormat="1" ht="26.25" customHeight="1" x14ac:dyDescent="0.15">
      <c r="A45" s="262">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73"/>
      <c r="AL45" s="1064"/>
      <c r="AM45" s="1064"/>
      <c r="AN45" s="1064"/>
      <c r="AO45" s="1064"/>
      <c r="AP45" s="1064"/>
      <c r="AQ45" s="1064"/>
      <c r="AR45" s="1064"/>
      <c r="AS45" s="1064"/>
      <c r="AT45" s="1064"/>
      <c r="AU45" s="1064"/>
      <c r="AV45" s="1064"/>
      <c r="AW45" s="1064"/>
      <c r="AX45" s="1064"/>
      <c r="AY45" s="1064"/>
      <c r="AZ45" s="1130"/>
      <c r="BA45" s="1130"/>
      <c r="BB45" s="1130"/>
      <c r="BC45" s="1130"/>
      <c r="BD45" s="1130"/>
      <c r="BE45" s="1120"/>
      <c r="BF45" s="1120"/>
      <c r="BG45" s="1120"/>
      <c r="BH45" s="1120"/>
      <c r="BI45" s="1121"/>
      <c r="BJ45" s="253"/>
      <c r="BK45" s="253"/>
      <c r="BL45" s="253"/>
      <c r="BM45" s="253"/>
      <c r="BN45" s="253"/>
      <c r="BO45" s="266"/>
      <c r="BP45" s="266"/>
      <c r="BQ45" s="263">
        <v>39</v>
      </c>
      <c r="BR45" s="264"/>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7"/>
    </row>
    <row r="46" spans="1:131" s="248" customFormat="1" ht="26.25" customHeight="1" x14ac:dyDescent="0.15">
      <c r="A46" s="262">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73"/>
      <c r="AL46" s="1064"/>
      <c r="AM46" s="1064"/>
      <c r="AN46" s="1064"/>
      <c r="AO46" s="1064"/>
      <c r="AP46" s="1064"/>
      <c r="AQ46" s="1064"/>
      <c r="AR46" s="1064"/>
      <c r="AS46" s="1064"/>
      <c r="AT46" s="1064"/>
      <c r="AU46" s="1064"/>
      <c r="AV46" s="1064"/>
      <c r="AW46" s="1064"/>
      <c r="AX46" s="1064"/>
      <c r="AY46" s="1064"/>
      <c r="AZ46" s="1130"/>
      <c r="BA46" s="1130"/>
      <c r="BB46" s="1130"/>
      <c r="BC46" s="1130"/>
      <c r="BD46" s="1130"/>
      <c r="BE46" s="1120"/>
      <c r="BF46" s="1120"/>
      <c r="BG46" s="1120"/>
      <c r="BH46" s="1120"/>
      <c r="BI46" s="1121"/>
      <c r="BJ46" s="253"/>
      <c r="BK46" s="253"/>
      <c r="BL46" s="253"/>
      <c r="BM46" s="253"/>
      <c r="BN46" s="253"/>
      <c r="BO46" s="266"/>
      <c r="BP46" s="266"/>
      <c r="BQ46" s="263">
        <v>40</v>
      </c>
      <c r="BR46" s="264"/>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7"/>
    </row>
    <row r="47" spans="1:131" s="248" customFormat="1" ht="26.25" customHeight="1" x14ac:dyDescent="0.15">
      <c r="A47" s="262">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73"/>
      <c r="AL47" s="1064"/>
      <c r="AM47" s="1064"/>
      <c r="AN47" s="1064"/>
      <c r="AO47" s="1064"/>
      <c r="AP47" s="1064"/>
      <c r="AQ47" s="1064"/>
      <c r="AR47" s="1064"/>
      <c r="AS47" s="1064"/>
      <c r="AT47" s="1064"/>
      <c r="AU47" s="1064"/>
      <c r="AV47" s="1064"/>
      <c r="AW47" s="1064"/>
      <c r="AX47" s="1064"/>
      <c r="AY47" s="1064"/>
      <c r="AZ47" s="1130"/>
      <c r="BA47" s="1130"/>
      <c r="BB47" s="1130"/>
      <c r="BC47" s="1130"/>
      <c r="BD47" s="1130"/>
      <c r="BE47" s="1120"/>
      <c r="BF47" s="1120"/>
      <c r="BG47" s="1120"/>
      <c r="BH47" s="1120"/>
      <c r="BI47" s="1121"/>
      <c r="BJ47" s="253"/>
      <c r="BK47" s="253"/>
      <c r="BL47" s="253"/>
      <c r="BM47" s="253"/>
      <c r="BN47" s="253"/>
      <c r="BO47" s="266"/>
      <c r="BP47" s="266"/>
      <c r="BQ47" s="263">
        <v>41</v>
      </c>
      <c r="BR47" s="264"/>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7"/>
    </row>
    <row r="48" spans="1:131" s="248" customFormat="1" ht="26.25" customHeight="1" x14ac:dyDescent="0.15">
      <c r="A48" s="262">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73"/>
      <c r="AL48" s="1064"/>
      <c r="AM48" s="1064"/>
      <c r="AN48" s="1064"/>
      <c r="AO48" s="1064"/>
      <c r="AP48" s="1064"/>
      <c r="AQ48" s="1064"/>
      <c r="AR48" s="1064"/>
      <c r="AS48" s="1064"/>
      <c r="AT48" s="1064"/>
      <c r="AU48" s="1064"/>
      <c r="AV48" s="1064"/>
      <c r="AW48" s="1064"/>
      <c r="AX48" s="1064"/>
      <c r="AY48" s="1064"/>
      <c r="AZ48" s="1130"/>
      <c r="BA48" s="1130"/>
      <c r="BB48" s="1130"/>
      <c r="BC48" s="1130"/>
      <c r="BD48" s="1130"/>
      <c r="BE48" s="1120"/>
      <c r="BF48" s="1120"/>
      <c r="BG48" s="1120"/>
      <c r="BH48" s="1120"/>
      <c r="BI48" s="1121"/>
      <c r="BJ48" s="253"/>
      <c r="BK48" s="253"/>
      <c r="BL48" s="253"/>
      <c r="BM48" s="253"/>
      <c r="BN48" s="253"/>
      <c r="BO48" s="266"/>
      <c r="BP48" s="266"/>
      <c r="BQ48" s="263">
        <v>42</v>
      </c>
      <c r="BR48" s="264"/>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7"/>
    </row>
    <row r="49" spans="1:131" s="248" customFormat="1" ht="26.25" customHeight="1" x14ac:dyDescent="0.15">
      <c r="A49" s="262">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73"/>
      <c r="AL49" s="1064"/>
      <c r="AM49" s="1064"/>
      <c r="AN49" s="1064"/>
      <c r="AO49" s="1064"/>
      <c r="AP49" s="1064"/>
      <c r="AQ49" s="1064"/>
      <c r="AR49" s="1064"/>
      <c r="AS49" s="1064"/>
      <c r="AT49" s="1064"/>
      <c r="AU49" s="1064"/>
      <c r="AV49" s="1064"/>
      <c r="AW49" s="1064"/>
      <c r="AX49" s="1064"/>
      <c r="AY49" s="1064"/>
      <c r="AZ49" s="1130"/>
      <c r="BA49" s="1130"/>
      <c r="BB49" s="1130"/>
      <c r="BC49" s="1130"/>
      <c r="BD49" s="1130"/>
      <c r="BE49" s="1120"/>
      <c r="BF49" s="1120"/>
      <c r="BG49" s="1120"/>
      <c r="BH49" s="1120"/>
      <c r="BI49" s="1121"/>
      <c r="BJ49" s="253"/>
      <c r="BK49" s="253"/>
      <c r="BL49" s="253"/>
      <c r="BM49" s="253"/>
      <c r="BN49" s="253"/>
      <c r="BO49" s="266"/>
      <c r="BP49" s="266"/>
      <c r="BQ49" s="263">
        <v>43</v>
      </c>
      <c r="BR49" s="264"/>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7"/>
    </row>
    <row r="50" spans="1:131" s="248" customFormat="1" ht="26.25" customHeight="1" x14ac:dyDescent="0.15">
      <c r="A50" s="262">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53"/>
      <c r="BK50" s="253"/>
      <c r="BL50" s="253"/>
      <c r="BM50" s="253"/>
      <c r="BN50" s="253"/>
      <c r="BO50" s="266"/>
      <c r="BP50" s="266"/>
      <c r="BQ50" s="263">
        <v>44</v>
      </c>
      <c r="BR50" s="264"/>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7"/>
    </row>
    <row r="51" spans="1:131" s="248" customFormat="1" ht="26.25" customHeight="1" x14ac:dyDescent="0.15">
      <c r="A51" s="262">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53"/>
      <c r="BK51" s="253"/>
      <c r="BL51" s="253"/>
      <c r="BM51" s="253"/>
      <c r="BN51" s="253"/>
      <c r="BO51" s="266"/>
      <c r="BP51" s="266"/>
      <c r="BQ51" s="263">
        <v>45</v>
      </c>
      <c r="BR51" s="264"/>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7"/>
    </row>
    <row r="52" spans="1:131" s="248" customFormat="1" ht="26.25" customHeight="1" x14ac:dyDescent="0.15">
      <c r="A52" s="262">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53"/>
      <c r="BK52" s="253"/>
      <c r="BL52" s="253"/>
      <c r="BM52" s="253"/>
      <c r="BN52" s="253"/>
      <c r="BO52" s="266"/>
      <c r="BP52" s="266"/>
      <c r="BQ52" s="263">
        <v>46</v>
      </c>
      <c r="BR52" s="264"/>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7"/>
    </row>
    <row r="53" spans="1:131" s="248" customFormat="1" ht="26.25" customHeight="1" x14ac:dyDescent="0.15">
      <c r="A53" s="262">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53"/>
      <c r="BK53" s="253"/>
      <c r="BL53" s="253"/>
      <c r="BM53" s="253"/>
      <c r="BN53" s="253"/>
      <c r="BO53" s="266"/>
      <c r="BP53" s="266"/>
      <c r="BQ53" s="263">
        <v>47</v>
      </c>
      <c r="BR53" s="264"/>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7"/>
    </row>
    <row r="54" spans="1:131" s="248" customFormat="1" ht="26.25" customHeight="1" x14ac:dyDescent="0.15">
      <c r="A54" s="262">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53"/>
      <c r="BK54" s="253"/>
      <c r="BL54" s="253"/>
      <c r="BM54" s="253"/>
      <c r="BN54" s="253"/>
      <c r="BO54" s="266"/>
      <c r="BP54" s="266"/>
      <c r="BQ54" s="263">
        <v>48</v>
      </c>
      <c r="BR54" s="264"/>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7"/>
    </row>
    <row r="55" spans="1:131" s="248" customFormat="1" ht="26.25" customHeight="1" x14ac:dyDescent="0.15">
      <c r="A55" s="262">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53"/>
      <c r="BK55" s="253"/>
      <c r="BL55" s="253"/>
      <c r="BM55" s="253"/>
      <c r="BN55" s="253"/>
      <c r="BO55" s="266"/>
      <c r="BP55" s="266"/>
      <c r="BQ55" s="263">
        <v>49</v>
      </c>
      <c r="BR55" s="264"/>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7"/>
    </row>
    <row r="56" spans="1:131" s="248" customFormat="1" ht="26.25" customHeight="1" x14ac:dyDescent="0.15">
      <c r="A56" s="262">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53"/>
      <c r="BK56" s="253"/>
      <c r="BL56" s="253"/>
      <c r="BM56" s="253"/>
      <c r="BN56" s="253"/>
      <c r="BO56" s="266"/>
      <c r="BP56" s="266"/>
      <c r="BQ56" s="263">
        <v>50</v>
      </c>
      <c r="BR56" s="264"/>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7"/>
    </row>
    <row r="57" spans="1:131" s="248" customFormat="1" ht="26.25" customHeight="1" x14ac:dyDescent="0.15">
      <c r="A57" s="262">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53"/>
      <c r="BK57" s="253"/>
      <c r="BL57" s="253"/>
      <c r="BM57" s="253"/>
      <c r="BN57" s="253"/>
      <c r="BO57" s="266"/>
      <c r="BP57" s="266"/>
      <c r="BQ57" s="263">
        <v>51</v>
      </c>
      <c r="BR57" s="264"/>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7"/>
    </row>
    <row r="58" spans="1:131" s="248" customFormat="1" ht="26.25" customHeight="1" x14ac:dyDescent="0.15">
      <c r="A58" s="262">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53"/>
      <c r="BK58" s="253"/>
      <c r="BL58" s="253"/>
      <c r="BM58" s="253"/>
      <c r="BN58" s="253"/>
      <c r="BO58" s="266"/>
      <c r="BP58" s="266"/>
      <c r="BQ58" s="263">
        <v>52</v>
      </c>
      <c r="BR58" s="264"/>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7"/>
    </row>
    <row r="59" spans="1:131" s="248" customFormat="1" ht="26.25" customHeight="1" x14ac:dyDescent="0.15">
      <c r="A59" s="262">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53"/>
      <c r="BK59" s="253"/>
      <c r="BL59" s="253"/>
      <c r="BM59" s="253"/>
      <c r="BN59" s="253"/>
      <c r="BO59" s="266"/>
      <c r="BP59" s="266"/>
      <c r="BQ59" s="263">
        <v>53</v>
      </c>
      <c r="BR59" s="264"/>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7"/>
    </row>
    <row r="60" spans="1:131" s="248" customFormat="1" ht="26.25" customHeight="1" x14ac:dyDescent="0.15">
      <c r="A60" s="262">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53"/>
      <c r="BK60" s="253"/>
      <c r="BL60" s="253"/>
      <c r="BM60" s="253"/>
      <c r="BN60" s="253"/>
      <c r="BO60" s="266"/>
      <c r="BP60" s="266"/>
      <c r="BQ60" s="263">
        <v>54</v>
      </c>
      <c r="BR60" s="264"/>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7"/>
    </row>
    <row r="61" spans="1:131" s="248" customFormat="1" ht="26.25" customHeight="1" thickBot="1" x14ac:dyDescent="0.2">
      <c r="A61" s="262">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53"/>
      <c r="BK61" s="253"/>
      <c r="BL61" s="253"/>
      <c r="BM61" s="253"/>
      <c r="BN61" s="253"/>
      <c r="BO61" s="266"/>
      <c r="BP61" s="266"/>
      <c r="BQ61" s="263">
        <v>55</v>
      </c>
      <c r="BR61" s="264"/>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7"/>
    </row>
    <row r="62" spans="1:131" s="248" customFormat="1" ht="26.25" customHeight="1" x14ac:dyDescent="0.15">
      <c r="A62" s="262">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421</v>
      </c>
      <c r="BK62" s="1123"/>
      <c r="BL62" s="1123"/>
      <c r="BM62" s="1123"/>
      <c r="BN62" s="1124"/>
      <c r="BO62" s="266"/>
      <c r="BP62" s="266"/>
      <c r="BQ62" s="263">
        <v>56</v>
      </c>
      <c r="BR62" s="264"/>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7"/>
    </row>
    <row r="63" spans="1:131" s="248" customFormat="1" ht="26.25" customHeight="1" thickBot="1" x14ac:dyDescent="0.2">
      <c r="A63" s="265" t="s">
        <v>392</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6"/>
      <c r="AF63" s="1117">
        <v>2921</v>
      </c>
      <c r="AG63" s="1052"/>
      <c r="AH63" s="1052"/>
      <c r="AI63" s="1052"/>
      <c r="AJ63" s="1118"/>
      <c r="AK63" s="1119"/>
      <c r="AL63" s="1056"/>
      <c r="AM63" s="1056"/>
      <c r="AN63" s="1056"/>
      <c r="AO63" s="1056"/>
      <c r="AP63" s="1052">
        <v>31224</v>
      </c>
      <c r="AQ63" s="1052"/>
      <c r="AR63" s="1052"/>
      <c r="AS63" s="1052"/>
      <c r="AT63" s="1052"/>
      <c r="AU63" s="1052">
        <v>16907</v>
      </c>
      <c r="AV63" s="1052"/>
      <c r="AW63" s="1052"/>
      <c r="AX63" s="1052"/>
      <c r="AY63" s="1052"/>
      <c r="AZ63" s="1113"/>
      <c r="BA63" s="1113"/>
      <c r="BB63" s="1113"/>
      <c r="BC63" s="1113"/>
      <c r="BD63" s="1113"/>
      <c r="BE63" s="1053"/>
      <c r="BF63" s="1053"/>
      <c r="BG63" s="1053"/>
      <c r="BH63" s="1053"/>
      <c r="BI63" s="1054"/>
      <c r="BJ63" s="1114" t="s">
        <v>412</v>
      </c>
      <c r="BK63" s="1044"/>
      <c r="BL63" s="1044"/>
      <c r="BM63" s="1044"/>
      <c r="BN63" s="1115"/>
      <c r="BO63" s="266"/>
      <c r="BP63" s="266"/>
      <c r="BQ63" s="263">
        <v>57</v>
      </c>
      <c r="BR63" s="264"/>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7"/>
    </row>
    <row r="66" spans="1:131" s="248" customFormat="1" ht="26.25" customHeight="1" x14ac:dyDescent="0.15">
      <c r="A66" s="1083" t="s">
        <v>424</v>
      </c>
      <c r="B66" s="1084"/>
      <c r="C66" s="1084"/>
      <c r="D66" s="1084"/>
      <c r="E66" s="1084"/>
      <c r="F66" s="1084"/>
      <c r="G66" s="1084"/>
      <c r="H66" s="1084"/>
      <c r="I66" s="1084"/>
      <c r="J66" s="1084"/>
      <c r="K66" s="1084"/>
      <c r="L66" s="1084"/>
      <c r="M66" s="1084"/>
      <c r="N66" s="1084"/>
      <c r="O66" s="1084"/>
      <c r="P66" s="1085"/>
      <c r="Q66" s="1089" t="s">
        <v>425</v>
      </c>
      <c r="R66" s="1090"/>
      <c r="S66" s="1090"/>
      <c r="T66" s="1090"/>
      <c r="U66" s="1091"/>
      <c r="V66" s="1089" t="s">
        <v>426</v>
      </c>
      <c r="W66" s="1090"/>
      <c r="X66" s="1090"/>
      <c r="Y66" s="1090"/>
      <c r="Z66" s="1091"/>
      <c r="AA66" s="1089" t="s">
        <v>427</v>
      </c>
      <c r="AB66" s="1090"/>
      <c r="AC66" s="1090"/>
      <c r="AD66" s="1090"/>
      <c r="AE66" s="1091"/>
      <c r="AF66" s="1095" t="s">
        <v>428</v>
      </c>
      <c r="AG66" s="1096"/>
      <c r="AH66" s="1096"/>
      <c r="AI66" s="1096"/>
      <c r="AJ66" s="1097"/>
      <c r="AK66" s="1089" t="s">
        <v>429</v>
      </c>
      <c r="AL66" s="1084"/>
      <c r="AM66" s="1084"/>
      <c r="AN66" s="1084"/>
      <c r="AO66" s="1085"/>
      <c r="AP66" s="1089" t="s">
        <v>430</v>
      </c>
      <c r="AQ66" s="1090"/>
      <c r="AR66" s="1090"/>
      <c r="AS66" s="1090"/>
      <c r="AT66" s="1091"/>
      <c r="AU66" s="1089" t="s">
        <v>431</v>
      </c>
      <c r="AV66" s="1090"/>
      <c r="AW66" s="1090"/>
      <c r="AX66" s="1090"/>
      <c r="AY66" s="1091"/>
      <c r="AZ66" s="1089" t="s">
        <v>378</v>
      </c>
      <c r="BA66" s="1090"/>
      <c r="BB66" s="1090"/>
      <c r="BC66" s="1090"/>
      <c r="BD66" s="1105"/>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67" t="s">
        <v>607</v>
      </c>
      <c r="C68" s="1068"/>
      <c r="D68" s="1068"/>
      <c r="E68" s="1068"/>
      <c r="F68" s="1068"/>
      <c r="G68" s="1068"/>
      <c r="H68" s="1068"/>
      <c r="I68" s="1068"/>
      <c r="J68" s="1068"/>
      <c r="K68" s="1068"/>
      <c r="L68" s="1068"/>
      <c r="M68" s="1068"/>
      <c r="N68" s="1068"/>
      <c r="O68" s="1068"/>
      <c r="P68" s="1069"/>
      <c r="Q68" s="1070">
        <v>313</v>
      </c>
      <c r="R68" s="1064"/>
      <c r="S68" s="1064"/>
      <c r="T68" s="1064"/>
      <c r="U68" s="1064"/>
      <c r="V68" s="1064">
        <v>272</v>
      </c>
      <c r="W68" s="1064"/>
      <c r="X68" s="1064"/>
      <c r="Y68" s="1064"/>
      <c r="Z68" s="1064"/>
      <c r="AA68" s="1064">
        <v>41</v>
      </c>
      <c r="AB68" s="1064"/>
      <c r="AC68" s="1064"/>
      <c r="AD68" s="1064"/>
      <c r="AE68" s="1064"/>
      <c r="AF68" s="1064">
        <v>41</v>
      </c>
      <c r="AG68" s="1064"/>
      <c r="AH68" s="1064"/>
      <c r="AI68" s="1064"/>
      <c r="AJ68" s="1064"/>
      <c r="AK68" s="1064" t="s">
        <v>618</v>
      </c>
      <c r="AL68" s="1064"/>
      <c r="AM68" s="1064"/>
      <c r="AN68" s="1064"/>
      <c r="AO68" s="1064"/>
      <c r="AP68" s="1064" t="s">
        <v>618</v>
      </c>
      <c r="AQ68" s="1064"/>
      <c r="AR68" s="1064"/>
      <c r="AS68" s="1064"/>
      <c r="AT68" s="1064"/>
      <c r="AU68" s="1064" t="s">
        <v>619</v>
      </c>
      <c r="AV68" s="1064"/>
      <c r="AW68" s="1064"/>
      <c r="AX68" s="1064"/>
      <c r="AY68" s="1064"/>
      <c r="AZ68" s="1075"/>
      <c r="BA68" s="1075"/>
      <c r="BB68" s="1075"/>
      <c r="BC68" s="1075"/>
      <c r="BD68" s="107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608</v>
      </c>
      <c r="C69" s="1068"/>
      <c r="D69" s="1068"/>
      <c r="E69" s="1068"/>
      <c r="F69" s="1068"/>
      <c r="G69" s="1068"/>
      <c r="H69" s="1068"/>
      <c r="I69" s="1068"/>
      <c r="J69" s="1068"/>
      <c r="K69" s="1068"/>
      <c r="L69" s="1068"/>
      <c r="M69" s="1068"/>
      <c r="N69" s="1068"/>
      <c r="O69" s="1068"/>
      <c r="P69" s="1069"/>
      <c r="Q69" s="1070">
        <v>9513</v>
      </c>
      <c r="R69" s="1064"/>
      <c r="S69" s="1064"/>
      <c r="T69" s="1064"/>
      <c r="U69" s="1064"/>
      <c r="V69" s="1064">
        <v>9260</v>
      </c>
      <c r="W69" s="1064"/>
      <c r="X69" s="1064"/>
      <c r="Y69" s="1064"/>
      <c r="Z69" s="1064"/>
      <c r="AA69" s="1064">
        <v>252</v>
      </c>
      <c r="AB69" s="1064"/>
      <c r="AC69" s="1064"/>
      <c r="AD69" s="1064"/>
      <c r="AE69" s="1064"/>
      <c r="AF69" s="1064">
        <v>237</v>
      </c>
      <c r="AG69" s="1064"/>
      <c r="AH69" s="1064"/>
      <c r="AI69" s="1064"/>
      <c r="AJ69" s="1064"/>
      <c r="AK69" s="1064" t="s">
        <v>618</v>
      </c>
      <c r="AL69" s="1064"/>
      <c r="AM69" s="1064"/>
      <c r="AN69" s="1064"/>
      <c r="AO69" s="1064"/>
      <c r="AP69" s="1064">
        <v>3444</v>
      </c>
      <c r="AQ69" s="1064"/>
      <c r="AR69" s="1064"/>
      <c r="AS69" s="1064"/>
      <c r="AT69" s="1064"/>
      <c r="AU69" s="1064">
        <v>2097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609</v>
      </c>
      <c r="C70" s="1068"/>
      <c r="D70" s="1068"/>
      <c r="E70" s="1068"/>
      <c r="F70" s="1068"/>
      <c r="G70" s="1068"/>
      <c r="H70" s="1068"/>
      <c r="I70" s="1068"/>
      <c r="J70" s="1068"/>
      <c r="K70" s="1068"/>
      <c r="L70" s="1068"/>
      <c r="M70" s="1068"/>
      <c r="N70" s="1068"/>
      <c r="O70" s="1068"/>
      <c r="P70" s="1069"/>
      <c r="Q70" s="1070">
        <v>188</v>
      </c>
      <c r="R70" s="1064"/>
      <c r="S70" s="1064"/>
      <c r="T70" s="1064"/>
      <c r="U70" s="1064"/>
      <c r="V70" s="1064">
        <v>180</v>
      </c>
      <c r="W70" s="1064"/>
      <c r="X70" s="1064"/>
      <c r="Y70" s="1064"/>
      <c r="Z70" s="1064"/>
      <c r="AA70" s="1064">
        <v>9</v>
      </c>
      <c r="AB70" s="1064"/>
      <c r="AC70" s="1064"/>
      <c r="AD70" s="1064"/>
      <c r="AE70" s="1064"/>
      <c r="AF70" s="1064">
        <v>9</v>
      </c>
      <c r="AG70" s="1064"/>
      <c r="AH70" s="1064"/>
      <c r="AI70" s="1064"/>
      <c r="AJ70" s="1064"/>
      <c r="AK70" s="1064" t="s">
        <v>619</v>
      </c>
      <c r="AL70" s="1064"/>
      <c r="AM70" s="1064"/>
      <c r="AN70" s="1064"/>
      <c r="AO70" s="1064"/>
      <c r="AP70" s="1064" t="s">
        <v>618</v>
      </c>
      <c r="AQ70" s="1064"/>
      <c r="AR70" s="1064"/>
      <c r="AS70" s="1064"/>
      <c r="AT70" s="1064"/>
      <c r="AU70" s="1064" t="s">
        <v>618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610</v>
      </c>
      <c r="C71" s="1068"/>
      <c r="D71" s="1068"/>
      <c r="E71" s="1068"/>
      <c r="F71" s="1068"/>
      <c r="G71" s="1068"/>
      <c r="H71" s="1068"/>
      <c r="I71" s="1068"/>
      <c r="J71" s="1068"/>
      <c r="K71" s="1068"/>
      <c r="L71" s="1068"/>
      <c r="M71" s="1068"/>
      <c r="N71" s="1068"/>
      <c r="O71" s="1068"/>
      <c r="P71" s="1069"/>
      <c r="Q71" s="1070">
        <v>1154</v>
      </c>
      <c r="R71" s="1064"/>
      <c r="S71" s="1064"/>
      <c r="T71" s="1064"/>
      <c r="U71" s="1064"/>
      <c r="V71" s="1064">
        <v>1146</v>
      </c>
      <c r="W71" s="1064"/>
      <c r="X71" s="1064"/>
      <c r="Y71" s="1064"/>
      <c r="Z71" s="1064"/>
      <c r="AA71" s="1064">
        <v>8</v>
      </c>
      <c r="AB71" s="1064"/>
      <c r="AC71" s="1064"/>
      <c r="AD71" s="1064"/>
      <c r="AE71" s="1064"/>
      <c r="AF71" s="1064">
        <v>8</v>
      </c>
      <c r="AG71" s="1064"/>
      <c r="AH71" s="1064"/>
      <c r="AI71" s="1064"/>
      <c r="AJ71" s="1064"/>
      <c r="AK71" s="1064" t="s">
        <v>618</v>
      </c>
      <c r="AL71" s="1064"/>
      <c r="AM71" s="1064"/>
      <c r="AN71" s="1064"/>
      <c r="AO71" s="1064"/>
      <c r="AP71" s="1064" t="s">
        <v>618</v>
      </c>
      <c r="AQ71" s="1064"/>
      <c r="AR71" s="1064"/>
      <c r="AS71" s="1064"/>
      <c r="AT71" s="1064"/>
      <c r="AU71" s="1064" t="s">
        <v>618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611</v>
      </c>
      <c r="C72" s="1068"/>
      <c r="D72" s="1068"/>
      <c r="E72" s="1068"/>
      <c r="F72" s="1068"/>
      <c r="G72" s="1068"/>
      <c r="H72" s="1068"/>
      <c r="I72" s="1068"/>
      <c r="J72" s="1068"/>
      <c r="K72" s="1068"/>
      <c r="L72" s="1068"/>
      <c r="M72" s="1068"/>
      <c r="N72" s="1068"/>
      <c r="O72" s="1068"/>
      <c r="P72" s="1069"/>
      <c r="Q72" s="1070">
        <v>438691</v>
      </c>
      <c r="R72" s="1064"/>
      <c r="S72" s="1064"/>
      <c r="T72" s="1064"/>
      <c r="U72" s="1064"/>
      <c r="V72" s="1064">
        <v>428211</v>
      </c>
      <c r="W72" s="1064"/>
      <c r="X72" s="1064"/>
      <c r="Y72" s="1064"/>
      <c r="Z72" s="1064"/>
      <c r="AA72" s="1064">
        <v>10481</v>
      </c>
      <c r="AB72" s="1064"/>
      <c r="AC72" s="1064"/>
      <c r="AD72" s="1064"/>
      <c r="AE72" s="1064"/>
      <c r="AF72" s="1064">
        <v>10481</v>
      </c>
      <c r="AG72" s="1064"/>
      <c r="AH72" s="1064"/>
      <c r="AI72" s="1064"/>
      <c r="AJ72" s="1064"/>
      <c r="AK72" s="1064">
        <v>1023</v>
      </c>
      <c r="AL72" s="1064"/>
      <c r="AM72" s="1064"/>
      <c r="AN72" s="1064"/>
      <c r="AO72" s="1064"/>
      <c r="AP72" s="1064" t="s">
        <v>618</v>
      </c>
      <c r="AQ72" s="1064"/>
      <c r="AR72" s="1064"/>
      <c r="AS72" s="1064"/>
      <c r="AT72" s="1064"/>
      <c r="AU72" s="1064" t="s">
        <v>618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612</v>
      </c>
      <c r="C73" s="1068"/>
      <c r="D73" s="1068"/>
      <c r="E73" s="1068"/>
      <c r="F73" s="1068"/>
      <c r="G73" s="1068"/>
      <c r="H73" s="1068"/>
      <c r="I73" s="1068"/>
      <c r="J73" s="1068"/>
      <c r="K73" s="1068"/>
      <c r="L73" s="1068"/>
      <c r="M73" s="1068"/>
      <c r="N73" s="1068"/>
      <c r="O73" s="1068"/>
      <c r="P73" s="1069"/>
      <c r="Q73" s="1070">
        <v>316</v>
      </c>
      <c r="R73" s="1064"/>
      <c r="S73" s="1064"/>
      <c r="T73" s="1064"/>
      <c r="U73" s="1064"/>
      <c r="V73" s="1064">
        <v>304</v>
      </c>
      <c r="W73" s="1064"/>
      <c r="X73" s="1064"/>
      <c r="Y73" s="1064"/>
      <c r="Z73" s="1064"/>
      <c r="AA73" s="1064">
        <v>12</v>
      </c>
      <c r="AB73" s="1064"/>
      <c r="AC73" s="1064"/>
      <c r="AD73" s="1064"/>
      <c r="AE73" s="1064"/>
      <c r="AF73" s="1064">
        <v>12</v>
      </c>
      <c r="AG73" s="1064"/>
      <c r="AH73" s="1064"/>
      <c r="AI73" s="1064"/>
      <c r="AJ73" s="1064"/>
      <c r="AK73" s="1064">
        <v>6</v>
      </c>
      <c r="AL73" s="1064"/>
      <c r="AM73" s="1064"/>
      <c r="AN73" s="1064"/>
      <c r="AO73" s="1064"/>
      <c r="AP73" s="1064" t="s">
        <v>618</v>
      </c>
      <c r="AQ73" s="1064"/>
      <c r="AR73" s="1064"/>
      <c r="AS73" s="1064"/>
      <c r="AT73" s="1064"/>
      <c r="AU73" s="1064" t="s">
        <v>619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620</v>
      </c>
      <c r="C74" s="1068"/>
      <c r="D74" s="1068"/>
      <c r="E74" s="1068"/>
      <c r="F74" s="1068"/>
      <c r="G74" s="1068"/>
      <c r="H74" s="1068"/>
      <c r="I74" s="1068"/>
      <c r="J74" s="1068"/>
      <c r="K74" s="1068"/>
      <c r="L74" s="1068"/>
      <c r="M74" s="1068"/>
      <c r="N74" s="1068"/>
      <c r="O74" s="1068"/>
      <c r="P74" s="1069"/>
      <c r="Q74" s="1071">
        <v>4002</v>
      </c>
      <c r="R74" s="1072"/>
      <c r="S74" s="1072"/>
      <c r="T74" s="1072"/>
      <c r="U74" s="1073"/>
      <c r="V74" s="1074">
        <v>3696</v>
      </c>
      <c r="W74" s="1072"/>
      <c r="X74" s="1072"/>
      <c r="Y74" s="1072"/>
      <c r="Z74" s="1073"/>
      <c r="AA74" s="1074">
        <v>306</v>
      </c>
      <c r="AB74" s="1072"/>
      <c r="AC74" s="1072"/>
      <c r="AD74" s="1072"/>
      <c r="AE74" s="1073"/>
      <c r="AF74" s="1074">
        <v>3798</v>
      </c>
      <c r="AG74" s="1072"/>
      <c r="AH74" s="1072"/>
      <c r="AI74" s="1072"/>
      <c r="AJ74" s="1073"/>
      <c r="AK74" s="1074" t="s">
        <v>621</v>
      </c>
      <c r="AL74" s="1072"/>
      <c r="AM74" s="1072"/>
      <c r="AN74" s="1072"/>
      <c r="AO74" s="1073"/>
      <c r="AP74" s="1074">
        <v>6393</v>
      </c>
      <c r="AQ74" s="1072"/>
      <c r="AR74" s="1072"/>
      <c r="AS74" s="1072"/>
      <c r="AT74" s="1073"/>
      <c r="AU74" s="1074" t="s">
        <v>622</v>
      </c>
      <c r="AV74" s="1072"/>
      <c r="AW74" s="1072"/>
      <c r="AX74" s="1072"/>
      <c r="AY74" s="1073"/>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432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14586</v>
      </c>
      <c r="AG88" s="1052"/>
      <c r="AH88" s="1052"/>
      <c r="AI88" s="1052"/>
      <c r="AJ88" s="1052"/>
      <c r="AK88" s="1056"/>
      <c r="AL88" s="1056"/>
      <c r="AM88" s="1056"/>
      <c r="AN88" s="1056"/>
      <c r="AO88" s="1056"/>
      <c r="AP88" s="1052">
        <v>9837</v>
      </c>
      <c r="AQ88" s="1052"/>
      <c r="AR88" s="1052"/>
      <c r="AS88" s="1052"/>
      <c r="AT88" s="1052"/>
      <c r="AU88" s="1052">
        <v>2097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433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97</v>
      </c>
      <c r="CS102" s="1044"/>
      <c r="CT102" s="1044"/>
      <c r="CU102" s="1044"/>
      <c r="CV102" s="1045"/>
      <c r="CW102" s="1043">
        <v>38</v>
      </c>
      <c r="CX102" s="1044"/>
      <c r="CY102" s="1044"/>
      <c r="CZ102" s="1044"/>
      <c r="DA102" s="1045"/>
      <c r="DB102" s="1043" t="s">
        <v>625</v>
      </c>
      <c r="DC102" s="1044"/>
      <c r="DD102" s="1044"/>
      <c r="DE102" s="1044"/>
      <c r="DF102" s="1045"/>
      <c r="DG102" s="1043" t="s">
        <v>625</v>
      </c>
      <c r="DH102" s="1044"/>
      <c r="DI102" s="1044"/>
      <c r="DJ102" s="1044"/>
      <c r="DK102" s="1045"/>
      <c r="DL102" s="1043" t="s">
        <v>625</v>
      </c>
      <c r="DM102" s="1044"/>
      <c r="DN102" s="1044"/>
      <c r="DO102" s="1044"/>
      <c r="DP102" s="1045"/>
      <c r="DQ102" s="1043" t="s">
        <v>624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441</v>
      </c>
      <c r="AB109" s="987"/>
      <c r="AC109" s="987"/>
      <c r="AD109" s="987"/>
      <c r="AE109" s="988"/>
      <c r="AF109" s="989" t="s">
        <v>308</v>
      </c>
      <c r="AG109" s="987"/>
      <c r="AH109" s="987"/>
      <c r="AI109" s="987"/>
      <c r="AJ109" s="988"/>
      <c r="AK109" s="989" t="s">
        <v>307</v>
      </c>
      <c r="AL109" s="987"/>
      <c r="AM109" s="987"/>
      <c r="AN109" s="987"/>
      <c r="AO109" s="988"/>
      <c r="AP109" s="989" t="s">
        <v>442</v>
      </c>
      <c r="AQ109" s="987"/>
      <c r="AR109" s="987"/>
      <c r="AS109" s="987"/>
      <c r="AT109" s="1018"/>
      <c r="AU109" s="98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441</v>
      </c>
      <c r="BR109" s="987"/>
      <c r="BS109" s="987"/>
      <c r="BT109" s="987"/>
      <c r="BU109" s="988"/>
      <c r="BV109" s="989" t="s">
        <v>308</v>
      </c>
      <c r="BW109" s="987"/>
      <c r="BX109" s="987"/>
      <c r="BY109" s="987"/>
      <c r="BZ109" s="988"/>
      <c r="CA109" s="989" t="s">
        <v>307</v>
      </c>
      <c r="CB109" s="987"/>
      <c r="CC109" s="987"/>
      <c r="CD109" s="987"/>
      <c r="CE109" s="988"/>
      <c r="CF109" s="1025" t="s">
        <v>442</v>
      </c>
      <c r="CG109" s="1025"/>
      <c r="CH109" s="1025"/>
      <c r="CI109" s="1025"/>
      <c r="CJ109" s="1025"/>
      <c r="CK109" s="989" t="s">
        <v>443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441</v>
      </c>
      <c r="DH109" s="987"/>
      <c r="DI109" s="987"/>
      <c r="DJ109" s="987"/>
      <c r="DK109" s="988"/>
      <c r="DL109" s="989" t="s">
        <v>308</v>
      </c>
      <c r="DM109" s="987"/>
      <c r="DN109" s="987"/>
      <c r="DO109" s="987"/>
      <c r="DP109" s="988"/>
      <c r="DQ109" s="989" t="s">
        <v>307</v>
      </c>
      <c r="DR109" s="987"/>
      <c r="DS109" s="987"/>
      <c r="DT109" s="987"/>
      <c r="DU109" s="988"/>
      <c r="DV109" s="989" t="s">
        <v>442</v>
      </c>
      <c r="DW109" s="987"/>
      <c r="DX109" s="987"/>
      <c r="DY109" s="987"/>
      <c r="DZ109" s="1018"/>
    </row>
    <row r="110" spans="1:131" s="247" customFormat="1" ht="26.25" customHeight="1" x14ac:dyDescent="0.15">
      <c r="A110" s="889" t="s">
        <v>444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5043266</v>
      </c>
      <c r="AB110" s="980"/>
      <c r="AC110" s="980"/>
      <c r="AD110" s="980"/>
      <c r="AE110" s="981"/>
      <c r="AF110" s="982">
        <v>4803520</v>
      </c>
      <c r="AG110" s="980"/>
      <c r="AH110" s="980"/>
      <c r="AI110" s="980"/>
      <c r="AJ110" s="981"/>
      <c r="AK110" s="982">
        <v>4436661</v>
      </c>
      <c r="AL110" s="980"/>
      <c r="AM110" s="980"/>
      <c r="AN110" s="980"/>
      <c r="AO110" s="981"/>
      <c r="AP110" s="983">
        <v>17.899999999999999</v>
      </c>
      <c r="AQ110" s="984"/>
      <c r="AR110" s="984"/>
      <c r="AS110" s="984"/>
      <c r="AT110" s="985"/>
      <c r="AU110" s="1019" t="s">
        <v>72</v>
      </c>
      <c r="AV110" s="1020"/>
      <c r="AW110" s="1020"/>
      <c r="AX110" s="1020"/>
      <c r="AY110" s="1020"/>
      <c r="AZ110" s="945" t="s">
        <v>445</v>
      </c>
      <c r="BA110" s="890"/>
      <c r="BB110" s="890"/>
      <c r="BC110" s="890"/>
      <c r="BD110" s="890"/>
      <c r="BE110" s="890"/>
      <c r="BF110" s="890"/>
      <c r="BG110" s="890"/>
      <c r="BH110" s="890"/>
      <c r="BI110" s="890"/>
      <c r="BJ110" s="890"/>
      <c r="BK110" s="890"/>
      <c r="BL110" s="890"/>
      <c r="BM110" s="890"/>
      <c r="BN110" s="890"/>
      <c r="BO110" s="890"/>
      <c r="BP110" s="891"/>
      <c r="BQ110" s="946">
        <v>41420269</v>
      </c>
      <c r="BR110" s="927"/>
      <c r="BS110" s="927"/>
      <c r="BT110" s="927"/>
      <c r="BU110" s="927"/>
      <c r="BV110" s="927">
        <v>40271058</v>
      </c>
      <c r="BW110" s="927"/>
      <c r="BX110" s="927"/>
      <c r="BY110" s="927"/>
      <c r="BZ110" s="927"/>
      <c r="CA110" s="927">
        <v>40560472</v>
      </c>
      <c r="CB110" s="927"/>
      <c r="CC110" s="927"/>
      <c r="CD110" s="927"/>
      <c r="CE110" s="927"/>
      <c r="CF110" s="951">
        <v>163.80000000000001</v>
      </c>
      <c r="CG110" s="952"/>
      <c r="CH110" s="952"/>
      <c r="CI110" s="952"/>
      <c r="CJ110" s="952"/>
      <c r="CK110" s="1015" t="s">
        <v>446</v>
      </c>
      <c r="CL110" s="901"/>
      <c r="CM110" s="976" t="s">
        <v>447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448</v>
      </c>
      <c r="DH110" s="927"/>
      <c r="DI110" s="927"/>
      <c r="DJ110" s="927"/>
      <c r="DK110" s="927"/>
      <c r="DL110" s="927" t="s">
        <v>449</v>
      </c>
      <c r="DM110" s="927"/>
      <c r="DN110" s="927"/>
      <c r="DO110" s="927"/>
      <c r="DP110" s="927"/>
      <c r="DQ110" s="927" t="s">
        <v>450</v>
      </c>
      <c r="DR110" s="927"/>
      <c r="DS110" s="927"/>
      <c r="DT110" s="927"/>
      <c r="DU110" s="927"/>
      <c r="DV110" s="928" t="s">
        <v>449</v>
      </c>
      <c r="DW110" s="928"/>
      <c r="DX110" s="928"/>
      <c r="DY110" s="928"/>
      <c r="DZ110" s="929"/>
    </row>
    <row r="111" spans="1:131" s="247" customFormat="1" ht="26.25" customHeight="1" x14ac:dyDescent="0.15">
      <c r="A111" s="856" t="s">
        <v>451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452</v>
      </c>
      <c r="AB111" s="1008"/>
      <c r="AC111" s="1008"/>
      <c r="AD111" s="1008"/>
      <c r="AE111" s="1009"/>
      <c r="AF111" s="1010" t="s">
        <v>453</v>
      </c>
      <c r="AG111" s="1008"/>
      <c r="AH111" s="1008"/>
      <c r="AI111" s="1008"/>
      <c r="AJ111" s="1009"/>
      <c r="AK111" s="1010" t="s">
        <v>450</v>
      </c>
      <c r="AL111" s="1008"/>
      <c r="AM111" s="1008"/>
      <c r="AN111" s="1008"/>
      <c r="AO111" s="1009"/>
      <c r="AP111" s="1011" t="s">
        <v>448</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v>1338977</v>
      </c>
      <c r="BR111" s="899"/>
      <c r="BS111" s="899"/>
      <c r="BT111" s="899"/>
      <c r="BU111" s="899"/>
      <c r="BV111" s="899">
        <v>1287479</v>
      </c>
      <c r="BW111" s="899"/>
      <c r="BX111" s="899"/>
      <c r="BY111" s="899"/>
      <c r="BZ111" s="899"/>
      <c r="CA111" s="899">
        <v>1199299</v>
      </c>
      <c r="CB111" s="899"/>
      <c r="CC111" s="899"/>
      <c r="CD111" s="899"/>
      <c r="CE111" s="899"/>
      <c r="CF111" s="960">
        <v>4.8</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450</v>
      </c>
      <c r="DH111" s="899"/>
      <c r="DI111" s="899"/>
      <c r="DJ111" s="899"/>
      <c r="DK111" s="899"/>
      <c r="DL111" s="899" t="s">
        <v>452</v>
      </c>
      <c r="DM111" s="899"/>
      <c r="DN111" s="899"/>
      <c r="DO111" s="899"/>
      <c r="DP111" s="899"/>
      <c r="DQ111" s="899" t="s">
        <v>449</v>
      </c>
      <c r="DR111" s="899"/>
      <c r="DS111" s="899"/>
      <c r="DT111" s="899"/>
      <c r="DU111" s="899"/>
      <c r="DV111" s="876" t="s">
        <v>456</v>
      </c>
      <c r="DW111" s="876"/>
      <c r="DX111" s="876"/>
      <c r="DY111" s="876"/>
      <c r="DZ111" s="877"/>
    </row>
    <row r="112" spans="1:131" s="247" customFormat="1" ht="26.25" customHeight="1" x14ac:dyDescent="0.15">
      <c r="A112" s="1001" t="s">
        <v>457</v>
      </c>
      <c r="B112" s="1002"/>
      <c r="C112" s="832" t="s">
        <v>458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449</v>
      </c>
      <c r="AB112" s="862"/>
      <c r="AC112" s="862"/>
      <c r="AD112" s="862"/>
      <c r="AE112" s="863"/>
      <c r="AF112" s="864" t="s">
        <v>459</v>
      </c>
      <c r="AG112" s="862"/>
      <c r="AH112" s="862"/>
      <c r="AI112" s="862"/>
      <c r="AJ112" s="863"/>
      <c r="AK112" s="864" t="s">
        <v>460</v>
      </c>
      <c r="AL112" s="862"/>
      <c r="AM112" s="862"/>
      <c r="AN112" s="862"/>
      <c r="AO112" s="863"/>
      <c r="AP112" s="909" t="s">
        <v>461</v>
      </c>
      <c r="AQ112" s="910"/>
      <c r="AR112" s="910"/>
      <c r="AS112" s="910"/>
      <c r="AT112" s="911"/>
      <c r="AU112" s="1021"/>
      <c r="AV112" s="1022"/>
      <c r="AW112" s="1022"/>
      <c r="AX112" s="1022"/>
      <c r="AY112" s="1022"/>
      <c r="AZ112" s="897" t="s">
        <v>462</v>
      </c>
      <c r="BA112" s="832"/>
      <c r="BB112" s="832"/>
      <c r="BC112" s="832"/>
      <c r="BD112" s="832"/>
      <c r="BE112" s="832"/>
      <c r="BF112" s="832"/>
      <c r="BG112" s="832"/>
      <c r="BH112" s="832"/>
      <c r="BI112" s="832"/>
      <c r="BJ112" s="832"/>
      <c r="BK112" s="832"/>
      <c r="BL112" s="832"/>
      <c r="BM112" s="832"/>
      <c r="BN112" s="832"/>
      <c r="BO112" s="832"/>
      <c r="BP112" s="833"/>
      <c r="BQ112" s="898">
        <v>18950597</v>
      </c>
      <c r="BR112" s="899"/>
      <c r="BS112" s="899"/>
      <c r="BT112" s="899"/>
      <c r="BU112" s="899"/>
      <c r="BV112" s="899">
        <v>17417580</v>
      </c>
      <c r="BW112" s="899"/>
      <c r="BX112" s="899"/>
      <c r="BY112" s="899"/>
      <c r="BZ112" s="899"/>
      <c r="CA112" s="899">
        <v>16907605</v>
      </c>
      <c r="CB112" s="899"/>
      <c r="CC112" s="899"/>
      <c r="CD112" s="899"/>
      <c r="CE112" s="899"/>
      <c r="CF112" s="960">
        <v>68.3</v>
      </c>
      <c r="CG112" s="961"/>
      <c r="CH112" s="961"/>
      <c r="CI112" s="961"/>
      <c r="CJ112" s="961"/>
      <c r="CK112" s="1016"/>
      <c r="CL112" s="903"/>
      <c r="CM112" s="906" t="s">
        <v>463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500393</v>
      </c>
      <c r="DH112" s="899"/>
      <c r="DI112" s="899"/>
      <c r="DJ112" s="899"/>
      <c r="DK112" s="899"/>
      <c r="DL112" s="899">
        <v>481404</v>
      </c>
      <c r="DM112" s="899"/>
      <c r="DN112" s="899"/>
      <c r="DO112" s="899"/>
      <c r="DP112" s="899"/>
      <c r="DQ112" s="899">
        <v>470824</v>
      </c>
      <c r="DR112" s="899"/>
      <c r="DS112" s="899"/>
      <c r="DT112" s="899"/>
      <c r="DU112" s="899"/>
      <c r="DV112" s="876">
        <v>1.9</v>
      </c>
      <c r="DW112" s="876"/>
      <c r="DX112" s="876"/>
      <c r="DY112" s="876"/>
      <c r="DZ112" s="877"/>
    </row>
    <row r="113" spans="1:130" s="247" customFormat="1" ht="26.25" customHeight="1" x14ac:dyDescent="0.15">
      <c r="A113" s="1003"/>
      <c r="B113" s="1004"/>
      <c r="C113" s="832" t="s">
        <v>464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2004240</v>
      </c>
      <c r="AB113" s="1008"/>
      <c r="AC113" s="1008"/>
      <c r="AD113" s="1008"/>
      <c r="AE113" s="1009"/>
      <c r="AF113" s="1010">
        <v>2213582</v>
      </c>
      <c r="AG113" s="1008"/>
      <c r="AH113" s="1008"/>
      <c r="AI113" s="1008"/>
      <c r="AJ113" s="1009"/>
      <c r="AK113" s="1010">
        <v>2225762</v>
      </c>
      <c r="AL113" s="1008"/>
      <c r="AM113" s="1008"/>
      <c r="AN113" s="1008"/>
      <c r="AO113" s="1009"/>
      <c r="AP113" s="1011">
        <v>9</v>
      </c>
      <c r="AQ113" s="1012"/>
      <c r="AR113" s="1012"/>
      <c r="AS113" s="1012"/>
      <c r="AT113" s="1013"/>
      <c r="AU113" s="1021"/>
      <c r="AV113" s="1022"/>
      <c r="AW113" s="1022"/>
      <c r="AX113" s="1022"/>
      <c r="AY113" s="1022"/>
      <c r="AZ113" s="897" t="s">
        <v>465</v>
      </c>
      <c r="BA113" s="832"/>
      <c r="BB113" s="832"/>
      <c r="BC113" s="832"/>
      <c r="BD113" s="832"/>
      <c r="BE113" s="832"/>
      <c r="BF113" s="832"/>
      <c r="BG113" s="832"/>
      <c r="BH113" s="832"/>
      <c r="BI113" s="832"/>
      <c r="BJ113" s="832"/>
      <c r="BK113" s="832"/>
      <c r="BL113" s="832"/>
      <c r="BM113" s="832"/>
      <c r="BN113" s="832"/>
      <c r="BO113" s="832"/>
      <c r="BP113" s="833"/>
      <c r="BQ113" s="898">
        <v>785821</v>
      </c>
      <c r="BR113" s="899"/>
      <c r="BS113" s="899"/>
      <c r="BT113" s="899"/>
      <c r="BU113" s="899"/>
      <c r="BV113" s="899">
        <v>982977</v>
      </c>
      <c r="BW113" s="899"/>
      <c r="BX113" s="899"/>
      <c r="BY113" s="899"/>
      <c r="BZ113" s="899"/>
      <c r="CA113" s="899">
        <v>2097156</v>
      </c>
      <c r="CB113" s="899"/>
      <c r="CC113" s="899"/>
      <c r="CD113" s="899"/>
      <c r="CE113" s="899"/>
      <c r="CF113" s="960">
        <v>8.5</v>
      </c>
      <c r="CG113" s="961"/>
      <c r="CH113" s="961"/>
      <c r="CI113" s="961"/>
      <c r="CJ113" s="961"/>
      <c r="CK113" s="1016"/>
      <c r="CL113" s="903"/>
      <c r="CM113" s="906" t="s">
        <v>466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450</v>
      </c>
      <c r="DH113" s="862"/>
      <c r="DI113" s="862"/>
      <c r="DJ113" s="862"/>
      <c r="DK113" s="863"/>
      <c r="DL113" s="864" t="s">
        <v>460</v>
      </c>
      <c r="DM113" s="862"/>
      <c r="DN113" s="862"/>
      <c r="DO113" s="862"/>
      <c r="DP113" s="863"/>
      <c r="DQ113" s="864" t="s">
        <v>390</v>
      </c>
      <c r="DR113" s="862"/>
      <c r="DS113" s="862"/>
      <c r="DT113" s="862"/>
      <c r="DU113" s="863"/>
      <c r="DV113" s="909" t="s">
        <v>390</v>
      </c>
      <c r="DW113" s="910"/>
      <c r="DX113" s="910"/>
      <c r="DY113" s="910"/>
      <c r="DZ113" s="911"/>
    </row>
    <row r="114" spans="1:130" s="247" customFormat="1" ht="26.25" customHeight="1" x14ac:dyDescent="0.15">
      <c r="A114" s="1003"/>
      <c r="B114" s="1004"/>
      <c r="C114" s="832" t="s">
        <v>467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78294</v>
      </c>
      <c r="AB114" s="862"/>
      <c r="AC114" s="862"/>
      <c r="AD114" s="862"/>
      <c r="AE114" s="863"/>
      <c r="AF114" s="864">
        <v>102483</v>
      </c>
      <c r="AG114" s="862"/>
      <c r="AH114" s="862"/>
      <c r="AI114" s="862"/>
      <c r="AJ114" s="863"/>
      <c r="AK114" s="864">
        <v>107033</v>
      </c>
      <c r="AL114" s="862"/>
      <c r="AM114" s="862"/>
      <c r="AN114" s="862"/>
      <c r="AO114" s="863"/>
      <c r="AP114" s="909">
        <v>0.4</v>
      </c>
      <c r="AQ114" s="910"/>
      <c r="AR114" s="910"/>
      <c r="AS114" s="910"/>
      <c r="AT114" s="911"/>
      <c r="AU114" s="1021"/>
      <c r="AV114" s="1022"/>
      <c r="AW114" s="1022"/>
      <c r="AX114" s="1022"/>
      <c r="AY114" s="1022"/>
      <c r="AZ114" s="897" t="s">
        <v>468</v>
      </c>
      <c r="BA114" s="832"/>
      <c r="BB114" s="832"/>
      <c r="BC114" s="832"/>
      <c r="BD114" s="832"/>
      <c r="BE114" s="832"/>
      <c r="BF114" s="832"/>
      <c r="BG114" s="832"/>
      <c r="BH114" s="832"/>
      <c r="BI114" s="832"/>
      <c r="BJ114" s="832"/>
      <c r="BK114" s="832"/>
      <c r="BL114" s="832"/>
      <c r="BM114" s="832"/>
      <c r="BN114" s="832"/>
      <c r="BO114" s="832"/>
      <c r="BP114" s="833"/>
      <c r="BQ114" s="898">
        <v>7352656</v>
      </c>
      <c r="BR114" s="899"/>
      <c r="BS114" s="899"/>
      <c r="BT114" s="899"/>
      <c r="BU114" s="899"/>
      <c r="BV114" s="899">
        <v>7199474</v>
      </c>
      <c r="BW114" s="899"/>
      <c r="BX114" s="899"/>
      <c r="BY114" s="899"/>
      <c r="BZ114" s="899"/>
      <c r="CA114" s="899">
        <v>7147947</v>
      </c>
      <c r="CB114" s="899"/>
      <c r="CC114" s="899"/>
      <c r="CD114" s="899"/>
      <c r="CE114" s="899"/>
      <c r="CF114" s="960">
        <v>28.9</v>
      </c>
      <c r="CG114" s="961"/>
      <c r="CH114" s="961"/>
      <c r="CI114" s="961"/>
      <c r="CJ114" s="961"/>
      <c r="CK114" s="1016"/>
      <c r="CL114" s="903"/>
      <c r="CM114" s="906" t="s">
        <v>469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470</v>
      </c>
      <c r="DH114" s="862"/>
      <c r="DI114" s="862"/>
      <c r="DJ114" s="862"/>
      <c r="DK114" s="863"/>
      <c r="DL114" s="864" t="s">
        <v>471</v>
      </c>
      <c r="DM114" s="862"/>
      <c r="DN114" s="862"/>
      <c r="DO114" s="862"/>
      <c r="DP114" s="863"/>
      <c r="DQ114" s="864" t="s">
        <v>472</v>
      </c>
      <c r="DR114" s="862"/>
      <c r="DS114" s="862"/>
      <c r="DT114" s="862"/>
      <c r="DU114" s="863"/>
      <c r="DV114" s="909" t="s">
        <v>390</v>
      </c>
      <c r="DW114" s="910"/>
      <c r="DX114" s="910"/>
      <c r="DY114" s="910"/>
      <c r="DZ114" s="911"/>
    </row>
    <row r="115" spans="1:130" s="247" customFormat="1" ht="26.25" customHeight="1" x14ac:dyDescent="0.15">
      <c r="A115" s="1003"/>
      <c r="B115" s="1004"/>
      <c r="C115" s="832" t="s">
        <v>473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116335</v>
      </c>
      <c r="AB115" s="1008"/>
      <c r="AC115" s="1008"/>
      <c r="AD115" s="1008"/>
      <c r="AE115" s="1009"/>
      <c r="AF115" s="1010">
        <v>113302</v>
      </c>
      <c r="AG115" s="1008"/>
      <c r="AH115" s="1008"/>
      <c r="AI115" s="1008"/>
      <c r="AJ115" s="1009"/>
      <c r="AK115" s="1010">
        <v>105401</v>
      </c>
      <c r="AL115" s="1008"/>
      <c r="AM115" s="1008"/>
      <c r="AN115" s="1008"/>
      <c r="AO115" s="1009"/>
      <c r="AP115" s="1011">
        <v>0.4</v>
      </c>
      <c r="AQ115" s="1012"/>
      <c r="AR115" s="1012"/>
      <c r="AS115" s="1012"/>
      <c r="AT115" s="1013"/>
      <c r="AU115" s="1021"/>
      <c r="AV115" s="1022"/>
      <c r="AW115" s="1022"/>
      <c r="AX115" s="1022"/>
      <c r="AY115" s="1022"/>
      <c r="AZ115" s="897" t="s">
        <v>474</v>
      </c>
      <c r="BA115" s="832"/>
      <c r="BB115" s="832"/>
      <c r="BC115" s="832"/>
      <c r="BD115" s="832"/>
      <c r="BE115" s="832"/>
      <c r="BF115" s="832"/>
      <c r="BG115" s="832"/>
      <c r="BH115" s="832"/>
      <c r="BI115" s="832"/>
      <c r="BJ115" s="832"/>
      <c r="BK115" s="832"/>
      <c r="BL115" s="832"/>
      <c r="BM115" s="832"/>
      <c r="BN115" s="832"/>
      <c r="BO115" s="832"/>
      <c r="BP115" s="833"/>
      <c r="BQ115" s="898" t="s">
        <v>460</v>
      </c>
      <c r="BR115" s="899"/>
      <c r="BS115" s="899"/>
      <c r="BT115" s="899"/>
      <c r="BU115" s="899"/>
      <c r="BV115" s="899" t="s">
        <v>472</v>
      </c>
      <c r="BW115" s="899"/>
      <c r="BX115" s="899"/>
      <c r="BY115" s="899"/>
      <c r="BZ115" s="899"/>
      <c r="CA115" s="899" t="s">
        <v>459</v>
      </c>
      <c r="CB115" s="899"/>
      <c r="CC115" s="899"/>
      <c r="CD115" s="899"/>
      <c r="CE115" s="899"/>
      <c r="CF115" s="960" t="s">
        <v>453</v>
      </c>
      <c r="CG115" s="961"/>
      <c r="CH115" s="961"/>
      <c r="CI115" s="961"/>
      <c r="CJ115" s="961"/>
      <c r="CK115" s="1016"/>
      <c r="CL115" s="903"/>
      <c r="CM115" s="897" t="s">
        <v>475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170330</v>
      </c>
      <c r="DH115" s="862"/>
      <c r="DI115" s="862"/>
      <c r="DJ115" s="862"/>
      <c r="DK115" s="863"/>
      <c r="DL115" s="864">
        <v>178342</v>
      </c>
      <c r="DM115" s="862"/>
      <c r="DN115" s="862"/>
      <c r="DO115" s="862"/>
      <c r="DP115" s="863"/>
      <c r="DQ115" s="864">
        <v>142117</v>
      </c>
      <c r="DR115" s="862"/>
      <c r="DS115" s="862"/>
      <c r="DT115" s="862"/>
      <c r="DU115" s="863"/>
      <c r="DV115" s="909">
        <v>0.6</v>
      </c>
      <c r="DW115" s="910"/>
      <c r="DX115" s="910"/>
      <c r="DY115" s="910"/>
      <c r="DZ115" s="911"/>
    </row>
    <row r="116" spans="1:130" s="247" customFormat="1" ht="26.25" customHeight="1" x14ac:dyDescent="0.15">
      <c r="A116" s="1005"/>
      <c r="B116" s="1006"/>
      <c r="C116" s="965" t="s">
        <v>476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470</v>
      </c>
      <c r="AB116" s="862"/>
      <c r="AC116" s="862"/>
      <c r="AD116" s="862"/>
      <c r="AE116" s="863"/>
      <c r="AF116" s="864" t="s">
        <v>471</v>
      </c>
      <c r="AG116" s="862"/>
      <c r="AH116" s="862"/>
      <c r="AI116" s="862"/>
      <c r="AJ116" s="863"/>
      <c r="AK116" s="864" t="s">
        <v>477</v>
      </c>
      <c r="AL116" s="862"/>
      <c r="AM116" s="862"/>
      <c r="AN116" s="862"/>
      <c r="AO116" s="863"/>
      <c r="AP116" s="909" t="s">
        <v>472</v>
      </c>
      <c r="AQ116" s="910"/>
      <c r="AR116" s="910"/>
      <c r="AS116" s="910"/>
      <c r="AT116" s="911"/>
      <c r="AU116" s="1021"/>
      <c r="AV116" s="1022"/>
      <c r="AW116" s="1022"/>
      <c r="AX116" s="1022"/>
      <c r="AY116" s="1022"/>
      <c r="AZ116" s="948" t="s">
        <v>478</v>
      </c>
      <c r="BA116" s="949"/>
      <c r="BB116" s="949"/>
      <c r="BC116" s="949"/>
      <c r="BD116" s="949"/>
      <c r="BE116" s="949"/>
      <c r="BF116" s="949"/>
      <c r="BG116" s="949"/>
      <c r="BH116" s="949"/>
      <c r="BI116" s="949"/>
      <c r="BJ116" s="949"/>
      <c r="BK116" s="949"/>
      <c r="BL116" s="949"/>
      <c r="BM116" s="949"/>
      <c r="BN116" s="949"/>
      <c r="BO116" s="949"/>
      <c r="BP116" s="950"/>
      <c r="BQ116" s="898" t="s">
        <v>470</v>
      </c>
      <c r="BR116" s="899"/>
      <c r="BS116" s="899"/>
      <c r="BT116" s="899"/>
      <c r="BU116" s="899"/>
      <c r="BV116" s="899" t="s">
        <v>449</v>
      </c>
      <c r="BW116" s="899"/>
      <c r="BX116" s="899"/>
      <c r="BY116" s="899"/>
      <c r="BZ116" s="899"/>
      <c r="CA116" s="899" t="s">
        <v>450</v>
      </c>
      <c r="CB116" s="899"/>
      <c r="CC116" s="899"/>
      <c r="CD116" s="899"/>
      <c r="CE116" s="899"/>
      <c r="CF116" s="960" t="s">
        <v>450</v>
      </c>
      <c r="CG116" s="961"/>
      <c r="CH116" s="961"/>
      <c r="CI116" s="961"/>
      <c r="CJ116" s="961"/>
      <c r="CK116" s="1016"/>
      <c r="CL116" s="903"/>
      <c r="CM116" s="906" t="s">
        <v>479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390</v>
      </c>
      <c r="DM116" s="862"/>
      <c r="DN116" s="862"/>
      <c r="DO116" s="862"/>
      <c r="DP116" s="863"/>
      <c r="DQ116" s="864" t="s">
        <v>459</v>
      </c>
      <c r="DR116" s="862"/>
      <c r="DS116" s="862"/>
      <c r="DT116" s="862"/>
      <c r="DU116" s="863"/>
      <c r="DV116" s="909" t="s">
        <v>452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480</v>
      </c>
      <c r="Z117" s="988"/>
      <c r="AA117" s="993">
        <v>7242135</v>
      </c>
      <c r="AB117" s="994"/>
      <c r="AC117" s="994"/>
      <c r="AD117" s="994"/>
      <c r="AE117" s="995"/>
      <c r="AF117" s="996">
        <v>7232887</v>
      </c>
      <c r="AG117" s="994"/>
      <c r="AH117" s="994"/>
      <c r="AI117" s="994"/>
      <c r="AJ117" s="995"/>
      <c r="AK117" s="996">
        <v>6874857</v>
      </c>
      <c r="AL117" s="994"/>
      <c r="AM117" s="994"/>
      <c r="AN117" s="994"/>
      <c r="AO117" s="995"/>
      <c r="AP117" s="997"/>
      <c r="AQ117" s="998"/>
      <c r="AR117" s="998"/>
      <c r="AS117" s="998"/>
      <c r="AT117" s="999"/>
      <c r="AU117" s="1021"/>
      <c r="AV117" s="1022"/>
      <c r="AW117" s="1022"/>
      <c r="AX117" s="1022"/>
      <c r="AY117" s="1022"/>
      <c r="AZ117" s="948" t="s">
        <v>481</v>
      </c>
      <c r="BA117" s="949"/>
      <c r="BB117" s="949"/>
      <c r="BC117" s="949"/>
      <c r="BD117" s="949"/>
      <c r="BE117" s="949"/>
      <c r="BF117" s="949"/>
      <c r="BG117" s="949"/>
      <c r="BH117" s="949"/>
      <c r="BI117" s="949"/>
      <c r="BJ117" s="949"/>
      <c r="BK117" s="949"/>
      <c r="BL117" s="949"/>
      <c r="BM117" s="949"/>
      <c r="BN117" s="949"/>
      <c r="BO117" s="949"/>
      <c r="BP117" s="950"/>
      <c r="BQ117" s="898" t="s">
        <v>471</v>
      </c>
      <c r="BR117" s="899"/>
      <c r="BS117" s="899"/>
      <c r="BT117" s="899"/>
      <c r="BU117" s="899"/>
      <c r="BV117" s="899" t="s">
        <v>482</v>
      </c>
      <c r="BW117" s="899"/>
      <c r="BX117" s="899"/>
      <c r="BY117" s="899"/>
      <c r="BZ117" s="899"/>
      <c r="CA117" s="899" t="s">
        <v>472</v>
      </c>
      <c r="CB117" s="899"/>
      <c r="CC117" s="899"/>
      <c r="CD117" s="899"/>
      <c r="CE117" s="899"/>
      <c r="CF117" s="960" t="s">
        <v>452</v>
      </c>
      <c r="CG117" s="961"/>
      <c r="CH117" s="961"/>
      <c r="CI117" s="961"/>
      <c r="CJ117" s="961"/>
      <c r="CK117" s="1016"/>
      <c r="CL117" s="903"/>
      <c r="CM117" s="906" t="s">
        <v>483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452</v>
      </c>
      <c r="DH117" s="862"/>
      <c r="DI117" s="862"/>
      <c r="DJ117" s="862"/>
      <c r="DK117" s="863"/>
      <c r="DL117" s="864" t="s">
        <v>472</v>
      </c>
      <c r="DM117" s="862"/>
      <c r="DN117" s="862"/>
      <c r="DO117" s="862"/>
      <c r="DP117" s="863"/>
      <c r="DQ117" s="864" t="s">
        <v>461</v>
      </c>
      <c r="DR117" s="862"/>
      <c r="DS117" s="862"/>
      <c r="DT117" s="862"/>
      <c r="DU117" s="863"/>
      <c r="DV117" s="909" t="s">
        <v>461</v>
      </c>
      <c r="DW117" s="910"/>
      <c r="DX117" s="910"/>
      <c r="DY117" s="910"/>
      <c r="DZ117" s="911"/>
    </row>
    <row r="118" spans="1:130" s="247" customFormat="1" ht="26.25" customHeight="1" x14ac:dyDescent="0.15">
      <c r="A118" s="986" t="s">
        <v>443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441</v>
      </c>
      <c r="AB118" s="987"/>
      <c r="AC118" s="987"/>
      <c r="AD118" s="987"/>
      <c r="AE118" s="988"/>
      <c r="AF118" s="989" t="s">
        <v>308</v>
      </c>
      <c r="AG118" s="987"/>
      <c r="AH118" s="987"/>
      <c r="AI118" s="987"/>
      <c r="AJ118" s="988"/>
      <c r="AK118" s="989" t="s">
        <v>307</v>
      </c>
      <c r="AL118" s="987"/>
      <c r="AM118" s="987"/>
      <c r="AN118" s="987"/>
      <c r="AO118" s="988"/>
      <c r="AP118" s="990" t="s">
        <v>442</v>
      </c>
      <c r="AQ118" s="991"/>
      <c r="AR118" s="991"/>
      <c r="AS118" s="991"/>
      <c r="AT118" s="992"/>
      <c r="AU118" s="1021"/>
      <c r="AV118" s="1022"/>
      <c r="AW118" s="1022"/>
      <c r="AX118" s="1022"/>
      <c r="AY118" s="1022"/>
      <c r="AZ118" s="964" t="s">
        <v>484</v>
      </c>
      <c r="BA118" s="965"/>
      <c r="BB118" s="965"/>
      <c r="BC118" s="965"/>
      <c r="BD118" s="965"/>
      <c r="BE118" s="965"/>
      <c r="BF118" s="965"/>
      <c r="BG118" s="965"/>
      <c r="BH118" s="965"/>
      <c r="BI118" s="965"/>
      <c r="BJ118" s="965"/>
      <c r="BK118" s="965"/>
      <c r="BL118" s="965"/>
      <c r="BM118" s="965"/>
      <c r="BN118" s="965"/>
      <c r="BO118" s="965"/>
      <c r="BP118" s="966"/>
      <c r="BQ118" s="967" t="s">
        <v>449</v>
      </c>
      <c r="BR118" s="930"/>
      <c r="BS118" s="930"/>
      <c r="BT118" s="930"/>
      <c r="BU118" s="930"/>
      <c r="BV118" s="930" t="s">
        <v>452</v>
      </c>
      <c r="BW118" s="930"/>
      <c r="BX118" s="930"/>
      <c r="BY118" s="930"/>
      <c r="BZ118" s="930"/>
      <c r="CA118" s="930" t="s">
        <v>472</v>
      </c>
      <c r="CB118" s="930"/>
      <c r="CC118" s="930"/>
      <c r="CD118" s="930"/>
      <c r="CE118" s="930"/>
      <c r="CF118" s="960" t="s">
        <v>452</v>
      </c>
      <c r="CG118" s="961"/>
      <c r="CH118" s="961"/>
      <c r="CI118" s="961"/>
      <c r="CJ118" s="961"/>
      <c r="CK118" s="1016"/>
      <c r="CL118" s="903"/>
      <c r="CM118" s="906" t="s">
        <v>485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459</v>
      </c>
      <c r="DH118" s="862"/>
      <c r="DI118" s="862"/>
      <c r="DJ118" s="862"/>
      <c r="DK118" s="863"/>
      <c r="DL118" s="864" t="s">
        <v>472</v>
      </c>
      <c r="DM118" s="862"/>
      <c r="DN118" s="862"/>
      <c r="DO118" s="862"/>
      <c r="DP118" s="863"/>
      <c r="DQ118" s="864" t="s">
        <v>449</v>
      </c>
      <c r="DR118" s="862"/>
      <c r="DS118" s="862"/>
      <c r="DT118" s="862"/>
      <c r="DU118" s="863"/>
      <c r="DV118" s="909" t="s">
        <v>390</v>
      </c>
      <c r="DW118" s="910"/>
      <c r="DX118" s="910"/>
      <c r="DY118" s="910"/>
      <c r="DZ118" s="911"/>
    </row>
    <row r="119" spans="1:130" s="247" customFormat="1" ht="26.25" customHeight="1" x14ac:dyDescent="0.15">
      <c r="A119" s="900" t="s">
        <v>446</v>
      </c>
      <c r="B119" s="901"/>
      <c r="C119" s="976" t="s">
        <v>447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452</v>
      </c>
      <c r="AB119" s="980"/>
      <c r="AC119" s="980"/>
      <c r="AD119" s="980"/>
      <c r="AE119" s="981"/>
      <c r="AF119" s="982" t="s">
        <v>452</v>
      </c>
      <c r="AG119" s="980"/>
      <c r="AH119" s="980"/>
      <c r="AI119" s="980"/>
      <c r="AJ119" s="981"/>
      <c r="AK119" s="982" t="s">
        <v>452</v>
      </c>
      <c r="AL119" s="980"/>
      <c r="AM119" s="980"/>
      <c r="AN119" s="980"/>
      <c r="AO119" s="981"/>
      <c r="AP119" s="983" t="s">
        <v>460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486</v>
      </c>
      <c r="BP119" s="963"/>
      <c r="BQ119" s="967">
        <v>69848320</v>
      </c>
      <c r="BR119" s="930"/>
      <c r="BS119" s="930"/>
      <c r="BT119" s="930"/>
      <c r="BU119" s="930"/>
      <c r="BV119" s="930">
        <v>67158568</v>
      </c>
      <c r="BW119" s="930"/>
      <c r="BX119" s="930"/>
      <c r="BY119" s="930"/>
      <c r="BZ119" s="930"/>
      <c r="CA119" s="930">
        <v>67912479</v>
      </c>
      <c r="CB119" s="930"/>
      <c r="CC119" s="930"/>
      <c r="CD119" s="930"/>
      <c r="CE119" s="930"/>
      <c r="CF119" s="828"/>
      <c r="CG119" s="829"/>
      <c r="CH119" s="829"/>
      <c r="CI119" s="829"/>
      <c r="CJ119" s="919"/>
      <c r="CK119" s="1017"/>
      <c r="CL119" s="905"/>
      <c r="CM119" s="923" t="s">
        <v>487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668254</v>
      </c>
      <c r="DH119" s="845"/>
      <c r="DI119" s="845"/>
      <c r="DJ119" s="845"/>
      <c r="DK119" s="846"/>
      <c r="DL119" s="847">
        <v>627733</v>
      </c>
      <c r="DM119" s="845"/>
      <c r="DN119" s="845"/>
      <c r="DO119" s="845"/>
      <c r="DP119" s="846"/>
      <c r="DQ119" s="847">
        <v>586358</v>
      </c>
      <c r="DR119" s="845"/>
      <c r="DS119" s="845"/>
      <c r="DT119" s="845"/>
      <c r="DU119" s="846"/>
      <c r="DV119" s="933">
        <v>2.4</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472</v>
      </c>
      <c r="AB120" s="862"/>
      <c r="AC120" s="862"/>
      <c r="AD120" s="862"/>
      <c r="AE120" s="863"/>
      <c r="AF120" s="864" t="s">
        <v>449</v>
      </c>
      <c r="AG120" s="862"/>
      <c r="AH120" s="862"/>
      <c r="AI120" s="862"/>
      <c r="AJ120" s="863"/>
      <c r="AK120" s="864" t="s">
        <v>472</v>
      </c>
      <c r="AL120" s="862"/>
      <c r="AM120" s="862"/>
      <c r="AN120" s="862"/>
      <c r="AO120" s="863"/>
      <c r="AP120" s="909" t="s">
        <v>471</v>
      </c>
      <c r="AQ120" s="910"/>
      <c r="AR120" s="910"/>
      <c r="AS120" s="910"/>
      <c r="AT120" s="911"/>
      <c r="AU120" s="968" t="s">
        <v>488</v>
      </c>
      <c r="AV120" s="969"/>
      <c r="AW120" s="969"/>
      <c r="AX120" s="969"/>
      <c r="AY120" s="970"/>
      <c r="AZ120" s="945" t="s">
        <v>489</v>
      </c>
      <c r="BA120" s="890"/>
      <c r="BB120" s="890"/>
      <c r="BC120" s="890"/>
      <c r="BD120" s="890"/>
      <c r="BE120" s="890"/>
      <c r="BF120" s="890"/>
      <c r="BG120" s="890"/>
      <c r="BH120" s="890"/>
      <c r="BI120" s="890"/>
      <c r="BJ120" s="890"/>
      <c r="BK120" s="890"/>
      <c r="BL120" s="890"/>
      <c r="BM120" s="890"/>
      <c r="BN120" s="890"/>
      <c r="BO120" s="890"/>
      <c r="BP120" s="891"/>
      <c r="BQ120" s="946">
        <v>18758669</v>
      </c>
      <c r="BR120" s="927"/>
      <c r="BS120" s="927"/>
      <c r="BT120" s="927"/>
      <c r="BU120" s="927"/>
      <c r="BV120" s="927">
        <v>18625471</v>
      </c>
      <c r="BW120" s="927"/>
      <c r="BX120" s="927"/>
      <c r="BY120" s="927"/>
      <c r="BZ120" s="927"/>
      <c r="CA120" s="927">
        <v>17418945</v>
      </c>
      <c r="CB120" s="927"/>
      <c r="CC120" s="927"/>
      <c r="CD120" s="927"/>
      <c r="CE120" s="927"/>
      <c r="CF120" s="951">
        <v>70.3</v>
      </c>
      <c r="CG120" s="952"/>
      <c r="CH120" s="952"/>
      <c r="CI120" s="952"/>
      <c r="CJ120" s="952"/>
      <c r="CK120" s="953" t="s">
        <v>490</v>
      </c>
      <c r="CL120" s="937"/>
      <c r="CM120" s="937"/>
      <c r="CN120" s="937"/>
      <c r="CO120" s="938"/>
      <c r="CP120" s="957" t="s">
        <v>491</v>
      </c>
      <c r="CQ120" s="958"/>
      <c r="CR120" s="958"/>
      <c r="CS120" s="958"/>
      <c r="CT120" s="958"/>
      <c r="CU120" s="958"/>
      <c r="CV120" s="958"/>
      <c r="CW120" s="958"/>
      <c r="CX120" s="958"/>
      <c r="CY120" s="958"/>
      <c r="CZ120" s="958"/>
      <c r="DA120" s="958"/>
      <c r="DB120" s="958"/>
      <c r="DC120" s="958"/>
      <c r="DD120" s="958"/>
      <c r="DE120" s="958"/>
      <c r="DF120" s="959"/>
      <c r="DG120" s="946">
        <v>12787538</v>
      </c>
      <c r="DH120" s="927"/>
      <c r="DI120" s="927"/>
      <c r="DJ120" s="927"/>
      <c r="DK120" s="927"/>
      <c r="DL120" s="927">
        <v>11921790</v>
      </c>
      <c r="DM120" s="927"/>
      <c r="DN120" s="927"/>
      <c r="DO120" s="927"/>
      <c r="DP120" s="927"/>
      <c r="DQ120" s="927">
        <v>11915249</v>
      </c>
      <c r="DR120" s="927"/>
      <c r="DS120" s="927"/>
      <c r="DT120" s="927"/>
      <c r="DU120" s="927"/>
      <c r="DV120" s="928">
        <v>48.1</v>
      </c>
      <c r="DW120" s="928"/>
      <c r="DX120" s="928"/>
      <c r="DY120" s="928"/>
      <c r="DZ120" s="929"/>
    </row>
    <row r="121" spans="1:130" s="247" customFormat="1" ht="26.25" customHeight="1" x14ac:dyDescent="0.15">
      <c r="A121" s="902"/>
      <c r="B121" s="903"/>
      <c r="C121" s="948" t="s">
        <v>492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15333</v>
      </c>
      <c r="AB121" s="862"/>
      <c r="AC121" s="862"/>
      <c r="AD121" s="862"/>
      <c r="AE121" s="863"/>
      <c r="AF121" s="864">
        <v>16109</v>
      </c>
      <c r="AG121" s="862"/>
      <c r="AH121" s="862"/>
      <c r="AI121" s="862"/>
      <c r="AJ121" s="863"/>
      <c r="AK121" s="864">
        <v>16109</v>
      </c>
      <c r="AL121" s="862"/>
      <c r="AM121" s="862"/>
      <c r="AN121" s="862"/>
      <c r="AO121" s="863"/>
      <c r="AP121" s="909">
        <v>0.1</v>
      </c>
      <c r="AQ121" s="910"/>
      <c r="AR121" s="910"/>
      <c r="AS121" s="910"/>
      <c r="AT121" s="911"/>
      <c r="AU121" s="971"/>
      <c r="AV121" s="972"/>
      <c r="AW121" s="972"/>
      <c r="AX121" s="972"/>
      <c r="AY121" s="973"/>
      <c r="AZ121" s="897" t="s">
        <v>493</v>
      </c>
      <c r="BA121" s="832"/>
      <c r="BB121" s="832"/>
      <c r="BC121" s="832"/>
      <c r="BD121" s="832"/>
      <c r="BE121" s="832"/>
      <c r="BF121" s="832"/>
      <c r="BG121" s="832"/>
      <c r="BH121" s="832"/>
      <c r="BI121" s="832"/>
      <c r="BJ121" s="832"/>
      <c r="BK121" s="832"/>
      <c r="BL121" s="832"/>
      <c r="BM121" s="832"/>
      <c r="BN121" s="832"/>
      <c r="BO121" s="832"/>
      <c r="BP121" s="833"/>
      <c r="BQ121" s="898">
        <v>9270107</v>
      </c>
      <c r="BR121" s="899"/>
      <c r="BS121" s="899"/>
      <c r="BT121" s="899"/>
      <c r="BU121" s="899"/>
      <c r="BV121" s="899">
        <v>9291365</v>
      </c>
      <c r="BW121" s="899"/>
      <c r="BX121" s="899"/>
      <c r="BY121" s="899"/>
      <c r="BZ121" s="899"/>
      <c r="CA121" s="899">
        <v>9640187</v>
      </c>
      <c r="CB121" s="899"/>
      <c r="CC121" s="899"/>
      <c r="CD121" s="899"/>
      <c r="CE121" s="899"/>
      <c r="CF121" s="960">
        <v>38.9</v>
      </c>
      <c r="CG121" s="961"/>
      <c r="CH121" s="961"/>
      <c r="CI121" s="961"/>
      <c r="CJ121" s="961"/>
      <c r="CK121" s="954"/>
      <c r="CL121" s="940"/>
      <c r="CM121" s="940"/>
      <c r="CN121" s="940"/>
      <c r="CO121" s="941"/>
      <c r="CP121" s="920" t="s">
        <v>494</v>
      </c>
      <c r="CQ121" s="921"/>
      <c r="CR121" s="921"/>
      <c r="CS121" s="921"/>
      <c r="CT121" s="921"/>
      <c r="CU121" s="921"/>
      <c r="CV121" s="921"/>
      <c r="CW121" s="921"/>
      <c r="CX121" s="921"/>
      <c r="CY121" s="921"/>
      <c r="CZ121" s="921"/>
      <c r="DA121" s="921"/>
      <c r="DB121" s="921"/>
      <c r="DC121" s="921"/>
      <c r="DD121" s="921"/>
      <c r="DE121" s="921"/>
      <c r="DF121" s="922"/>
      <c r="DG121" s="898">
        <v>5355311</v>
      </c>
      <c r="DH121" s="899"/>
      <c r="DI121" s="899"/>
      <c r="DJ121" s="899"/>
      <c r="DK121" s="899"/>
      <c r="DL121" s="899">
        <v>4708515</v>
      </c>
      <c r="DM121" s="899"/>
      <c r="DN121" s="899"/>
      <c r="DO121" s="899"/>
      <c r="DP121" s="899"/>
      <c r="DQ121" s="899">
        <v>4232344</v>
      </c>
      <c r="DR121" s="899"/>
      <c r="DS121" s="899"/>
      <c r="DT121" s="899"/>
      <c r="DU121" s="899"/>
      <c r="DV121" s="876">
        <v>17.100000000000001</v>
      </c>
      <c r="DW121" s="876"/>
      <c r="DX121" s="876"/>
      <c r="DY121" s="876"/>
      <c r="DZ121" s="877"/>
    </row>
    <row r="122" spans="1:130" s="247" customFormat="1" ht="26.25" customHeight="1" x14ac:dyDescent="0.15">
      <c r="A122" s="902"/>
      <c r="B122" s="903"/>
      <c r="C122" s="906" t="s">
        <v>469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449</v>
      </c>
      <c r="AB122" s="862"/>
      <c r="AC122" s="862"/>
      <c r="AD122" s="862"/>
      <c r="AE122" s="863"/>
      <c r="AF122" s="864" t="s">
        <v>471</v>
      </c>
      <c r="AG122" s="862"/>
      <c r="AH122" s="862"/>
      <c r="AI122" s="862"/>
      <c r="AJ122" s="863"/>
      <c r="AK122" s="864" t="s">
        <v>459</v>
      </c>
      <c r="AL122" s="862"/>
      <c r="AM122" s="862"/>
      <c r="AN122" s="862"/>
      <c r="AO122" s="863"/>
      <c r="AP122" s="909" t="s">
        <v>453</v>
      </c>
      <c r="AQ122" s="910"/>
      <c r="AR122" s="910"/>
      <c r="AS122" s="910"/>
      <c r="AT122" s="911"/>
      <c r="AU122" s="971"/>
      <c r="AV122" s="972"/>
      <c r="AW122" s="972"/>
      <c r="AX122" s="972"/>
      <c r="AY122" s="973"/>
      <c r="AZ122" s="964" t="s">
        <v>495</v>
      </c>
      <c r="BA122" s="965"/>
      <c r="BB122" s="965"/>
      <c r="BC122" s="965"/>
      <c r="BD122" s="965"/>
      <c r="BE122" s="965"/>
      <c r="BF122" s="965"/>
      <c r="BG122" s="965"/>
      <c r="BH122" s="965"/>
      <c r="BI122" s="965"/>
      <c r="BJ122" s="965"/>
      <c r="BK122" s="965"/>
      <c r="BL122" s="965"/>
      <c r="BM122" s="965"/>
      <c r="BN122" s="965"/>
      <c r="BO122" s="965"/>
      <c r="BP122" s="966"/>
      <c r="BQ122" s="967">
        <v>41182654</v>
      </c>
      <c r="BR122" s="930"/>
      <c r="BS122" s="930"/>
      <c r="BT122" s="930"/>
      <c r="BU122" s="930"/>
      <c r="BV122" s="930">
        <v>40769586</v>
      </c>
      <c r="BW122" s="930"/>
      <c r="BX122" s="930"/>
      <c r="BY122" s="930"/>
      <c r="BZ122" s="930"/>
      <c r="CA122" s="930">
        <v>40237970</v>
      </c>
      <c r="CB122" s="930"/>
      <c r="CC122" s="930"/>
      <c r="CD122" s="930"/>
      <c r="CE122" s="930"/>
      <c r="CF122" s="931">
        <v>162.5</v>
      </c>
      <c r="CG122" s="932"/>
      <c r="CH122" s="932"/>
      <c r="CI122" s="932"/>
      <c r="CJ122" s="932"/>
      <c r="CK122" s="954"/>
      <c r="CL122" s="940"/>
      <c r="CM122" s="940"/>
      <c r="CN122" s="940"/>
      <c r="CO122" s="941"/>
      <c r="CP122" s="920" t="s">
        <v>496</v>
      </c>
      <c r="CQ122" s="921"/>
      <c r="CR122" s="921"/>
      <c r="CS122" s="921"/>
      <c r="CT122" s="921"/>
      <c r="CU122" s="921"/>
      <c r="CV122" s="921"/>
      <c r="CW122" s="921"/>
      <c r="CX122" s="921"/>
      <c r="CY122" s="921"/>
      <c r="CZ122" s="921"/>
      <c r="DA122" s="921"/>
      <c r="DB122" s="921"/>
      <c r="DC122" s="921"/>
      <c r="DD122" s="921"/>
      <c r="DE122" s="921"/>
      <c r="DF122" s="922"/>
      <c r="DG122" s="898">
        <v>780352</v>
      </c>
      <c r="DH122" s="899"/>
      <c r="DI122" s="899"/>
      <c r="DJ122" s="899"/>
      <c r="DK122" s="899"/>
      <c r="DL122" s="899">
        <v>739862</v>
      </c>
      <c r="DM122" s="899"/>
      <c r="DN122" s="899"/>
      <c r="DO122" s="899"/>
      <c r="DP122" s="899"/>
      <c r="DQ122" s="899">
        <v>699925</v>
      </c>
      <c r="DR122" s="899"/>
      <c r="DS122" s="899"/>
      <c r="DT122" s="899"/>
      <c r="DU122" s="899"/>
      <c r="DV122" s="876">
        <v>2.8</v>
      </c>
      <c r="DW122" s="876"/>
      <c r="DX122" s="876"/>
      <c r="DY122" s="876"/>
      <c r="DZ122" s="877"/>
    </row>
    <row r="123" spans="1:130" s="247" customFormat="1" ht="26.25" customHeight="1" x14ac:dyDescent="0.15">
      <c r="A123" s="902"/>
      <c r="B123" s="903"/>
      <c r="C123" s="906" t="s">
        <v>479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1359</v>
      </c>
      <c r="AB123" s="862"/>
      <c r="AC123" s="862"/>
      <c r="AD123" s="862"/>
      <c r="AE123" s="863"/>
      <c r="AF123" s="864" t="s">
        <v>472</v>
      </c>
      <c r="AG123" s="862"/>
      <c r="AH123" s="862"/>
      <c r="AI123" s="862"/>
      <c r="AJ123" s="863"/>
      <c r="AK123" s="864" t="s">
        <v>449</v>
      </c>
      <c r="AL123" s="862"/>
      <c r="AM123" s="862"/>
      <c r="AN123" s="862"/>
      <c r="AO123" s="863"/>
      <c r="AP123" s="909" t="s">
        <v>461</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497</v>
      </c>
      <c r="BP123" s="963"/>
      <c r="BQ123" s="917">
        <v>69211430</v>
      </c>
      <c r="BR123" s="918"/>
      <c r="BS123" s="918"/>
      <c r="BT123" s="918"/>
      <c r="BU123" s="918"/>
      <c r="BV123" s="918">
        <v>68686422</v>
      </c>
      <c r="BW123" s="918"/>
      <c r="BX123" s="918"/>
      <c r="BY123" s="918"/>
      <c r="BZ123" s="918"/>
      <c r="CA123" s="918">
        <v>67297102</v>
      </c>
      <c r="CB123" s="918"/>
      <c r="CC123" s="918"/>
      <c r="CD123" s="918"/>
      <c r="CE123" s="918"/>
      <c r="CF123" s="828"/>
      <c r="CG123" s="829"/>
      <c r="CH123" s="829"/>
      <c r="CI123" s="829"/>
      <c r="CJ123" s="919"/>
      <c r="CK123" s="954"/>
      <c r="CL123" s="940"/>
      <c r="CM123" s="940"/>
      <c r="CN123" s="940"/>
      <c r="CO123" s="941"/>
      <c r="CP123" s="920" t="s">
        <v>498</v>
      </c>
      <c r="CQ123" s="921"/>
      <c r="CR123" s="921"/>
      <c r="CS123" s="921"/>
      <c r="CT123" s="921"/>
      <c r="CU123" s="921"/>
      <c r="CV123" s="921"/>
      <c r="CW123" s="921"/>
      <c r="CX123" s="921"/>
      <c r="CY123" s="921"/>
      <c r="CZ123" s="921"/>
      <c r="DA123" s="921"/>
      <c r="DB123" s="921"/>
      <c r="DC123" s="921"/>
      <c r="DD123" s="921"/>
      <c r="DE123" s="921"/>
      <c r="DF123" s="922"/>
      <c r="DG123" s="861">
        <v>27396</v>
      </c>
      <c r="DH123" s="862"/>
      <c r="DI123" s="862"/>
      <c r="DJ123" s="862"/>
      <c r="DK123" s="863"/>
      <c r="DL123" s="864">
        <v>33861</v>
      </c>
      <c r="DM123" s="862"/>
      <c r="DN123" s="862"/>
      <c r="DO123" s="862"/>
      <c r="DP123" s="863"/>
      <c r="DQ123" s="864">
        <v>33160</v>
      </c>
      <c r="DR123" s="862"/>
      <c r="DS123" s="862"/>
      <c r="DT123" s="862"/>
      <c r="DU123" s="863"/>
      <c r="DV123" s="909">
        <v>0.1</v>
      </c>
      <c r="DW123" s="910"/>
      <c r="DX123" s="910"/>
      <c r="DY123" s="910"/>
      <c r="DZ123" s="911"/>
    </row>
    <row r="124" spans="1:130" s="247" customFormat="1" ht="26.25" customHeight="1" thickBot="1" x14ac:dyDescent="0.2">
      <c r="A124" s="902"/>
      <c r="B124" s="903"/>
      <c r="C124" s="906" t="s">
        <v>483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390</v>
      </c>
      <c r="AB124" s="862"/>
      <c r="AC124" s="862"/>
      <c r="AD124" s="862"/>
      <c r="AE124" s="863"/>
      <c r="AF124" s="864" t="s">
        <v>390</v>
      </c>
      <c r="AG124" s="862"/>
      <c r="AH124" s="862"/>
      <c r="AI124" s="862"/>
      <c r="AJ124" s="863"/>
      <c r="AK124" s="864" t="s">
        <v>499</v>
      </c>
      <c r="AL124" s="862"/>
      <c r="AM124" s="862"/>
      <c r="AN124" s="862"/>
      <c r="AO124" s="863"/>
      <c r="AP124" s="909" t="s">
        <v>449</v>
      </c>
      <c r="AQ124" s="910"/>
      <c r="AR124" s="910"/>
      <c r="AS124" s="910"/>
      <c r="AT124" s="911"/>
      <c r="AU124" s="912" t="s">
        <v>500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2.6</v>
      </c>
      <c r="BR124" s="916"/>
      <c r="BS124" s="916"/>
      <c r="BT124" s="916"/>
      <c r="BU124" s="916"/>
      <c r="BV124" s="916" t="s">
        <v>390</v>
      </c>
      <c r="BW124" s="916"/>
      <c r="BX124" s="916"/>
      <c r="BY124" s="916"/>
      <c r="BZ124" s="916"/>
      <c r="CA124" s="916">
        <v>2.4</v>
      </c>
      <c r="CB124" s="916"/>
      <c r="CC124" s="916"/>
      <c r="CD124" s="916"/>
      <c r="CE124" s="916"/>
      <c r="CF124" s="806"/>
      <c r="CG124" s="807"/>
      <c r="CH124" s="807"/>
      <c r="CI124" s="807"/>
      <c r="CJ124" s="947"/>
      <c r="CK124" s="955"/>
      <c r="CL124" s="955"/>
      <c r="CM124" s="955"/>
      <c r="CN124" s="955"/>
      <c r="CO124" s="956"/>
      <c r="CP124" s="920" t="s">
        <v>501</v>
      </c>
      <c r="CQ124" s="921"/>
      <c r="CR124" s="921"/>
      <c r="CS124" s="921"/>
      <c r="CT124" s="921"/>
      <c r="CU124" s="921"/>
      <c r="CV124" s="921"/>
      <c r="CW124" s="921"/>
      <c r="CX124" s="921"/>
      <c r="CY124" s="921"/>
      <c r="CZ124" s="921"/>
      <c r="DA124" s="921"/>
      <c r="DB124" s="921"/>
      <c r="DC124" s="921"/>
      <c r="DD124" s="921"/>
      <c r="DE124" s="921"/>
      <c r="DF124" s="922"/>
      <c r="DG124" s="844" t="s">
        <v>459</v>
      </c>
      <c r="DH124" s="845"/>
      <c r="DI124" s="845"/>
      <c r="DJ124" s="845"/>
      <c r="DK124" s="846"/>
      <c r="DL124" s="847">
        <v>13552</v>
      </c>
      <c r="DM124" s="845"/>
      <c r="DN124" s="845"/>
      <c r="DO124" s="845"/>
      <c r="DP124" s="846"/>
      <c r="DQ124" s="847">
        <v>26927</v>
      </c>
      <c r="DR124" s="845"/>
      <c r="DS124" s="845"/>
      <c r="DT124" s="845"/>
      <c r="DU124" s="846"/>
      <c r="DV124" s="933">
        <v>0.1</v>
      </c>
      <c r="DW124" s="934"/>
      <c r="DX124" s="934"/>
      <c r="DY124" s="934"/>
      <c r="DZ124" s="935"/>
    </row>
    <row r="125" spans="1:130" s="247" customFormat="1" ht="26.25" customHeight="1" x14ac:dyDescent="0.15">
      <c r="A125" s="902"/>
      <c r="B125" s="903"/>
      <c r="C125" s="906" t="s">
        <v>485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499</v>
      </c>
      <c r="AB125" s="862"/>
      <c r="AC125" s="862"/>
      <c r="AD125" s="862"/>
      <c r="AE125" s="863"/>
      <c r="AF125" s="864" t="s">
        <v>456</v>
      </c>
      <c r="AG125" s="862"/>
      <c r="AH125" s="862"/>
      <c r="AI125" s="862"/>
      <c r="AJ125" s="863"/>
      <c r="AK125" s="864" t="s">
        <v>499</v>
      </c>
      <c r="AL125" s="862"/>
      <c r="AM125" s="862"/>
      <c r="AN125" s="862"/>
      <c r="AO125" s="863"/>
      <c r="AP125" s="909" t="s">
        <v>499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502</v>
      </c>
      <c r="CL125" s="937"/>
      <c r="CM125" s="937"/>
      <c r="CN125" s="937"/>
      <c r="CO125" s="938"/>
      <c r="CP125" s="945" t="s">
        <v>503</v>
      </c>
      <c r="CQ125" s="890"/>
      <c r="CR125" s="890"/>
      <c r="CS125" s="890"/>
      <c r="CT125" s="890"/>
      <c r="CU125" s="890"/>
      <c r="CV125" s="890"/>
      <c r="CW125" s="890"/>
      <c r="CX125" s="890"/>
      <c r="CY125" s="890"/>
      <c r="CZ125" s="890"/>
      <c r="DA125" s="890"/>
      <c r="DB125" s="890"/>
      <c r="DC125" s="890"/>
      <c r="DD125" s="890"/>
      <c r="DE125" s="890"/>
      <c r="DF125" s="891"/>
      <c r="DG125" s="946" t="s">
        <v>390</v>
      </c>
      <c r="DH125" s="927"/>
      <c r="DI125" s="927"/>
      <c r="DJ125" s="927"/>
      <c r="DK125" s="927"/>
      <c r="DL125" s="927" t="s">
        <v>459</v>
      </c>
      <c r="DM125" s="927"/>
      <c r="DN125" s="927"/>
      <c r="DO125" s="927"/>
      <c r="DP125" s="927"/>
      <c r="DQ125" s="927" t="s">
        <v>390</v>
      </c>
      <c r="DR125" s="927"/>
      <c r="DS125" s="927"/>
      <c r="DT125" s="927"/>
      <c r="DU125" s="927"/>
      <c r="DV125" s="928" t="s">
        <v>390</v>
      </c>
      <c r="DW125" s="928"/>
      <c r="DX125" s="928"/>
      <c r="DY125" s="928"/>
      <c r="DZ125" s="929"/>
    </row>
    <row r="126" spans="1:130" s="247" customFormat="1" ht="26.25" customHeight="1" thickBot="1" x14ac:dyDescent="0.2">
      <c r="A126" s="902"/>
      <c r="B126" s="903"/>
      <c r="C126" s="906" t="s">
        <v>487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449</v>
      </c>
      <c r="AB126" s="862"/>
      <c r="AC126" s="862"/>
      <c r="AD126" s="862"/>
      <c r="AE126" s="863"/>
      <c r="AF126" s="864" t="s">
        <v>499</v>
      </c>
      <c r="AG126" s="862"/>
      <c r="AH126" s="862"/>
      <c r="AI126" s="862"/>
      <c r="AJ126" s="863"/>
      <c r="AK126" s="864" t="s">
        <v>453</v>
      </c>
      <c r="AL126" s="862"/>
      <c r="AM126" s="862"/>
      <c r="AN126" s="862"/>
      <c r="AO126" s="863"/>
      <c r="AP126" s="909" t="s">
        <v>390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504</v>
      </c>
      <c r="CQ126" s="832"/>
      <c r="CR126" s="832"/>
      <c r="CS126" s="832"/>
      <c r="CT126" s="832"/>
      <c r="CU126" s="832"/>
      <c r="CV126" s="832"/>
      <c r="CW126" s="832"/>
      <c r="CX126" s="832"/>
      <c r="CY126" s="832"/>
      <c r="CZ126" s="832"/>
      <c r="DA126" s="832"/>
      <c r="DB126" s="832"/>
      <c r="DC126" s="832"/>
      <c r="DD126" s="832"/>
      <c r="DE126" s="832"/>
      <c r="DF126" s="833"/>
      <c r="DG126" s="898" t="s">
        <v>390</v>
      </c>
      <c r="DH126" s="899"/>
      <c r="DI126" s="899"/>
      <c r="DJ126" s="899"/>
      <c r="DK126" s="899"/>
      <c r="DL126" s="899" t="s">
        <v>477</v>
      </c>
      <c r="DM126" s="899"/>
      <c r="DN126" s="899"/>
      <c r="DO126" s="899"/>
      <c r="DP126" s="899"/>
      <c r="DQ126" s="899" t="s">
        <v>453</v>
      </c>
      <c r="DR126" s="899"/>
      <c r="DS126" s="899"/>
      <c r="DT126" s="899"/>
      <c r="DU126" s="899"/>
      <c r="DV126" s="876" t="s">
        <v>390</v>
      </c>
      <c r="DW126" s="876"/>
      <c r="DX126" s="876"/>
      <c r="DY126" s="876"/>
      <c r="DZ126" s="877"/>
    </row>
    <row r="127" spans="1:130" s="247" customFormat="1" ht="26.25" customHeight="1" x14ac:dyDescent="0.15">
      <c r="A127" s="904"/>
      <c r="B127" s="905"/>
      <c r="C127" s="923" t="s">
        <v>505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99643</v>
      </c>
      <c r="AB127" s="862"/>
      <c r="AC127" s="862"/>
      <c r="AD127" s="862"/>
      <c r="AE127" s="863"/>
      <c r="AF127" s="864">
        <v>97193</v>
      </c>
      <c r="AG127" s="862"/>
      <c r="AH127" s="862"/>
      <c r="AI127" s="862"/>
      <c r="AJ127" s="863"/>
      <c r="AK127" s="864">
        <v>89292</v>
      </c>
      <c r="AL127" s="862"/>
      <c r="AM127" s="862"/>
      <c r="AN127" s="862"/>
      <c r="AO127" s="863"/>
      <c r="AP127" s="909">
        <v>0.4</v>
      </c>
      <c r="AQ127" s="910"/>
      <c r="AR127" s="910"/>
      <c r="AS127" s="910"/>
      <c r="AT127" s="911"/>
      <c r="AU127" s="283"/>
      <c r="AV127" s="283"/>
      <c r="AW127" s="283"/>
      <c r="AX127" s="926" t="s">
        <v>506</v>
      </c>
      <c r="AY127" s="894"/>
      <c r="AZ127" s="894"/>
      <c r="BA127" s="894"/>
      <c r="BB127" s="894"/>
      <c r="BC127" s="894"/>
      <c r="BD127" s="894"/>
      <c r="BE127" s="895"/>
      <c r="BF127" s="893" t="s">
        <v>507</v>
      </c>
      <c r="BG127" s="894"/>
      <c r="BH127" s="894"/>
      <c r="BI127" s="894"/>
      <c r="BJ127" s="894"/>
      <c r="BK127" s="894"/>
      <c r="BL127" s="895"/>
      <c r="BM127" s="893" t="s">
        <v>508</v>
      </c>
      <c r="BN127" s="894"/>
      <c r="BO127" s="894"/>
      <c r="BP127" s="894"/>
      <c r="BQ127" s="894"/>
      <c r="BR127" s="894"/>
      <c r="BS127" s="895"/>
      <c r="BT127" s="893" t="s">
        <v>509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510</v>
      </c>
      <c r="CQ127" s="832"/>
      <c r="CR127" s="832"/>
      <c r="CS127" s="832"/>
      <c r="CT127" s="832"/>
      <c r="CU127" s="832"/>
      <c r="CV127" s="832"/>
      <c r="CW127" s="832"/>
      <c r="CX127" s="832"/>
      <c r="CY127" s="832"/>
      <c r="CZ127" s="832"/>
      <c r="DA127" s="832"/>
      <c r="DB127" s="832"/>
      <c r="DC127" s="832"/>
      <c r="DD127" s="832"/>
      <c r="DE127" s="832"/>
      <c r="DF127" s="833"/>
      <c r="DG127" s="898" t="s">
        <v>459</v>
      </c>
      <c r="DH127" s="899"/>
      <c r="DI127" s="899"/>
      <c r="DJ127" s="899"/>
      <c r="DK127" s="899"/>
      <c r="DL127" s="899" t="s">
        <v>390</v>
      </c>
      <c r="DM127" s="899"/>
      <c r="DN127" s="899"/>
      <c r="DO127" s="899"/>
      <c r="DP127" s="899"/>
      <c r="DQ127" s="899" t="s">
        <v>453</v>
      </c>
      <c r="DR127" s="899"/>
      <c r="DS127" s="899"/>
      <c r="DT127" s="899"/>
      <c r="DU127" s="899"/>
      <c r="DV127" s="876" t="s">
        <v>390</v>
      </c>
      <c r="DW127" s="876"/>
      <c r="DX127" s="876"/>
      <c r="DY127" s="876"/>
      <c r="DZ127" s="877"/>
    </row>
    <row r="128" spans="1:130" s="247" customFormat="1" ht="26.25" customHeight="1" thickBot="1" x14ac:dyDescent="0.2">
      <c r="A128" s="878" t="s">
        <v>511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512</v>
      </c>
      <c r="X128" s="880"/>
      <c r="Y128" s="880"/>
      <c r="Z128" s="881"/>
      <c r="AA128" s="882">
        <v>1279666</v>
      </c>
      <c r="AB128" s="883"/>
      <c r="AC128" s="883"/>
      <c r="AD128" s="883"/>
      <c r="AE128" s="884"/>
      <c r="AF128" s="885">
        <v>1333215</v>
      </c>
      <c r="AG128" s="883"/>
      <c r="AH128" s="883"/>
      <c r="AI128" s="883"/>
      <c r="AJ128" s="884"/>
      <c r="AK128" s="885">
        <v>1368463</v>
      </c>
      <c r="AL128" s="883"/>
      <c r="AM128" s="883"/>
      <c r="AN128" s="883"/>
      <c r="AO128" s="884"/>
      <c r="AP128" s="886"/>
      <c r="AQ128" s="887"/>
      <c r="AR128" s="887"/>
      <c r="AS128" s="887"/>
      <c r="AT128" s="888"/>
      <c r="AU128" s="283"/>
      <c r="AV128" s="283"/>
      <c r="AW128" s="283"/>
      <c r="AX128" s="889" t="s">
        <v>513</v>
      </c>
      <c r="AY128" s="890"/>
      <c r="AZ128" s="890"/>
      <c r="BA128" s="890"/>
      <c r="BB128" s="890"/>
      <c r="BC128" s="890"/>
      <c r="BD128" s="890"/>
      <c r="BE128" s="891"/>
      <c r="BF128" s="868" t="s">
        <v>456</v>
      </c>
      <c r="BG128" s="869"/>
      <c r="BH128" s="869"/>
      <c r="BI128" s="869"/>
      <c r="BJ128" s="869"/>
      <c r="BK128" s="869"/>
      <c r="BL128" s="892"/>
      <c r="BM128" s="868">
        <v>11.88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514</v>
      </c>
      <c r="CQ128" s="810"/>
      <c r="CR128" s="810"/>
      <c r="CS128" s="810"/>
      <c r="CT128" s="810"/>
      <c r="CU128" s="810"/>
      <c r="CV128" s="810"/>
      <c r="CW128" s="810"/>
      <c r="CX128" s="810"/>
      <c r="CY128" s="810"/>
      <c r="CZ128" s="810"/>
      <c r="DA128" s="810"/>
      <c r="DB128" s="810"/>
      <c r="DC128" s="810"/>
      <c r="DD128" s="810"/>
      <c r="DE128" s="810"/>
      <c r="DF128" s="811"/>
      <c r="DG128" s="872" t="s">
        <v>477</v>
      </c>
      <c r="DH128" s="873"/>
      <c r="DI128" s="873"/>
      <c r="DJ128" s="873"/>
      <c r="DK128" s="873"/>
      <c r="DL128" s="873" t="s">
        <v>390</v>
      </c>
      <c r="DM128" s="873"/>
      <c r="DN128" s="873"/>
      <c r="DO128" s="873"/>
      <c r="DP128" s="873"/>
      <c r="DQ128" s="873" t="s">
        <v>499</v>
      </c>
      <c r="DR128" s="873"/>
      <c r="DS128" s="873"/>
      <c r="DT128" s="873"/>
      <c r="DU128" s="873"/>
      <c r="DV128" s="874" t="s">
        <v>499</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515</v>
      </c>
      <c r="X129" s="859"/>
      <c r="Y129" s="859"/>
      <c r="Z129" s="860"/>
      <c r="AA129" s="861">
        <v>28123321</v>
      </c>
      <c r="AB129" s="862"/>
      <c r="AC129" s="862"/>
      <c r="AD129" s="862"/>
      <c r="AE129" s="863"/>
      <c r="AF129" s="864">
        <v>28441644</v>
      </c>
      <c r="AG129" s="862"/>
      <c r="AH129" s="862"/>
      <c r="AI129" s="862"/>
      <c r="AJ129" s="863"/>
      <c r="AK129" s="864">
        <v>28390382</v>
      </c>
      <c r="AL129" s="862"/>
      <c r="AM129" s="862"/>
      <c r="AN129" s="862"/>
      <c r="AO129" s="863"/>
      <c r="AP129" s="865"/>
      <c r="AQ129" s="866"/>
      <c r="AR129" s="866"/>
      <c r="AS129" s="866"/>
      <c r="AT129" s="867"/>
      <c r="AU129" s="285"/>
      <c r="AV129" s="285"/>
      <c r="AW129" s="285"/>
      <c r="AX129" s="831" t="s">
        <v>516</v>
      </c>
      <c r="AY129" s="832"/>
      <c r="AZ129" s="832"/>
      <c r="BA129" s="832"/>
      <c r="BB129" s="832"/>
      <c r="BC129" s="832"/>
      <c r="BD129" s="832"/>
      <c r="BE129" s="833"/>
      <c r="BF129" s="851" t="s">
        <v>517</v>
      </c>
      <c r="BG129" s="852"/>
      <c r="BH129" s="852"/>
      <c r="BI129" s="852"/>
      <c r="BJ129" s="852"/>
      <c r="BK129" s="852"/>
      <c r="BL129" s="853"/>
      <c r="BM129" s="851">
        <v>16.88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519</v>
      </c>
      <c r="X130" s="859"/>
      <c r="Y130" s="859"/>
      <c r="Z130" s="860"/>
      <c r="AA130" s="861">
        <v>3755658</v>
      </c>
      <c r="AB130" s="862"/>
      <c r="AC130" s="862"/>
      <c r="AD130" s="862"/>
      <c r="AE130" s="863"/>
      <c r="AF130" s="864">
        <v>3694451</v>
      </c>
      <c r="AG130" s="862"/>
      <c r="AH130" s="862"/>
      <c r="AI130" s="862"/>
      <c r="AJ130" s="863"/>
      <c r="AK130" s="864">
        <v>3629181</v>
      </c>
      <c r="AL130" s="862"/>
      <c r="AM130" s="862"/>
      <c r="AN130" s="862"/>
      <c r="AO130" s="863"/>
      <c r="AP130" s="865"/>
      <c r="AQ130" s="866"/>
      <c r="AR130" s="866"/>
      <c r="AS130" s="866"/>
      <c r="AT130" s="867"/>
      <c r="AU130" s="285"/>
      <c r="AV130" s="285"/>
      <c r="AW130" s="285"/>
      <c r="AX130" s="831" t="s">
        <v>520</v>
      </c>
      <c r="AY130" s="832"/>
      <c r="AZ130" s="832"/>
      <c r="BA130" s="832"/>
      <c r="BB130" s="832"/>
      <c r="BC130" s="832"/>
      <c r="BD130" s="832"/>
      <c r="BE130" s="833"/>
      <c r="BF130" s="834">
        <v>8.5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521</v>
      </c>
      <c r="X131" s="842"/>
      <c r="Y131" s="842"/>
      <c r="Z131" s="843"/>
      <c r="AA131" s="844">
        <v>24367663</v>
      </c>
      <c r="AB131" s="845"/>
      <c r="AC131" s="845"/>
      <c r="AD131" s="845"/>
      <c r="AE131" s="846"/>
      <c r="AF131" s="847">
        <v>24747193</v>
      </c>
      <c r="AG131" s="845"/>
      <c r="AH131" s="845"/>
      <c r="AI131" s="845"/>
      <c r="AJ131" s="846"/>
      <c r="AK131" s="847">
        <v>24761201</v>
      </c>
      <c r="AL131" s="845"/>
      <c r="AM131" s="845"/>
      <c r="AN131" s="845"/>
      <c r="AO131" s="846"/>
      <c r="AP131" s="848"/>
      <c r="AQ131" s="849"/>
      <c r="AR131" s="849"/>
      <c r="AS131" s="849"/>
      <c r="AT131" s="850"/>
      <c r="AU131" s="285"/>
      <c r="AV131" s="285"/>
      <c r="AW131" s="285"/>
      <c r="AX131" s="809" t="s">
        <v>522</v>
      </c>
      <c r="AY131" s="810"/>
      <c r="AZ131" s="810"/>
      <c r="BA131" s="810"/>
      <c r="BB131" s="810"/>
      <c r="BC131" s="810"/>
      <c r="BD131" s="810"/>
      <c r="BE131" s="811"/>
      <c r="BF131" s="812">
        <v>2.4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524</v>
      </c>
      <c r="W132" s="822"/>
      <c r="X132" s="822"/>
      <c r="Y132" s="822"/>
      <c r="Z132" s="823"/>
      <c r="AA132" s="824">
        <v>9.0563095849999993</v>
      </c>
      <c r="AB132" s="825"/>
      <c r="AC132" s="825"/>
      <c r="AD132" s="825"/>
      <c r="AE132" s="826"/>
      <c r="AF132" s="827">
        <v>8.9109944710000004</v>
      </c>
      <c r="AG132" s="825"/>
      <c r="AH132" s="825"/>
      <c r="AI132" s="825"/>
      <c r="AJ132" s="826"/>
      <c r="AK132" s="827">
        <v>7.5812679679999997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525</v>
      </c>
      <c r="W133" s="801"/>
      <c r="X133" s="801"/>
      <c r="Y133" s="801"/>
      <c r="Z133" s="802"/>
      <c r="AA133" s="803">
        <v>9.8000000000000007</v>
      </c>
      <c r="AB133" s="804"/>
      <c r="AC133" s="804"/>
      <c r="AD133" s="804"/>
      <c r="AE133" s="805"/>
      <c r="AF133" s="803">
        <v>9.3000000000000007</v>
      </c>
      <c r="AG133" s="804"/>
      <c r="AH133" s="804"/>
      <c r="AI133" s="804"/>
      <c r="AJ133" s="805"/>
      <c r="AK133" s="803">
        <v>8.5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gFfsNP8y9e9dJFsbvYMPjMwpNZzM/WvKQnMb/f835oGGqAkpEqg23XpmEXkU10Qi8XU4NBeez/PKR/BG7V/rw==" saltValue="kTov4vwKpQN1W6r0LXdR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oYn3LXnuUMWLJ14TsDBEU25tM2EPGN+7UwVuUxuQfhxNWvVpg/HWaxlkQqR4/KwFBqN7hBpHUGV+/snw0WsnQ==" saltValue="+cJNmicdia6onJTUa5Bo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JTU0brjXn+3uGKkTKQ13eZVQMuH5qhf7mrkW68JFnLNWWMryhZuIJNNBGxIfKzEU7sdCjM5UCkB10gzdWl4A==" saltValue="Hi1ndyCTXAoufF6hpKAs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529</v>
      </c>
      <c r="AP7" s="304"/>
      <c r="AQ7" s="305" t="s">
        <v>530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531</v>
      </c>
      <c r="AQ8" s="311" t="s">
        <v>532</v>
      </c>
      <c r="AR8" s="312" t="s">
        <v>533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5" t="s">
        <v>534</v>
      </c>
      <c r="AL9" s="1226"/>
      <c r="AM9" s="1226"/>
      <c r="AN9" s="1227"/>
      <c r="AO9" s="313">
        <v>5927546</v>
      </c>
      <c r="AP9" s="313">
        <v>40975</v>
      </c>
      <c r="AQ9" s="314">
        <v>56673</v>
      </c>
      <c r="AR9" s="315">
        <v>-27.7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5" t="s">
        <v>535</v>
      </c>
      <c r="AL10" s="1226"/>
      <c r="AM10" s="1226"/>
      <c r="AN10" s="1227"/>
      <c r="AO10" s="316">
        <v>783714</v>
      </c>
      <c r="AP10" s="316">
        <v>5418</v>
      </c>
      <c r="AQ10" s="317">
        <v>5368</v>
      </c>
      <c r="AR10" s="318">
        <v>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5" t="s">
        <v>536</v>
      </c>
      <c r="AL11" s="1226"/>
      <c r="AM11" s="1226"/>
      <c r="AN11" s="1227"/>
      <c r="AO11" s="316">
        <v>1236161</v>
      </c>
      <c r="AP11" s="316">
        <v>8545</v>
      </c>
      <c r="AQ11" s="317">
        <v>4535</v>
      </c>
      <c r="AR11" s="318">
        <v>88.4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5" t="s">
        <v>537</v>
      </c>
      <c r="AL12" s="1226"/>
      <c r="AM12" s="1226"/>
      <c r="AN12" s="1227"/>
      <c r="AO12" s="316">
        <v>894039</v>
      </c>
      <c r="AP12" s="316">
        <v>6180</v>
      </c>
      <c r="AQ12" s="317">
        <v>1729</v>
      </c>
      <c r="AR12" s="318">
        <v>257.39999999999998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5" t="s">
        <v>538</v>
      </c>
      <c r="AL13" s="1226"/>
      <c r="AM13" s="1226"/>
      <c r="AN13" s="1227"/>
      <c r="AO13" s="316" t="s">
        <v>539</v>
      </c>
      <c r="AP13" s="316" t="s">
        <v>539</v>
      </c>
      <c r="AQ13" s="317">
        <v>17</v>
      </c>
      <c r="AR13" s="318" t="s">
        <v>539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5" t="s">
        <v>540</v>
      </c>
      <c r="AL14" s="1226"/>
      <c r="AM14" s="1226"/>
      <c r="AN14" s="1227"/>
      <c r="AO14" s="316">
        <v>247295</v>
      </c>
      <c r="AP14" s="316">
        <v>1709</v>
      </c>
      <c r="AQ14" s="317">
        <v>2055</v>
      </c>
      <c r="AR14" s="318">
        <v>-16.8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5" t="s">
        <v>541</v>
      </c>
      <c r="AL15" s="1226"/>
      <c r="AM15" s="1226"/>
      <c r="AN15" s="1227"/>
      <c r="AO15" s="316">
        <v>193134</v>
      </c>
      <c r="AP15" s="316">
        <v>1335</v>
      </c>
      <c r="AQ15" s="317">
        <v>1911</v>
      </c>
      <c r="AR15" s="318">
        <v>-30.1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8" t="s">
        <v>542</v>
      </c>
      <c r="AL16" s="1229"/>
      <c r="AM16" s="1229"/>
      <c r="AN16" s="1230"/>
      <c r="AO16" s="316">
        <v>-543186</v>
      </c>
      <c r="AP16" s="316">
        <v>-3755</v>
      </c>
      <c r="AQ16" s="317">
        <v>-4501</v>
      </c>
      <c r="AR16" s="318">
        <v>-16.600000000000001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8" t="s">
        <v>186</v>
      </c>
      <c r="AL17" s="1229"/>
      <c r="AM17" s="1229"/>
      <c r="AN17" s="1230"/>
      <c r="AO17" s="316">
        <v>8738703</v>
      </c>
      <c r="AP17" s="316">
        <v>60408</v>
      </c>
      <c r="AQ17" s="317">
        <v>67788</v>
      </c>
      <c r="AR17" s="318">
        <v>-10.9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544</v>
      </c>
      <c r="AP20" s="324" t="s">
        <v>545</v>
      </c>
      <c r="AQ20" s="325" t="s">
        <v>546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2" t="s">
        <v>547</v>
      </c>
      <c r="AL21" s="1223"/>
      <c r="AM21" s="1223"/>
      <c r="AN21" s="1224"/>
      <c r="AO21" s="328">
        <v>4.6500000000000004</v>
      </c>
      <c r="AP21" s="329">
        <v>6.66</v>
      </c>
      <c r="AQ21" s="330">
        <v>-2.0099999999999998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2" t="s">
        <v>548</v>
      </c>
      <c r="AL22" s="1223"/>
      <c r="AM22" s="1223"/>
      <c r="AN22" s="1224"/>
      <c r="AO22" s="333">
        <v>102</v>
      </c>
      <c r="AP22" s="334">
        <v>99.7</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550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529</v>
      </c>
      <c r="AP30" s="304"/>
      <c r="AQ30" s="305" t="s">
        <v>530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531</v>
      </c>
      <c r="AQ31" s="311" t="s">
        <v>532</v>
      </c>
      <c r="AR31" s="312" t="s">
        <v>533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3" t="s">
        <v>552</v>
      </c>
      <c r="AL32" s="1214"/>
      <c r="AM32" s="1214"/>
      <c r="AN32" s="1215"/>
      <c r="AO32" s="343">
        <v>4436661</v>
      </c>
      <c r="AP32" s="343">
        <v>30669</v>
      </c>
      <c r="AQ32" s="344">
        <v>35263</v>
      </c>
      <c r="AR32" s="345">
        <v>-13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3" t="s">
        <v>553</v>
      </c>
      <c r="AL33" s="1214"/>
      <c r="AM33" s="1214"/>
      <c r="AN33" s="1215"/>
      <c r="AO33" s="343" t="s">
        <v>539</v>
      </c>
      <c r="AP33" s="343" t="s">
        <v>539</v>
      </c>
      <c r="AQ33" s="344" t="s">
        <v>539</v>
      </c>
      <c r="AR33" s="345" t="s">
        <v>539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3" t="s">
        <v>554</v>
      </c>
      <c r="AL34" s="1214"/>
      <c r="AM34" s="1214"/>
      <c r="AN34" s="1215"/>
      <c r="AO34" s="343" t="s">
        <v>539</v>
      </c>
      <c r="AP34" s="343" t="s">
        <v>539</v>
      </c>
      <c r="AQ34" s="344">
        <v>10</v>
      </c>
      <c r="AR34" s="345" t="s">
        <v>539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3" t="s">
        <v>555</v>
      </c>
      <c r="AL35" s="1214"/>
      <c r="AM35" s="1214"/>
      <c r="AN35" s="1215"/>
      <c r="AO35" s="343">
        <v>2225762</v>
      </c>
      <c r="AP35" s="343">
        <v>15386</v>
      </c>
      <c r="AQ35" s="344">
        <v>11974</v>
      </c>
      <c r="AR35" s="345">
        <v>28.5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3" t="s">
        <v>556</v>
      </c>
      <c r="AL36" s="1214"/>
      <c r="AM36" s="1214"/>
      <c r="AN36" s="1215"/>
      <c r="AO36" s="343">
        <v>107033</v>
      </c>
      <c r="AP36" s="343">
        <v>740</v>
      </c>
      <c r="AQ36" s="344">
        <v>1702</v>
      </c>
      <c r="AR36" s="345">
        <v>-56.5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3" t="s">
        <v>557</v>
      </c>
      <c r="AL37" s="1214"/>
      <c r="AM37" s="1214"/>
      <c r="AN37" s="1215"/>
      <c r="AO37" s="343">
        <v>105401</v>
      </c>
      <c r="AP37" s="343">
        <v>729</v>
      </c>
      <c r="AQ37" s="344">
        <v>411</v>
      </c>
      <c r="AR37" s="345">
        <v>77.400000000000006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16" t="s">
        <v>558</v>
      </c>
      <c r="AL38" s="1217"/>
      <c r="AM38" s="1217"/>
      <c r="AN38" s="1218"/>
      <c r="AO38" s="346" t="s">
        <v>539</v>
      </c>
      <c r="AP38" s="346" t="s">
        <v>539</v>
      </c>
      <c r="AQ38" s="347">
        <v>0</v>
      </c>
      <c r="AR38" s="335" t="s">
        <v>539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16" t="s">
        <v>559</v>
      </c>
      <c r="AL39" s="1217"/>
      <c r="AM39" s="1217"/>
      <c r="AN39" s="1218"/>
      <c r="AO39" s="343">
        <v>-1368463</v>
      </c>
      <c r="AP39" s="343">
        <v>-9460</v>
      </c>
      <c r="AQ39" s="344">
        <v>-7482</v>
      </c>
      <c r="AR39" s="345">
        <v>26.4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3" t="s">
        <v>560</v>
      </c>
      <c r="AL40" s="1214"/>
      <c r="AM40" s="1214"/>
      <c r="AN40" s="1215"/>
      <c r="AO40" s="343">
        <v>-3629181</v>
      </c>
      <c r="AP40" s="343">
        <v>-25087</v>
      </c>
      <c r="AQ40" s="344">
        <v>-32073</v>
      </c>
      <c r="AR40" s="345">
        <v>-21.8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19" t="s">
        <v>299</v>
      </c>
      <c r="AL41" s="1220"/>
      <c r="AM41" s="1220"/>
      <c r="AN41" s="1221"/>
      <c r="AO41" s="343">
        <v>1877213</v>
      </c>
      <c r="AP41" s="343">
        <v>12977</v>
      </c>
      <c r="AQ41" s="344">
        <v>9805</v>
      </c>
      <c r="AR41" s="345">
        <v>32.4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06" t="s">
        <v>529</v>
      </c>
      <c r="AN49" s="1208" t="s">
        <v>564</v>
      </c>
      <c r="AO49" s="1209"/>
      <c r="AP49" s="1209"/>
      <c r="AQ49" s="1209"/>
      <c r="AR49" s="121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07"/>
      <c r="AN50" s="359" t="s">
        <v>565</v>
      </c>
      <c r="AO50" s="360" t="s">
        <v>566</v>
      </c>
      <c r="AP50" s="361" t="s">
        <v>567</v>
      </c>
      <c r="AQ50" s="362" t="s">
        <v>568</v>
      </c>
      <c r="AR50" s="363" t="s">
        <v>569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570</v>
      </c>
      <c r="AL51" s="356"/>
      <c r="AM51" s="364">
        <v>5193637</v>
      </c>
      <c r="AN51" s="365">
        <v>35425</v>
      </c>
      <c r="AO51" s="366">
        <v>1.6</v>
      </c>
      <c r="AP51" s="367">
        <v>46440</v>
      </c>
      <c r="AQ51" s="368">
        <v>-13.4</v>
      </c>
      <c r="AR51" s="369">
        <v>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571</v>
      </c>
      <c r="AM52" s="372">
        <v>2768587</v>
      </c>
      <c r="AN52" s="373">
        <v>18884</v>
      </c>
      <c r="AO52" s="374">
        <v>-8.6</v>
      </c>
      <c r="AP52" s="375">
        <v>27658</v>
      </c>
      <c r="AQ52" s="376">
        <v>-2.4</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572</v>
      </c>
      <c r="AL53" s="356"/>
      <c r="AM53" s="364">
        <v>5896354</v>
      </c>
      <c r="AN53" s="365">
        <v>40240</v>
      </c>
      <c r="AO53" s="366">
        <v>13.6</v>
      </c>
      <c r="AP53" s="367">
        <v>63257</v>
      </c>
      <c r="AQ53" s="368">
        <v>36.200000000000003</v>
      </c>
      <c r="AR53" s="369">
        <v>-22.6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571</v>
      </c>
      <c r="AM54" s="372">
        <v>2587530</v>
      </c>
      <c r="AN54" s="373">
        <v>17659</v>
      </c>
      <c r="AO54" s="374">
        <v>-6.5</v>
      </c>
      <c r="AP54" s="375">
        <v>27259</v>
      </c>
      <c r="AQ54" s="376">
        <v>-1.4</v>
      </c>
      <c r="AR54" s="377">
        <v>-5.0999999999999996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573</v>
      </c>
      <c r="AL55" s="356"/>
      <c r="AM55" s="364">
        <v>6910598</v>
      </c>
      <c r="AN55" s="365">
        <v>47277</v>
      </c>
      <c r="AO55" s="366">
        <v>17.5</v>
      </c>
      <c r="AP55" s="367">
        <v>52308</v>
      </c>
      <c r="AQ55" s="368">
        <v>-17.3</v>
      </c>
      <c r="AR55" s="369">
        <v>34.799999999999997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571</v>
      </c>
      <c r="AM56" s="372">
        <v>2409328</v>
      </c>
      <c r="AN56" s="373">
        <v>16483</v>
      </c>
      <c r="AO56" s="374">
        <v>-6.7</v>
      </c>
      <c r="AP56" s="375">
        <v>28695</v>
      </c>
      <c r="AQ56" s="376">
        <v>5.3</v>
      </c>
      <c r="AR56" s="377">
        <v>-12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574</v>
      </c>
      <c r="AL57" s="356"/>
      <c r="AM57" s="364">
        <v>7556196</v>
      </c>
      <c r="AN57" s="365">
        <v>51915</v>
      </c>
      <c r="AO57" s="366">
        <v>9.8000000000000007</v>
      </c>
      <c r="AP57" s="367">
        <v>46402</v>
      </c>
      <c r="AQ57" s="368">
        <v>-11.3</v>
      </c>
      <c r="AR57" s="369">
        <v>21.1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571</v>
      </c>
      <c r="AM58" s="372">
        <v>2749552</v>
      </c>
      <c r="AN58" s="373">
        <v>18891</v>
      </c>
      <c r="AO58" s="374">
        <v>14.6</v>
      </c>
      <c r="AP58" s="375">
        <v>26897</v>
      </c>
      <c r="AQ58" s="376">
        <v>-6.3</v>
      </c>
      <c r="AR58" s="377">
        <v>20.9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575</v>
      </c>
      <c r="AL59" s="356"/>
      <c r="AM59" s="364">
        <v>7111204</v>
      </c>
      <c r="AN59" s="365">
        <v>49157</v>
      </c>
      <c r="AO59" s="366">
        <v>-5.3</v>
      </c>
      <c r="AP59" s="367">
        <v>66343</v>
      </c>
      <c r="AQ59" s="368">
        <v>43</v>
      </c>
      <c r="AR59" s="369">
        <v>-48.3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571</v>
      </c>
      <c r="AM60" s="372">
        <v>4028628</v>
      </c>
      <c r="AN60" s="373">
        <v>27849</v>
      </c>
      <c r="AO60" s="374">
        <v>47.4</v>
      </c>
      <c r="AP60" s="375">
        <v>34529</v>
      </c>
      <c r="AQ60" s="376">
        <v>28.4</v>
      </c>
      <c r="AR60" s="377">
        <v>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576</v>
      </c>
      <c r="AL61" s="378"/>
      <c r="AM61" s="379">
        <v>6533598</v>
      </c>
      <c r="AN61" s="380">
        <v>44803</v>
      </c>
      <c r="AO61" s="381">
        <v>7.4</v>
      </c>
      <c r="AP61" s="382">
        <v>54950</v>
      </c>
      <c r="AQ61" s="383">
        <v>7.4</v>
      </c>
      <c r="AR61" s="369">
        <v>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571</v>
      </c>
      <c r="AM62" s="372">
        <v>2908725</v>
      </c>
      <c r="AN62" s="373">
        <v>19953</v>
      </c>
      <c r="AO62" s="374">
        <v>8</v>
      </c>
      <c r="AP62" s="375">
        <v>29008</v>
      </c>
      <c r="AQ62" s="376">
        <v>4.7</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7SDRCMyN7G3MFHmW4EPy5OSbrFZQmgETTv7HAFKQWH2PMrKyA9Dy9l3qSGwhIZ7yg0maJl+2KJ3R6WyJmMzgg==" saltValue="mX04za9FLmz+zj/VK1L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578</v>
      </c>
    </row>
    <row r="120" spans="125:125" ht="13.5" hidden="1" customHeight="1" x14ac:dyDescent="0.15"/>
    <row r="121" spans="125:125" ht="13.5" hidden="1" customHeight="1" x14ac:dyDescent="0.15">
      <c r="DU121" s="291"/>
    </row>
  </sheetData>
  <sheetProtection algorithmName="SHA-512" hashValue="x9MbKU0vj3WYV0OHMdeWJgq+zU9PEx45+lqx32HL9NE3FmVEJpTY44WpGsIsIPuieO4C3vRExxwX6Vn0rtM2YQ==" saltValue="XA1uLC0ihbejed8i6nGw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579</v>
      </c>
    </row>
  </sheetData>
  <sheetProtection algorithmName="SHA-512" hashValue="TShRcQfVNxcL34Bxd7z50NTSV/vPFkK85DQlbOleiLEq9Ko34kaR+EW71CcPX0zjst7cOnmiCmK+rirzaBQtmw==" saltValue="/iu6Fmg/ltL3EZyBWfR/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31" t="s">
        <v>3</v>
      </c>
      <c r="D47" s="1231"/>
      <c r="E47" s="1232"/>
      <c r="F47" s="11">
        <v>30.27</v>
      </c>
      <c r="G47" s="12">
        <v>34.58</v>
      </c>
      <c r="H47" s="12">
        <v>24.53</v>
      </c>
      <c r="I47" s="12">
        <v>27.01</v>
      </c>
      <c r="J47" s="13">
        <v>27.2</v>
      </c>
    </row>
    <row r="48" spans="2:10" ht="57.75" customHeight="1" x14ac:dyDescent="0.15">
      <c r="B48" s="14"/>
      <c r="C48" s="1233" t="s">
        <v>4</v>
      </c>
      <c r="D48" s="1233"/>
      <c r="E48" s="1234"/>
      <c r="F48" s="15">
        <v>12.38</v>
      </c>
      <c r="G48" s="16">
        <v>9.94</v>
      </c>
      <c r="H48" s="16">
        <v>10</v>
      </c>
      <c r="I48" s="16">
        <v>8.83</v>
      </c>
      <c r="J48" s="17">
        <v>5.18</v>
      </c>
    </row>
    <row r="49" spans="2:10" ht="57.75" customHeight="1" thickBot="1" x14ac:dyDescent="0.2">
      <c r="B49" s="18"/>
      <c r="C49" s="1235" t="s">
        <v>5</v>
      </c>
      <c r="D49" s="1235"/>
      <c r="E49" s="1236"/>
      <c r="F49" s="19">
        <v>3.6</v>
      </c>
      <c r="G49" s="20">
        <v>2.19</v>
      </c>
      <c r="H49" s="20" t="s">
        <v>585</v>
      </c>
      <c r="I49" s="20">
        <v>1.69</v>
      </c>
      <c r="J49" s="21" t="s">
        <v>586</v>
      </c>
    </row>
    <row r="50" spans="2:10" ht="13.5" customHeight="1" x14ac:dyDescent="0.15"/>
  </sheetData>
  <sheetProtection algorithmName="SHA-512" hashValue="1Yegd8cXfo3Io/9bL/lrYusBobCxf65PUcWp4QL7TDVc1QO5nzgacIJLOFO6Oips0ZDzlNn8UMteY5sdIfaUPg==" saltValue="LaCRO8Gz7ZDlDuPQFeO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43" t="s">
        <v>587</v>
      </c>
      <c r="D34" s="1243"/>
      <c r="E34" s="1244"/>
      <c r="F34" s="32">
        <v>5.09</v>
      </c>
      <c r="G34" s="33">
        <v>6.18</v>
      </c>
      <c r="H34" s="33">
        <v>7.1</v>
      </c>
      <c r="I34" s="33">
        <v>6.78</v>
      </c>
      <c r="J34" s="34">
        <v>6.98</v>
      </c>
      <c r="K34" s="22"/>
      <c r="L34" s="22"/>
      <c r="M34" s="22"/>
      <c r="N34" s="22"/>
      <c r="O34" s="22"/>
      <c r="P34" s="22"/>
    </row>
    <row r="35" spans="1:16" ht="39" customHeight="1" x14ac:dyDescent="0.15">
      <c r="A35" s="22"/>
      <c r="B35" s="35"/>
      <c r="C35" s="1237" t="s">
        <v>588</v>
      </c>
      <c r="D35" s="1238"/>
      <c r="E35" s="1239"/>
      <c r="F35" s="36">
        <v>12.37</v>
      </c>
      <c r="G35" s="37">
        <v>9.94</v>
      </c>
      <c r="H35" s="37">
        <v>9.99</v>
      </c>
      <c r="I35" s="37">
        <v>8.82</v>
      </c>
      <c r="J35" s="38">
        <v>5.17</v>
      </c>
      <c r="K35" s="22"/>
      <c r="L35" s="22"/>
      <c r="M35" s="22"/>
      <c r="N35" s="22"/>
      <c r="O35" s="22"/>
      <c r="P35" s="22"/>
    </row>
    <row r="36" spans="1:16" ht="39" customHeight="1" x14ac:dyDescent="0.15">
      <c r="A36" s="22"/>
      <c r="B36" s="35"/>
      <c r="C36" s="1237" t="s">
        <v>589</v>
      </c>
      <c r="D36" s="1238"/>
      <c r="E36" s="1239"/>
      <c r="F36" s="36">
        <v>5.58</v>
      </c>
      <c r="G36" s="37">
        <v>4.2699999999999996</v>
      </c>
      <c r="H36" s="37">
        <v>2.92</v>
      </c>
      <c r="I36" s="37">
        <v>3.31</v>
      </c>
      <c r="J36" s="38">
        <v>2.95</v>
      </c>
      <c r="K36" s="22"/>
      <c r="L36" s="22"/>
      <c r="M36" s="22"/>
      <c r="N36" s="22"/>
      <c r="O36" s="22"/>
      <c r="P36" s="22"/>
    </row>
    <row r="37" spans="1:16" ht="39" customHeight="1" x14ac:dyDescent="0.15">
      <c r="A37" s="22"/>
      <c r="B37" s="35"/>
      <c r="C37" s="1237" t="s">
        <v>590</v>
      </c>
      <c r="D37" s="1238"/>
      <c r="E37" s="1239"/>
      <c r="F37" s="36">
        <v>0.31</v>
      </c>
      <c r="G37" s="37">
        <v>1.37</v>
      </c>
      <c r="H37" s="37">
        <v>0.94</v>
      </c>
      <c r="I37" s="37">
        <v>0.47</v>
      </c>
      <c r="J37" s="38">
        <v>0.14000000000000001</v>
      </c>
      <c r="K37" s="22"/>
      <c r="L37" s="22"/>
      <c r="M37" s="22"/>
      <c r="N37" s="22"/>
      <c r="O37" s="22"/>
      <c r="P37" s="22"/>
    </row>
    <row r="38" spans="1:16" ht="39" customHeight="1" x14ac:dyDescent="0.15">
      <c r="A38" s="22"/>
      <c r="B38" s="35"/>
      <c r="C38" s="1237" t="s">
        <v>591</v>
      </c>
      <c r="D38" s="1238"/>
      <c r="E38" s="1239"/>
      <c r="F38" s="36">
        <v>0.94</v>
      </c>
      <c r="G38" s="37">
        <v>1.38</v>
      </c>
      <c r="H38" s="37">
        <v>1.43</v>
      </c>
      <c r="I38" s="37">
        <v>0.5</v>
      </c>
      <c r="J38" s="38">
        <v>0.1</v>
      </c>
      <c r="K38" s="22"/>
      <c r="L38" s="22"/>
      <c r="M38" s="22"/>
      <c r="N38" s="22"/>
      <c r="O38" s="22"/>
      <c r="P38" s="22"/>
    </row>
    <row r="39" spans="1:16" ht="39" customHeight="1" x14ac:dyDescent="0.15">
      <c r="A39" s="22"/>
      <c r="B39" s="35"/>
      <c r="C39" s="1237" t="s">
        <v>592</v>
      </c>
      <c r="D39" s="1238"/>
      <c r="E39" s="1239"/>
      <c r="F39" s="36">
        <v>0</v>
      </c>
      <c r="G39" s="37">
        <v>0</v>
      </c>
      <c r="H39" s="37">
        <v>0</v>
      </c>
      <c r="I39" s="37">
        <v>0</v>
      </c>
      <c r="J39" s="38">
        <v>0.03</v>
      </c>
      <c r="K39" s="22"/>
      <c r="L39" s="22"/>
      <c r="M39" s="22"/>
      <c r="N39" s="22"/>
      <c r="O39" s="22"/>
      <c r="P39" s="22"/>
    </row>
    <row r="40" spans="1:16" ht="39" customHeight="1" x14ac:dyDescent="0.15">
      <c r="A40" s="22"/>
      <c r="B40" s="35"/>
      <c r="C40" s="1237" t="s">
        <v>593</v>
      </c>
      <c r="D40" s="1238"/>
      <c r="E40" s="1239"/>
      <c r="F40" s="36">
        <v>0</v>
      </c>
      <c r="G40" s="37">
        <v>0</v>
      </c>
      <c r="H40" s="37">
        <v>0</v>
      </c>
      <c r="I40" s="37">
        <v>0</v>
      </c>
      <c r="J40" s="38">
        <v>0.02</v>
      </c>
      <c r="K40" s="22"/>
      <c r="L40" s="22"/>
      <c r="M40" s="22"/>
      <c r="N40" s="22"/>
      <c r="O40" s="22"/>
      <c r="P40" s="22"/>
    </row>
    <row r="41" spans="1:16" ht="39" customHeight="1" x14ac:dyDescent="0.15">
      <c r="A41" s="22"/>
      <c r="B41" s="35"/>
      <c r="C41" s="1237" t="s">
        <v>594</v>
      </c>
      <c r="D41" s="1238"/>
      <c r="E41" s="1239"/>
      <c r="F41" s="36">
        <v>0.01</v>
      </c>
      <c r="G41" s="37">
        <v>0</v>
      </c>
      <c r="H41" s="37">
        <v>0.01</v>
      </c>
      <c r="I41" s="37">
        <v>0.02</v>
      </c>
      <c r="J41" s="38">
        <v>0.01</v>
      </c>
      <c r="K41" s="22"/>
      <c r="L41" s="22"/>
      <c r="M41" s="22"/>
      <c r="N41" s="22"/>
      <c r="O41" s="22"/>
      <c r="P41" s="22"/>
    </row>
    <row r="42" spans="1:16" ht="39" customHeight="1" x14ac:dyDescent="0.15">
      <c r="A42" s="22"/>
      <c r="B42" s="39"/>
      <c r="C42" s="1237" t="s">
        <v>595</v>
      </c>
      <c r="D42" s="1238"/>
      <c r="E42" s="1239"/>
      <c r="F42" s="36" t="s">
        <v>539</v>
      </c>
      <c r="G42" s="37" t="s">
        <v>539</v>
      </c>
      <c r="H42" s="37" t="s">
        <v>539</v>
      </c>
      <c r="I42" s="37" t="s">
        <v>539</v>
      </c>
      <c r="J42" s="38" t="s">
        <v>539</v>
      </c>
      <c r="K42" s="22"/>
      <c r="L42" s="22"/>
      <c r="M42" s="22"/>
      <c r="N42" s="22"/>
      <c r="O42" s="22"/>
      <c r="P42" s="22"/>
    </row>
    <row r="43" spans="1:16" ht="39" customHeight="1" thickBot="1" x14ac:dyDescent="0.2">
      <c r="A43" s="22"/>
      <c r="B43" s="40"/>
      <c r="C43" s="1240" t="s">
        <v>596</v>
      </c>
      <c r="D43" s="1241"/>
      <c r="E43" s="1242"/>
      <c r="F43" s="41">
        <v>0</v>
      </c>
      <c r="G43" s="42">
        <v>0</v>
      </c>
      <c r="H43" s="42">
        <v>0</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8yvbVe2/HA0Jp/ke2fxn8ktvmhsB2mmkYxZt62J7Vv65Od7SbzaznLcnqX52WrCAFvO19nF+/heN15PeUbCA==" saltValue="porVofy4QMcyTmEnBJef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63" t="s">
        <v>10</v>
      </c>
      <c r="C45" s="1264"/>
      <c r="D45" s="58"/>
      <c r="E45" s="1269" t="s">
        <v>11</v>
      </c>
      <c r="F45" s="1269"/>
      <c r="G45" s="1269"/>
      <c r="H45" s="1269"/>
      <c r="I45" s="1269"/>
      <c r="J45" s="1270"/>
      <c r="K45" s="59">
        <v>5407</v>
      </c>
      <c r="L45" s="60">
        <v>5250</v>
      </c>
      <c r="M45" s="60">
        <v>5043</v>
      </c>
      <c r="N45" s="60">
        <v>4804</v>
      </c>
      <c r="O45" s="61">
        <v>4437</v>
      </c>
      <c r="P45" s="48"/>
      <c r="Q45" s="48"/>
      <c r="R45" s="48"/>
      <c r="S45" s="48"/>
      <c r="T45" s="48"/>
      <c r="U45" s="48"/>
    </row>
    <row r="46" spans="1:21" ht="30.75" customHeight="1" x14ac:dyDescent="0.15">
      <c r="A46" s="48"/>
      <c r="B46" s="1265"/>
      <c r="C46" s="1266"/>
      <c r="D46" s="62"/>
      <c r="E46" s="1247" t="s">
        <v>12</v>
      </c>
      <c r="F46" s="1247"/>
      <c r="G46" s="1247"/>
      <c r="H46" s="1247"/>
      <c r="I46" s="1247"/>
      <c r="J46" s="1248"/>
      <c r="K46" s="63" t="s">
        <v>539</v>
      </c>
      <c r="L46" s="64" t="s">
        <v>539</v>
      </c>
      <c r="M46" s="64" t="s">
        <v>539</v>
      </c>
      <c r="N46" s="64" t="s">
        <v>539</v>
      </c>
      <c r="O46" s="65" t="s">
        <v>539</v>
      </c>
      <c r="P46" s="48"/>
      <c r="Q46" s="48"/>
      <c r="R46" s="48"/>
      <c r="S46" s="48"/>
      <c r="T46" s="48"/>
      <c r="U46" s="48"/>
    </row>
    <row r="47" spans="1:21" ht="30.75" customHeight="1" x14ac:dyDescent="0.15">
      <c r="A47" s="48"/>
      <c r="B47" s="1265"/>
      <c r="C47" s="1266"/>
      <c r="D47" s="62"/>
      <c r="E47" s="1247" t="s">
        <v>13</v>
      </c>
      <c r="F47" s="1247"/>
      <c r="G47" s="1247"/>
      <c r="H47" s="1247"/>
      <c r="I47" s="1247"/>
      <c r="J47" s="1248"/>
      <c r="K47" s="63" t="s">
        <v>539</v>
      </c>
      <c r="L47" s="64" t="s">
        <v>539</v>
      </c>
      <c r="M47" s="64" t="s">
        <v>539</v>
      </c>
      <c r="N47" s="64" t="s">
        <v>539</v>
      </c>
      <c r="O47" s="65" t="s">
        <v>539</v>
      </c>
      <c r="P47" s="48"/>
      <c r="Q47" s="48"/>
      <c r="R47" s="48"/>
      <c r="S47" s="48"/>
      <c r="T47" s="48"/>
      <c r="U47" s="48"/>
    </row>
    <row r="48" spans="1:21" ht="30.75" customHeight="1" x14ac:dyDescent="0.15">
      <c r="A48" s="48"/>
      <c r="B48" s="1265"/>
      <c r="C48" s="1266"/>
      <c r="D48" s="62"/>
      <c r="E48" s="1247" t="s">
        <v>14</v>
      </c>
      <c r="F48" s="1247"/>
      <c r="G48" s="1247"/>
      <c r="H48" s="1247"/>
      <c r="I48" s="1247"/>
      <c r="J48" s="1248"/>
      <c r="K48" s="63">
        <v>1925</v>
      </c>
      <c r="L48" s="64">
        <v>2099</v>
      </c>
      <c r="M48" s="64">
        <v>2004</v>
      </c>
      <c r="N48" s="64">
        <v>2214</v>
      </c>
      <c r="O48" s="65">
        <v>2226</v>
      </c>
      <c r="P48" s="48"/>
      <c r="Q48" s="48"/>
      <c r="R48" s="48"/>
      <c r="S48" s="48"/>
      <c r="T48" s="48"/>
      <c r="U48" s="48"/>
    </row>
    <row r="49" spans="1:21" ht="30.75" customHeight="1" x14ac:dyDescent="0.15">
      <c r="A49" s="48"/>
      <c r="B49" s="1265"/>
      <c r="C49" s="1266"/>
      <c r="D49" s="62"/>
      <c r="E49" s="1247" t="s">
        <v>15</v>
      </c>
      <c r="F49" s="1247"/>
      <c r="G49" s="1247"/>
      <c r="H49" s="1247"/>
      <c r="I49" s="1247"/>
      <c r="J49" s="1248"/>
      <c r="K49" s="63">
        <v>45</v>
      </c>
      <c r="L49" s="64">
        <v>64</v>
      </c>
      <c r="M49" s="64">
        <v>78</v>
      </c>
      <c r="N49" s="64">
        <v>102</v>
      </c>
      <c r="O49" s="65">
        <v>107</v>
      </c>
      <c r="P49" s="48"/>
      <c r="Q49" s="48"/>
      <c r="R49" s="48"/>
      <c r="S49" s="48"/>
      <c r="T49" s="48"/>
      <c r="U49" s="48"/>
    </row>
    <row r="50" spans="1:21" ht="30.75" customHeight="1" x14ac:dyDescent="0.15">
      <c r="A50" s="48"/>
      <c r="B50" s="1265"/>
      <c r="C50" s="1266"/>
      <c r="D50" s="62"/>
      <c r="E50" s="1247" t="s">
        <v>16</v>
      </c>
      <c r="F50" s="1247"/>
      <c r="G50" s="1247"/>
      <c r="H50" s="1247"/>
      <c r="I50" s="1247"/>
      <c r="J50" s="1248"/>
      <c r="K50" s="63">
        <v>122</v>
      </c>
      <c r="L50" s="64">
        <v>123</v>
      </c>
      <c r="M50" s="64">
        <v>116</v>
      </c>
      <c r="N50" s="64">
        <v>113</v>
      </c>
      <c r="O50" s="65">
        <v>105</v>
      </c>
      <c r="P50" s="48"/>
      <c r="Q50" s="48"/>
      <c r="R50" s="48"/>
      <c r="S50" s="48"/>
      <c r="T50" s="48"/>
      <c r="U50" s="48"/>
    </row>
    <row r="51" spans="1:21" ht="30.75" customHeight="1" x14ac:dyDescent="0.15">
      <c r="A51" s="48"/>
      <c r="B51" s="1267"/>
      <c r="C51" s="1268"/>
      <c r="D51" s="66"/>
      <c r="E51" s="1247" t="s">
        <v>17</v>
      </c>
      <c r="F51" s="1247"/>
      <c r="G51" s="1247"/>
      <c r="H51" s="1247"/>
      <c r="I51" s="1247"/>
      <c r="J51" s="1248"/>
      <c r="K51" s="63" t="s">
        <v>539</v>
      </c>
      <c r="L51" s="64" t="s">
        <v>539</v>
      </c>
      <c r="M51" s="64" t="s">
        <v>539</v>
      </c>
      <c r="N51" s="64" t="s">
        <v>539</v>
      </c>
      <c r="O51" s="65" t="s">
        <v>539</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4997</v>
      </c>
      <c r="L52" s="64">
        <v>5086</v>
      </c>
      <c r="M52" s="64">
        <v>5035</v>
      </c>
      <c r="N52" s="64">
        <v>5027</v>
      </c>
      <c r="O52" s="65">
        <v>4997</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2502</v>
      </c>
      <c r="L53" s="69">
        <v>2450</v>
      </c>
      <c r="M53" s="69">
        <v>2206</v>
      </c>
      <c r="N53" s="69">
        <v>2206</v>
      </c>
      <c r="O53" s="70">
        <v>1878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53" t="s">
        <v>24</v>
      </c>
      <c r="C57" s="1254"/>
      <c r="D57" s="1257" t="s">
        <v>25</v>
      </c>
      <c r="E57" s="1258"/>
      <c r="F57" s="1258"/>
      <c r="G57" s="1258"/>
      <c r="H57" s="1258"/>
      <c r="I57" s="1258"/>
      <c r="J57" s="1259"/>
      <c r="K57" s="83" t="s">
        <v>623</v>
      </c>
      <c r="L57" s="84" t="s">
        <v>623</v>
      </c>
      <c r="M57" s="84" t="s">
        <v>623</v>
      </c>
      <c r="N57" s="84" t="s">
        <v>623</v>
      </c>
      <c r="O57" s="85" t="s">
        <v>623</v>
      </c>
    </row>
    <row r="58" spans="1:21" ht="31.5" customHeight="1" thickBot="1" x14ac:dyDescent="0.2">
      <c r="B58" s="1255"/>
      <c r="C58" s="1256"/>
      <c r="D58" s="1260" t="s">
        <v>26</v>
      </c>
      <c r="E58" s="1261"/>
      <c r="F58" s="1261"/>
      <c r="G58" s="1261"/>
      <c r="H58" s="1261"/>
      <c r="I58" s="1261"/>
      <c r="J58" s="1262"/>
      <c r="K58" s="86" t="s">
        <v>623</v>
      </c>
      <c r="L58" s="87" t="s">
        <v>623</v>
      </c>
      <c r="M58" s="87" t="s">
        <v>623</v>
      </c>
      <c r="N58" s="87" t="s">
        <v>623</v>
      </c>
      <c r="O58" s="88" t="s">
        <v>623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fDNDBTceoXQwBl0HgIRc5RitG/KVYkQzHv88yQ4yWnBUiUFgZUvZQ5QFc8Ufo9W8Nxt3vuVa2vS7xrEjVYFRg==" saltValue="MeAkiKRrYwf/UVjf5Whx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580</v>
      </c>
      <c r="J40" s="100" t="s">
        <v>581</v>
      </c>
      <c r="K40" s="100" t="s">
        <v>582</v>
      </c>
      <c r="L40" s="100" t="s">
        <v>583</v>
      </c>
      <c r="M40" s="101" t="s">
        <v>584</v>
      </c>
    </row>
    <row r="41" spans="2:13" ht="27.75" customHeight="1" x14ac:dyDescent="0.15">
      <c r="B41" s="1283" t="s">
        <v>29</v>
      </c>
      <c r="C41" s="1284"/>
      <c r="D41" s="102"/>
      <c r="E41" s="1285" t="s">
        <v>30</v>
      </c>
      <c r="F41" s="1285"/>
      <c r="G41" s="1285"/>
      <c r="H41" s="1286"/>
      <c r="I41" s="103">
        <v>44550</v>
      </c>
      <c r="J41" s="104">
        <v>42505</v>
      </c>
      <c r="K41" s="104">
        <v>41420</v>
      </c>
      <c r="L41" s="104">
        <v>40271</v>
      </c>
      <c r="M41" s="105">
        <v>40560</v>
      </c>
    </row>
    <row r="42" spans="2:13" ht="27.75" customHeight="1" x14ac:dyDescent="0.15">
      <c r="B42" s="1273"/>
      <c r="C42" s="1274"/>
      <c r="D42" s="106"/>
      <c r="E42" s="1277" t="s">
        <v>31</v>
      </c>
      <c r="F42" s="1277"/>
      <c r="G42" s="1277"/>
      <c r="H42" s="1278"/>
      <c r="I42" s="107">
        <v>1102</v>
      </c>
      <c r="J42" s="108">
        <v>1015</v>
      </c>
      <c r="K42" s="108">
        <v>1339</v>
      </c>
      <c r="L42" s="108">
        <v>1287</v>
      </c>
      <c r="M42" s="109">
        <v>1199</v>
      </c>
    </row>
    <row r="43" spans="2:13" ht="27.75" customHeight="1" x14ac:dyDescent="0.15">
      <c r="B43" s="1273"/>
      <c r="C43" s="1274"/>
      <c r="D43" s="106"/>
      <c r="E43" s="1277" t="s">
        <v>32</v>
      </c>
      <c r="F43" s="1277"/>
      <c r="G43" s="1277"/>
      <c r="H43" s="1278"/>
      <c r="I43" s="107">
        <v>19852</v>
      </c>
      <c r="J43" s="108">
        <v>18841</v>
      </c>
      <c r="K43" s="108">
        <v>18951</v>
      </c>
      <c r="L43" s="108">
        <v>17418</v>
      </c>
      <c r="M43" s="109">
        <v>16908</v>
      </c>
    </row>
    <row r="44" spans="2:13" ht="27.75" customHeight="1" x14ac:dyDescent="0.15">
      <c r="B44" s="1273"/>
      <c r="C44" s="1274"/>
      <c r="D44" s="106"/>
      <c r="E44" s="1277" t="s">
        <v>33</v>
      </c>
      <c r="F44" s="1277"/>
      <c r="G44" s="1277"/>
      <c r="H44" s="1278"/>
      <c r="I44" s="107">
        <v>742</v>
      </c>
      <c r="J44" s="108">
        <v>808</v>
      </c>
      <c r="K44" s="108">
        <v>786</v>
      </c>
      <c r="L44" s="108">
        <v>983</v>
      </c>
      <c r="M44" s="109">
        <v>2097</v>
      </c>
    </row>
    <row r="45" spans="2:13" ht="27.75" customHeight="1" x14ac:dyDescent="0.15">
      <c r="B45" s="1273"/>
      <c r="C45" s="1274"/>
      <c r="D45" s="106"/>
      <c r="E45" s="1277" t="s">
        <v>34</v>
      </c>
      <c r="F45" s="1277"/>
      <c r="G45" s="1277"/>
      <c r="H45" s="1278"/>
      <c r="I45" s="107">
        <v>7455</v>
      </c>
      <c r="J45" s="108">
        <v>7401</v>
      </c>
      <c r="K45" s="108">
        <v>7353</v>
      </c>
      <c r="L45" s="108">
        <v>7199</v>
      </c>
      <c r="M45" s="109">
        <v>7148</v>
      </c>
    </row>
    <row r="46" spans="2:13" ht="27.75" customHeight="1" x14ac:dyDescent="0.15">
      <c r="B46" s="1273"/>
      <c r="C46" s="1274"/>
      <c r="D46" s="110"/>
      <c r="E46" s="1277" t="s">
        <v>35</v>
      </c>
      <c r="F46" s="1277"/>
      <c r="G46" s="1277"/>
      <c r="H46" s="1278"/>
      <c r="I46" s="107" t="s">
        <v>539</v>
      </c>
      <c r="J46" s="108" t="s">
        <v>539</v>
      </c>
      <c r="K46" s="108" t="s">
        <v>539</v>
      </c>
      <c r="L46" s="108" t="s">
        <v>539</v>
      </c>
      <c r="M46" s="109" t="s">
        <v>539</v>
      </c>
    </row>
    <row r="47" spans="2:13" ht="27.75" customHeight="1" x14ac:dyDescent="0.15">
      <c r="B47" s="1273"/>
      <c r="C47" s="1274"/>
      <c r="D47" s="111"/>
      <c r="E47" s="1287" t="s">
        <v>36</v>
      </c>
      <c r="F47" s="1288"/>
      <c r="G47" s="1288"/>
      <c r="H47" s="1289"/>
      <c r="I47" s="107" t="s">
        <v>539</v>
      </c>
      <c r="J47" s="108" t="s">
        <v>539</v>
      </c>
      <c r="K47" s="108" t="s">
        <v>539</v>
      </c>
      <c r="L47" s="108" t="s">
        <v>539</v>
      </c>
      <c r="M47" s="109" t="s">
        <v>539</v>
      </c>
    </row>
    <row r="48" spans="2:13" ht="27.75" customHeight="1" x14ac:dyDescent="0.15">
      <c r="B48" s="1273"/>
      <c r="C48" s="1274"/>
      <c r="D48" s="106"/>
      <c r="E48" s="1277" t="s">
        <v>37</v>
      </c>
      <c r="F48" s="1277"/>
      <c r="G48" s="1277"/>
      <c r="H48" s="1278"/>
      <c r="I48" s="107" t="s">
        <v>539</v>
      </c>
      <c r="J48" s="108" t="s">
        <v>539</v>
      </c>
      <c r="K48" s="108" t="s">
        <v>539</v>
      </c>
      <c r="L48" s="108" t="s">
        <v>539</v>
      </c>
      <c r="M48" s="109" t="s">
        <v>539</v>
      </c>
    </row>
    <row r="49" spans="2:13" ht="27.75" customHeight="1" x14ac:dyDescent="0.15">
      <c r="B49" s="1275"/>
      <c r="C49" s="1276"/>
      <c r="D49" s="106"/>
      <c r="E49" s="1277" t="s">
        <v>38</v>
      </c>
      <c r="F49" s="1277"/>
      <c r="G49" s="1277"/>
      <c r="H49" s="1278"/>
      <c r="I49" s="107" t="s">
        <v>539</v>
      </c>
      <c r="J49" s="108" t="s">
        <v>539</v>
      </c>
      <c r="K49" s="108" t="s">
        <v>539</v>
      </c>
      <c r="L49" s="108" t="s">
        <v>539</v>
      </c>
      <c r="M49" s="109" t="s">
        <v>539</v>
      </c>
    </row>
    <row r="50" spans="2:13" ht="27.75" customHeight="1" x14ac:dyDescent="0.15">
      <c r="B50" s="1271" t="s">
        <v>39</v>
      </c>
      <c r="C50" s="1272"/>
      <c r="D50" s="112"/>
      <c r="E50" s="1277" t="s">
        <v>40</v>
      </c>
      <c r="F50" s="1277"/>
      <c r="G50" s="1277"/>
      <c r="H50" s="1278"/>
      <c r="I50" s="107">
        <v>14393</v>
      </c>
      <c r="J50" s="108">
        <v>17032</v>
      </c>
      <c r="K50" s="108">
        <v>18759</v>
      </c>
      <c r="L50" s="108">
        <v>18625</v>
      </c>
      <c r="M50" s="109">
        <v>17419</v>
      </c>
    </row>
    <row r="51" spans="2:13" ht="27.75" customHeight="1" x14ac:dyDescent="0.15">
      <c r="B51" s="1273"/>
      <c r="C51" s="1274"/>
      <c r="D51" s="106"/>
      <c r="E51" s="1277" t="s">
        <v>41</v>
      </c>
      <c r="F51" s="1277"/>
      <c r="G51" s="1277"/>
      <c r="H51" s="1278"/>
      <c r="I51" s="107">
        <v>8804</v>
      </c>
      <c r="J51" s="108">
        <v>8879</v>
      </c>
      <c r="K51" s="108">
        <v>9270</v>
      </c>
      <c r="L51" s="108">
        <v>9291</v>
      </c>
      <c r="M51" s="109">
        <v>9640</v>
      </c>
    </row>
    <row r="52" spans="2:13" ht="27.75" customHeight="1" x14ac:dyDescent="0.15">
      <c r="B52" s="1275"/>
      <c r="C52" s="1276"/>
      <c r="D52" s="106"/>
      <c r="E52" s="1277" t="s">
        <v>42</v>
      </c>
      <c r="F52" s="1277"/>
      <c r="G52" s="1277"/>
      <c r="H52" s="1278"/>
      <c r="I52" s="107">
        <v>42697</v>
      </c>
      <c r="J52" s="108">
        <v>41994</v>
      </c>
      <c r="K52" s="108">
        <v>41183</v>
      </c>
      <c r="L52" s="108">
        <v>40770</v>
      </c>
      <c r="M52" s="109">
        <v>40238</v>
      </c>
    </row>
    <row r="53" spans="2:13" ht="27.75" customHeight="1" thickBot="1" x14ac:dyDescent="0.2">
      <c r="B53" s="1279" t="s">
        <v>43</v>
      </c>
      <c r="C53" s="1280"/>
      <c r="D53" s="113"/>
      <c r="E53" s="1281" t="s">
        <v>44</v>
      </c>
      <c r="F53" s="1281"/>
      <c r="G53" s="1281"/>
      <c r="H53" s="1282"/>
      <c r="I53" s="114">
        <v>7808</v>
      </c>
      <c r="J53" s="115">
        <v>2665</v>
      </c>
      <c r="K53" s="115">
        <v>637</v>
      </c>
      <c r="L53" s="115">
        <v>-1528</v>
      </c>
      <c r="M53" s="116">
        <v>615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etE4OXq943YutrMV19przLycEQqh/BUZ4QVwiv59lJAsuxCHWGrzh8qSWYEgVNen+fEJp/DBCUl/3BSlWcM5w==" saltValue="a1HdXGizziRQnU2rmFC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582</v>
      </c>
      <c r="G54" s="125" t="s">
        <v>583</v>
      </c>
      <c r="H54" s="126" t="s">
        <v>584</v>
      </c>
    </row>
    <row r="55" spans="2:8" ht="52.5" customHeight="1" x14ac:dyDescent="0.15">
      <c r="B55" s="127"/>
      <c r="C55" s="1298" t="s">
        <v>47</v>
      </c>
      <c r="D55" s="1298"/>
      <c r="E55" s="1299"/>
      <c r="F55" s="128">
        <v>6900</v>
      </c>
      <c r="G55" s="128">
        <v>7681</v>
      </c>
      <c r="H55" s="129">
        <v>7721</v>
      </c>
    </row>
    <row r="56" spans="2:8" ht="52.5" customHeight="1" x14ac:dyDescent="0.15">
      <c r="B56" s="130"/>
      <c r="C56" s="1300" t="s">
        <v>48</v>
      </c>
      <c r="D56" s="1300"/>
      <c r="E56" s="1301"/>
      <c r="F56" s="131">
        <v>1092</v>
      </c>
      <c r="G56" s="131">
        <v>1095</v>
      </c>
      <c r="H56" s="132">
        <v>1100</v>
      </c>
    </row>
    <row r="57" spans="2:8" ht="53.25" customHeight="1" x14ac:dyDescent="0.15">
      <c r="B57" s="130"/>
      <c r="C57" s="1302" t="s">
        <v>49</v>
      </c>
      <c r="D57" s="1302"/>
      <c r="E57" s="1303"/>
      <c r="F57" s="133">
        <v>6925</v>
      </c>
      <c r="G57" s="133">
        <v>7146</v>
      </c>
      <c r="H57" s="134">
        <v>7098</v>
      </c>
    </row>
    <row r="58" spans="2:8" ht="45.75" customHeight="1" x14ac:dyDescent="0.15">
      <c r="B58" s="135"/>
      <c r="C58" s="1290" t="s">
        <v>613</v>
      </c>
      <c r="D58" s="1291"/>
      <c r="E58" s="1292"/>
      <c r="F58" s="136">
        <v>2226</v>
      </c>
      <c r="G58" s="136">
        <v>2790</v>
      </c>
      <c r="H58" s="137">
        <v>2857</v>
      </c>
    </row>
    <row r="59" spans="2:8" ht="45.75" customHeight="1" x14ac:dyDescent="0.15">
      <c r="B59" s="135"/>
      <c r="C59" s="1290" t="s">
        <v>614</v>
      </c>
      <c r="D59" s="1291"/>
      <c r="E59" s="1292"/>
      <c r="F59" s="136">
        <v>2447</v>
      </c>
      <c r="G59" s="136">
        <v>2410</v>
      </c>
      <c r="H59" s="137">
        <v>2398</v>
      </c>
    </row>
    <row r="60" spans="2:8" ht="45.75" customHeight="1" x14ac:dyDescent="0.15">
      <c r="B60" s="135"/>
      <c r="C60" s="1290" t="s">
        <v>615</v>
      </c>
      <c r="D60" s="1291"/>
      <c r="E60" s="1292"/>
      <c r="F60" s="136">
        <v>702</v>
      </c>
      <c r="G60" s="136">
        <v>704</v>
      </c>
      <c r="H60" s="137">
        <v>707</v>
      </c>
    </row>
    <row r="61" spans="2:8" ht="45.75" customHeight="1" x14ac:dyDescent="0.15">
      <c r="B61" s="135"/>
      <c r="C61" s="1290" t="s">
        <v>616</v>
      </c>
      <c r="D61" s="1291"/>
      <c r="E61" s="1292"/>
      <c r="F61" s="136">
        <v>799</v>
      </c>
      <c r="G61" s="136">
        <v>741</v>
      </c>
      <c r="H61" s="137">
        <v>664</v>
      </c>
    </row>
    <row r="62" spans="2:8" ht="45.75" customHeight="1" thickBot="1" x14ac:dyDescent="0.2">
      <c r="B62" s="138"/>
      <c r="C62" s="1293" t="s">
        <v>617</v>
      </c>
      <c r="D62" s="1294"/>
      <c r="E62" s="1295"/>
      <c r="F62" s="139">
        <v>137</v>
      </c>
      <c r="G62" s="139">
        <v>137</v>
      </c>
      <c r="H62" s="140">
        <v>138</v>
      </c>
    </row>
    <row r="63" spans="2:8" ht="52.5" customHeight="1" thickBot="1" x14ac:dyDescent="0.2">
      <c r="B63" s="141"/>
      <c r="C63" s="1296" t="s">
        <v>50</v>
      </c>
      <c r="D63" s="1296"/>
      <c r="E63" s="1297"/>
      <c r="F63" s="142">
        <v>14917</v>
      </c>
      <c r="G63" s="142">
        <v>15922</v>
      </c>
      <c r="H63" s="143">
        <v>15919</v>
      </c>
    </row>
    <row r="64" spans="2:8" ht="15" customHeight="1" x14ac:dyDescent="0.15"/>
  </sheetData>
  <sheetProtection algorithmName="SHA-512" hashValue="c7wRkLIZStavOE7Fuv18c5M9nR4eIfVTnGIIp+67eOrjZrU5kI1c7eoNGBgFdWO0P3TdflDaHUQPIoTse+HRug==" saltValue="/edoizR9oCF/Vv1N2wck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629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630</v>
      </c>
    </row>
    <row r="50" spans="1:109" x14ac:dyDescent="0.15">
      <c r="B50" s="395"/>
      <c r="G50" s="1304"/>
      <c r="H50" s="1304"/>
      <c r="I50" s="1304"/>
      <c r="J50" s="1304"/>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0" t="s">
        <v>580</v>
      </c>
      <c r="BQ50" s="1310"/>
      <c r="BR50" s="1310"/>
      <c r="BS50" s="1310"/>
      <c r="BT50" s="1310"/>
      <c r="BU50" s="1310"/>
      <c r="BV50" s="1310"/>
      <c r="BW50" s="1310"/>
      <c r="BX50" s="1310" t="s">
        <v>581</v>
      </c>
      <c r="BY50" s="1310"/>
      <c r="BZ50" s="1310"/>
      <c r="CA50" s="1310"/>
      <c r="CB50" s="1310"/>
      <c r="CC50" s="1310"/>
      <c r="CD50" s="1310"/>
      <c r="CE50" s="1310"/>
      <c r="CF50" s="1310" t="s">
        <v>582</v>
      </c>
      <c r="CG50" s="1310"/>
      <c r="CH50" s="1310"/>
      <c r="CI50" s="1310"/>
      <c r="CJ50" s="1310"/>
      <c r="CK50" s="1310"/>
      <c r="CL50" s="1310"/>
      <c r="CM50" s="1310"/>
      <c r="CN50" s="1310" t="s">
        <v>583</v>
      </c>
      <c r="CO50" s="1310"/>
      <c r="CP50" s="1310"/>
      <c r="CQ50" s="1310"/>
      <c r="CR50" s="1310"/>
      <c r="CS50" s="1310"/>
      <c r="CT50" s="1310"/>
      <c r="CU50" s="1310"/>
      <c r="CV50" s="1310" t="s">
        <v>584</v>
      </c>
      <c r="CW50" s="1310"/>
      <c r="CX50" s="1310"/>
      <c r="CY50" s="1310"/>
      <c r="CZ50" s="1310"/>
      <c r="DA50" s="1310"/>
      <c r="DB50" s="1310"/>
      <c r="DC50" s="1310"/>
    </row>
    <row r="51" spans="1:109" ht="13.5" customHeight="1" x14ac:dyDescent="0.15">
      <c r="B51" s="395"/>
      <c r="G51" s="1321"/>
      <c r="H51" s="1321"/>
      <c r="I51" s="1325"/>
      <c r="J51" s="1325"/>
      <c r="K51" s="1311"/>
      <c r="L51" s="1311"/>
      <c r="M51" s="1311"/>
      <c r="N51" s="1311"/>
      <c r="AM51" s="404"/>
      <c r="AN51" s="1309" t="s">
        <v>631</v>
      </c>
      <c r="AO51" s="1309"/>
      <c r="AP51" s="1309"/>
      <c r="AQ51" s="1309"/>
      <c r="AR51" s="1309"/>
      <c r="AS51" s="1309"/>
      <c r="AT51" s="1309"/>
      <c r="AU51" s="1309"/>
      <c r="AV51" s="1309"/>
      <c r="AW51" s="1309"/>
      <c r="AX51" s="1309"/>
      <c r="AY51" s="1309"/>
      <c r="AZ51" s="1309"/>
      <c r="BA51" s="1309"/>
      <c r="BB51" s="1309" t="s">
        <v>632</v>
      </c>
      <c r="BC51" s="1309"/>
      <c r="BD51" s="1309"/>
      <c r="BE51" s="1309"/>
      <c r="BF51" s="1309"/>
      <c r="BG51" s="1309"/>
      <c r="BH51" s="1309"/>
      <c r="BI51" s="1309"/>
      <c r="BJ51" s="1309"/>
      <c r="BK51" s="1309"/>
      <c r="BL51" s="1309"/>
      <c r="BM51" s="1309"/>
      <c r="BN51" s="1309"/>
      <c r="BO51" s="1309"/>
      <c r="BP51" s="1306">
        <v>32.6</v>
      </c>
      <c r="BQ51" s="1306"/>
      <c r="BR51" s="1306"/>
      <c r="BS51" s="1306"/>
      <c r="BT51" s="1306"/>
      <c r="BU51" s="1306"/>
      <c r="BV51" s="1306"/>
      <c r="BW51" s="1306"/>
      <c r="BX51" s="1306">
        <v>11</v>
      </c>
      <c r="BY51" s="1306"/>
      <c r="BZ51" s="1306"/>
      <c r="CA51" s="1306"/>
      <c r="CB51" s="1306"/>
      <c r="CC51" s="1306"/>
      <c r="CD51" s="1306"/>
      <c r="CE51" s="1306"/>
      <c r="CF51" s="1306">
        <v>2.6</v>
      </c>
      <c r="CG51" s="1306"/>
      <c r="CH51" s="1306"/>
      <c r="CI51" s="1306"/>
      <c r="CJ51" s="1306"/>
      <c r="CK51" s="1306"/>
      <c r="CL51" s="1306"/>
      <c r="CM51" s="1306"/>
      <c r="CN51" s="1306"/>
      <c r="CO51" s="1306"/>
      <c r="CP51" s="1306"/>
      <c r="CQ51" s="1306"/>
      <c r="CR51" s="1306"/>
      <c r="CS51" s="1306"/>
      <c r="CT51" s="1306"/>
      <c r="CU51" s="1306"/>
      <c r="CV51" s="1306">
        <v>2.4</v>
      </c>
      <c r="CW51" s="1306"/>
      <c r="CX51" s="1306"/>
      <c r="CY51" s="1306"/>
      <c r="CZ51" s="1306"/>
      <c r="DA51" s="1306"/>
      <c r="DB51" s="1306"/>
      <c r="DC51" s="1306"/>
    </row>
    <row r="52" spans="1:109" x14ac:dyDescent="0.15">
      <c r="B52" s="395"/>
      <c r="G52" s="1321"/>
      <c r="H52" s="1321"/>
      <c r="I52" s="1325"/>
      <c r="J52" s="1325"/>
      <c r="K52" s="1311"/>
      <c r="L52" s="1311"/>
      <c r="M52" s="1311"/>
      <c r="N52" s="1311"/>
      <c r="AM52" s="40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3"/>
      <c r="B53" s="395"/>
      <c r="G53" s="1321"/>
      <c r="H53" s="1321"/>
      <c r="I53" s="1304"/>
      <c r="J53" s="1304"/>
      <c r="K53" s="1311"/>
      <c r="L53" s="1311"/>
      <c r="M53" s="1311"/>
      <c r="N53" s="1311"/>
      <c r="AM53" s="404"/>
      <c r="AN53" s="1309"/>
      <c r="AO53" s="1309"/>
      <c r="AP53" s="1309"/>
      <c r="AQ53" s="1309"/>
      <c r="AR53" s="1309"/>
      <c r="AS53" s="1309"/>
      <c r="AT53" s="1309"/>
      <c r="AU53" s="1309"/>
      <c r="AV53" s="1309"/>
      <c r="AW53" s="1309"/>
      <c r="AX53" s="1309"/>
      <c r="AY53" s="1309"/>
      <c r="AZ53" s="1309"/>
      <c r="BA53" s="1309"/>
      <c r="BB53" s="1309" t="s">
        <v>633</v>
      </c>
      <c r="BC53" s="1309"/>
      <c r="BD53" s="1309"/>
      <c r="BE53" s="1309"/>
      <c r="BF53" s="1309"/>
      <c r="BG53" s="1309"/>
      <c r="BH53" s="1309"/>
      <c r="BI53" s="1309"/>
      <c r="BJ53" s="1309"/>
      <c r="BK53" s="1309"/>
      <c r="BL53" s="1309"/>
      <c r="BM53" s="1309"/>
      <c r="BN53" s="1309"/>
      <c r="BO53" s="1309"/>
      <c r="BP53" s="1306">
        <v>57.2</v>
      </c>
      <c r="BQ53" s="1306"/>
      <c r="BR53" s="1306"/>
      <c r="BS53" s="1306"/>
      <c r="BT53" s="1306"/>
      <c r="BU53" s="1306"/>
      <c r="BV53" s="1306"/>
      <c r="BW53" s="1306"/>
      <c r="BX53" s="1306">
        <v>61.9</v>
      </c>
      <c r="BY53" s="1306"/>
      <c r="BZ53" s="1306"/>
      <c r="CA53" s="1306"/>
      <c r="CB53" s="1306"/>
      <c r="CC53" s="1306"/>
      <c r="CD53" s="1306"/>
      <c r="CE53" s="1306"/>
      <c r="CF53" s="1306">
        <v>62.3</v>
      </c>
      <c r="CG53" s="1306"/>
      <c r="CH53" s="1306"/>
      <c r="CI53" s="1306"/>
      <c r="CJ53" s="1306"/>
      <c r="CK53" s="1306"/>
      <c r="CL53" s="1306"/>
      <c r="CM53" s="1306"/>
      <c r="CN53" s="1306">
        <v>63.8</v>
      </c>
      <c r="CO53" s="1306"/>
      <c r="CP53" s="1306"/>
      <c r="CQ53" s="1306"/>
      <c r="CR53" s="1306"/>
      <c r="CS53" s="1306"/>
      <c r="CT53" s="1306"/>
      <c r="CU53" s="1306"/>
      <c r="CV53" s="1306">
        <v>65</v>
      </c>
      <c r="CW53" s="1306"/>
      <c r="CX53" s="1306"/>
      <c r="CY53" s="1306"/>
      <c r="CZ53" s="1306"/>
      <c r="DA53" s="1306"/>
      <c r="DB53" s="1306"/>
      <c r="DC53" s="1306"/>
    </row>
    <row r="54" spans="1:109" x14ac:dyDescent="0.15">
      <c r="A54" s="403"/>
      <c r="B54" s="395"/>
      <c r="G54" s="1321"/>
      <c r="H54" s="1321"/>
      <c r="I54" s="1304"/>
      <c r="J54" s="1304"/>
      <c r="K54" s="1311"/>
      <c r="L54" s="1311"/>
      <c r="M54" s="1311"/>
      <c r="N54" s="1311"/>
      <c r="AM54" s="40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3"/>
      <c r="B55" s="395"/>
      <c r="G55" s="1304"/>
      <c r="H55" s="1304"/>
      <c r="I55" s="1304"/>
      <c r="J55" s="1304"/>
      <c r="K55" s="1311"/>
      <c r="L55" s="1311"/>
      <c r="M55" s="1311"/>
      <c r="N55" s="1311"/>
      <c r="AN55" s="1310" t="s">
        <v>634</v>
      </c>
      <c r="AO55" s="1310"/>
      <c r="AP55" s="1310"/>
      <c r="AQ55" s="1310"/>
      <c r="AR55" s="1310"/>
      <c r="AS55" s="1310"/>
      <c r="AT55" s="1310"/>
      <c r="AU55" s="1310"/>
      <c r="AV55" s="1310"/>
      <c r="AW55" s="1310"/>
      <c r="AX55" s="1310"/>
      <c r="AY55" s="1310"/>
      <c r="AZ55" s="1310"/>
      <c r="BA55" s="1310"/>
      <c r="BB55" s="1309" t="s">
        <v>632</v>
      </c>
      <c r="BC55" s="1309"/>
      <c r="BD55" s="1309"/>
      <c r="BE55" s="1309"/>
      <c r="BF55" s="1309"/>
      <c r="BG55" s="1309"/>
      <c r="BH55" s="1309"/>
      <c r="BI55" s="1309"/>
      <c r="BJ55" s="1309"/>
      <c r="BK55" s="1309"/>
      <c r="BL55" s="1309"/>
      <c r="BM55" s="1309"/>
      <c r="BN55" s="1309"/>
      <c r="BO55" s="1309"/>
      <c r="BP55" s="1306">
        <v>15.8</v>
      </c>
      <c r="BQ55" s="1306"/>
      <c r="BR55" s="1306"/>
      <c r="BS55" s="1306"/>
      <c r="BT55" s="1306"/>
      <c r="BU55" s="1306"/>
      <c r="BV55" s="1306"/>
      <c r="BW55" s="1306"/>
      <c r="BX55" s="1306">
        <v>6.5</v>
      </c>
      <c r="BY55" s="1306"/>
      <c r="BZ55" s="1306"/>
      <c r="CA55" s="1306"/>
      <c r="CB55" s="1306"/>
      <c r="CC55" s="1306"/>
      <c r="CD55" s="1306"/>
      <c r="CE55" s="1306"/>
      <c r="CF55" s="1306">
        <v>5.8</v>
      </c>
      <c r="CG55" s="1306"/>
      <c r="CH55" s="1306"/>
      <c r="CI55" s="1306"/>
      <c r="CJ55" s="1306"/>
      <c r="CK55" s="1306"/>
      <c r="CL55" s="1306"/>
      <c r="CM55" s="1306"/>
      <c r="CN55" s="1306">
        <v>2.7</v>
      </c>
      <c r="CO55" s="1306"/>
      <c r="CP55" s="1306"/>
      <c r="CQ55" s="1306"/>
      <c r="CR55" s="1306"/>
      <c r="CS55" s="1306"/>
      <c r="CT55" s="1306"/>
      <c r="CU55" s="1306"/>
      <c r="CV55" s="1306">
        <v>0.5</v>
      </c>
      <c r="CW55" s="1306"/>
      <c r="CX55" s="1306"/>
      <c r="CY55" s="1306"/>
      <c r="CZ55" s="1306"/>
      <c r="DA55" s="1306"/>
      <c r="DB55" s="1306"/>
      <c r="DC55" s="1306"/>
    </row>
    <row r="56" spans="1:109" x14ac:dyDescent="0.15">
      <c r="A56" s="403"/>
      <c r="B56" s="395"/>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x14ac:dyDescent="0.15">
      <c r="B57" s="407"/>
      <c r="G57" s="1304"/>
      <c r="H57" s="1304"/>
      <c r="I57" s="1307"/>
      <c r="J57" s="1307"/>
      <c r="K57" s="1311"/>
      <c r="L57" s="1311"/>
      <c r="M57" s="1311"/>
      <c r="N57" s="1311"/>
      <c r="AM57" s="388"/>
      <c r="AN57" s="1310"/>
      <c r="AO57" s="1310"/>
      <c r="AP57" s="1310"/>
      <c r="AQ57" s="1310"/>
      <c r="AR57" s="1310"/>
      <c r="AS57" s="1310"/>
      <c r="AT57" s="1310"/>
      <c r="AU57" s="1310"/>
      <c r="AV57" s="1310"/>
      <c r="AW57" s="1310"/>
      <c r="AX57" s="1310"/>
      <c r="AY57" s="1310"/>
      <c r="AZ57" s="1310"/>
      <c r="BA57" s="1310"/>
      <c r="BB57" s="1309" t="s">
        <v>633</v>
      </c>
      <c r="BC57" s="1309"/>
      <c r="BD57" s="1309"/>
      <c r="BE57" s="1309"/>
      <c r="BF57" s="1309"/>
      <c r="BG57" s="1309"/>
      <c r="BH57" s="1309"/>
      <c r="BI57" s="1309"/>
      <c r="BJ57" s="1309"/>
      <c r="BK57" s="1309"/>
      <c r="BL57" s="1309"/>
      <c r="BM57" s="1309"/>
      <c r="BN57" s="1309"/>
      <c r="BO57" s="1309"/>
      <c r="BP57" s="1306">
        <v>54.5</v>
      </c>
      <c r="BQ57" s="1306"/>
      <c r="BR57" s="1306"/>
      <c r="BS57" s="1306"/>
      <c r="BT57" s="1306"/>
      <c r="BU57" s="1306"/>
      <c r="BV57" s="1306"/>
      <c r="BW57" s="1306"/>
      <c r="BX57" s="1306">
        <v>57.2</v>
      </c>
      <c r="BY57" s="1306"/>
      <c r="BZ57" s="1306"/>
      <c r="CA57" s="1306"/>
      <c r="CB57" s="1306"/>
      <c r="CC57" s="1306"/>
      <c r="CD57" s="1306"/>
      <c r="CE57" s="1306"/>
      <c r="CF57" s="1306">
        <v>58.6</v>
      </c>
      <c r="CG57" s="1306"/>
      <c r="CH57" s="1306"/>
      <c r="CI57" s="1306"/>
      <c r="CJ57" s="1306"/>
      <c r="CK57" s="1306"/>
      <c r="CL57" s="1306"/>
      <c r="CM57" s="1306"/>
      <c r="CN57" s="1306">
        <v>60.2</v>
      </c>
      <c r="CO57" s="1306"/>
      <c r="CP57" s="1306"/>
      <c r="CQ57" s="1306"/>
      <c r="CR57" s="1306"/>
      <c r="CS57" s="1306"/>
      <c r="CT57" s="1306"/>
      <c r="CU57" s="1306"/>
      <c r="CV57" s="1306">
        <v>60.2</v>
      </c>
      <c r="CW57" s="1306"/>
      <c r="CX57" s="1306"/>
      <c r="CY57" s="1306"/>
      <c r="CZ57" s="1306"/>
      <c r="DA57" s="1306"/>
      <c r="DB57" s="1306"/>
      <c r="DC57" s="1306"/>
      <c r="DD57" s="408"/>
      <c r="DE57" s="407"/>
    </row>
    <row r="58" spans="1:109" s="403" customFormat="1" x14ac:dyDescent="0.15">
      <c r="A58" s="388"/>
      <c r="B58" s="407"/>
      <c r="G58" s="1304"/>
      <c r="H58" s="1304"/>
      <c r="I58" s="1307"/>
      <c r="J58" s="1307"/>
      <c r="K58" s="1311"/>
      <c r="L58" s="1311"/>
      <c r="M58" s="1311"/>
      <c r="N58" s="1311"/>
      <c r="AM58" s="388"/>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635</v>
      </c>
    </row>
    <row r="64" spans="1:109" x14ac:dyDescent="0.15">
      <c r="B64" s="395"/>
      <c r="G64" s="402"/>
      <c r="I64" s="415"/>
      <c r="J64" s="415"/>
      <c r="K64" s="415"/>
      <c r="L64" s="415"/>
      <c r="M64" s="415"/>
      <c r="N64" s="416"/>
      <c r="AM64" s="402"/>
      <c r="AN64" s="402" t="s">
        <v>628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636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630</v>
      </c>
    </row>
    <row r="72" spans="2:107" x14ac:dyDescent="0.15">
      <c r="B72" s="395"/>
      <c r="G72" s="1304"/>
      <c r="H72" s="1304"/>
      <c r="I72" s="1304"/>
      <c r="J72" s="1304"/>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0" t="s">
        <v>580</v>
      </c>
      <c r="BQ72" s="1310"/>
      <c r="BR72" s="1310"/>
      <c r="BS72" s="1310"/>
      <c r="BT72" s="1310"/>
      <c r="BU72" s="1310"/>
      <c r="BV72" s="1310"/>
      <c r="BW72" s="1310"/>
      <c r="BX72" s="1310" t="s">
        <v>581</v>
      </c>
      <c r="BY72" s="1310"/>
      <c r="BZ72" s="1310"/>
      <c r="CA72" s="1310"/>
      <c r="CB72" s="1310"/>
      <c r="CC72" s="1310"/>
      <c r="CD72" s="1310"/>
      <c r="CE72" s="1310"/>
      <c r="CF72" s="1310" t="s">
        <v>582</v>
      </c>
      <c r="CG72" s="1310"/>
      <c r="CH72" s="1310"/>
      <c r="CI72" s="1310"/>
      <c r="CJ72" s="1310"/>
      <c r="CK72" s="1310"/>
      <c r="CL72" s="1310"/>
      <c r="CM72" s="1310"/>
      <c r="CN72" s="1310" t="s">
        <v>583</v>
      </c>
      <c r="CO72" s="1310"/>
      <c r="CP72" s="1310"/>
      <c r="CQ72" s="1310"/>
      <c r="CR72" s="1310"/>
      <c r="CS72" s="1310"/>
      <c r="CT72" s="1310"/>
      <c r="CU72" s="1310"/>
      <c r="CV72" s="1310" t="s">
        <v>584</v>
      </c>
      <c r="CW72" s="1310"/>
      <c r="CX72" s="1310"/>
      <c r="CY72" s="1310"/>
      <c r="CZ72" s="1310"/>
      <c r="DA72" s="1310"/>
      <c r="DB72" s="1310"/>
      <c r="DC72" s="1310"/>
    </row>
    <row r="73" spans="2:107" x14ac:dyDescent="0.15">
      <c r="B73" s="395"/>
      <c r="G73" s="1321"/>
      <c r="H73" s="1321"/>
      <c r="I73" s="1321"/>
      <c r="J73" s="1321"/>
      <c r="K73" s="1305"/>
      <c r="L73" s="1305"/>
      <c r="M73" s="1305"/>
      <c r="N73" s="1305"/>
      <c r="AM73" s="404"/>
      <c r="AN73" s="1309" t="s">
        <v>631</v>
      </c>
      <c r="AO73" s="1309"/>
      <c r="AP73" s="1309"/>
      <c r="AQ73" s="1309"/>
      <c r="AR73" s="1309"/>
      <c r="AS73" s="1309"/>
      <c r="AT73" s="1309"/>
      <c r="AU73" s="1309"/>
      <c r="AV73" s="1309"/>
      <c r="AW73" s="1309"/>
      <c r="AX73" s="1309"/>
      <c r="AY73" s="1309"/>
      <c r="AZ73" s="1309"/>
      <c r="BA73" s="1309"/>
      <c r="BB73" s="1309" t="s">
        <v>632</v>
      </c>
      <c r="BC73" s="1309"/>
      <c r="BD73" s="1309"/>
      <c r="BE73" s="1309"/>
      <c r="BF73" s="1309"/>
      <c r="BG73" s="1309"/>
      <c r="BH73" s="1309"/>
      <c r="BI73" s="1309"/>
      <c r="BJ73" s="1309"/>
      <c r="BK73" s="1309"/>
      <c r="BL73" s="1309"/>
      <c r="BM73" s="1309"/>
      <c r="BN73" s="1309"/>
      <c r="BO73" s="1309"/>
      <c r="BP73" s="1306">
        <v>32.6</v>
      </c>
      <c r="BQ73" s="1306"/>
      <c r="BR73" s="1306"/>
      <c r="BS73" s="1306"/>
      <c r="BT73" s="1306"/>
      <c r="BU73" s="1306"/>
      <c r="BV73" s="1306"/>
      <c r="BW73" s="1306"/>
      <c r="BX73" s="1306">
        <v>11</v>
      </c>
      <c r="BY73" s="1306"/>
      <c r="BZ73" s="1306"/>
      <c r="CA73" s="1306"/>
      <c r="CB73" s="1306"/>
      <c r="CC73" s="1306"/>
      <c r="CD73" s="1306"/>
      <c r="CE73" s="1306"/>
      <c r="CF73" s="1306">
        <v>2.6</v>
      </c>
      <c r="CG73" s="1306"/>
      <c r="CH73" s="1306"/>
      <c r="CI73" s="1306"/>
      <c r="CJ73" s="1306"/>
      <c r="CK73" s="1306"/>
      <c r="CL73" s="1306"/>
      <c r="CM73" s="1306"/>
      <c r="CN73" s="1306"/>
      <c r="CO73" s="1306"/>
      <c r="CP73" s="1306"/>
      <c r="CQ73" s="1306"/>
      <c r="CR73" s="1306"/>
      <c r="CS73" s="1306"/>
      <c r="CT73" s="1306"/>
      <c r="CU73" s="1306"/>
      <c r="CV73" s="1306">
        <v>2.4</v>
      </c>
      <c r="CW73" s="1306"/>
      <c r="CX73" s="1306"/>
      <c r="CY73" s="1306"/>
      <c r="CZ73" s="1306"/>
      <c r="DA73" s="1306"/>
      <c r="DB73" s="1306"/>
      <c r="DC73" s="1306"/>
    </row>
    <row r="74" spans="2:107" x14ac:dyDescent="0.15">
      <c r="B74" s="395"/>
      <c r="G74" s="1321"/>
      <c r="H74" s="1321"/>
      <c r="I74" s="1321"/>
      <c r="J74" s="1321"/>
      <c r="K74" s="1305"/>
      <c r="L74" s="1305"/>
      <c r="M74" s="1305"/>
      <c r="N74" s="1305"/>
      <c r="AM74" s="40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5"/>
      <c r="G75" s="1321"/>
      <c r="H75" s="1321"/>
      <c r="I75" s="1304"/>
      <c r="J75" s="1304"/>
      <c r="K75" s="1311"/>
      <c r="L75" s="1311"/>
      <c r="M75" s="1311"/>
      <c r="N75" s="1311"/>
      <c r="AM75" s="404"/>
      <c r="AN75" s="1309"/>
      <c r="AO75" s="1309"/>
      <c r="AP75" s="1309"/>
      <c r="AQ75" s="1309"/>
      <c r="AR75" s="1309"/>
      <c r="AS75" s="1309"/>
      <c r="AT75" s="1309"/>
      <c r="AU75" s="1309"/>
      <c r="AV75" s="1309"/>
      <c r="AW75" s="1309"/>
      <c r="AX75" s="1309"/>
      <c r="AY75" s="1309"/>
      <c r="AZ75" s="1309"/>
      <c r="BA75" s="1309"/>
      <c r="BB75" s="1309" t="s">
        <v>637</v>
      </c>
      <c r="BC75" s="1309"/>
      <c r="BD75" s="1309"/>
      <c r="BE75" s="1309"/>
      <c r="BF75" s="1309"/>
      <c r="BG75" s="1309"/>
      <c r="BH75" s="1309"/>
      <c r="BI75" s="1309"/>
      <c r="BJ75" s="1309"/>
      <c r="BK75" s="1309"/>
      <c r="BL75" s="1309"/>
      <c r="BM75" s="1309"/>
      <c r="BN75" s="1309"/>
      <c r="BO75" s="1309"/>
      <c r="BP75" s="1306">
        <v>11.1</v>
      </c>
      <c r="BQ75" s="1306"/>
      <c r="BR75" s="1306"/>
      <c r="BS75" s="1306"/>
      <c r="BT75" s="1306"/>
      <c r="BU75" s="1306"/>
      <c r="BV75" s="1306"/>
      <c r="BW75" s="1306"/>
      <c r="BX75" s="1306">
        <v>10.7</v>
      </c>
      <c r="BY75" s="1306"/>
      <c r="BZ75" s="1306"/>
      <c r="CA75" s="1306"/>
      <c r="CB75" s="1306"/>
      <c r="CC75" s="1306"/>
      <c r="CD75" s="1306"/>
      <c r="CE75" s="1306"/>
      <c r="CF75" s="1306">
        <v>9.8000000000000007</v>
      </c>
      <c r="CG75" s="1306"/>
      <c r="CH75" s="1306"/>
      <c r="CI75" s="1306"/>
      <c r="CJ75" s="1306"/>
      <c r="CK75" s="1306"/>
      <c r="CL75" s="1306"/>
      <c r="CM75" s="1306"/>
      <c r="CN75" s="1306">
        <v>9.3000000000000007</v>
      </c>
      <c r="CO75" s="1306"/>
      <c r="CP75" s="1306"/>
      <c r="CQ75" s="1306"/>
      <c r="CR75" s="1306"/>
      <c r="CS75" s="1306"/>
      <c r="CT75" s="1306"/>
      <c r="CU75" s="1306"/>
      <c r="CV75" s="1306">
        <v>8.5</v>
      </c>
      <c r="CW75" s="1306"/>
      <c r="CX75" s="1306"/>
      <c r="CY75" s="1306"/>
      <c r="CZ75" s="1306"/>
      <c r="DA75" s="1306"/>
      <c r="DB75" s="1306"/>
      <c r="DC75" s="1306"/>
    </row>
    <row r="76" spans="2:107" x14ac:dyDescent="0.15">
      <c r="B76" s="395"/>
      <c r="G76" s="1321"/>
      <c r="H76" s="1321"/>
      <c r="I76" s="1304"/>
      <c r="J76" s="1304"/>
      <c r="K76" s="1311"/>
      <c r="L76" s="1311"/>
      <c r="M76" s="1311"/>
      <c r="N76" s="1311"/>
      <c r="AM76" s="40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5"/>
      <c r="G77" s="1304"/>
      <c r="H77" s="1304"/>
      <c r="I77" s="1304"/>
      <c r="J77" s="1304"/>
      <c r="K77" s="1305"/>
      <c r="L77" s="1305"/>
      <c r="M77" s="1305"/>
      <c r="N77" s="1305"/>
      <c r="AN77" s="1310" t="s">
        <v>634</v>
      </c>
      <c r="AO77" s="1310"/>
      <c r="AP77" s="1310"/>
      <c r="AQ77" s="1310"/>
      <c r="AR77" s="1310"/>
      <c r="AS77" s="1310"/>
      <c r="AT77" s="1310"/>
      <c r="AU77" s="1310"/>
      <c r="AV77" s="1310"/>
      <c r="AW77" s="1310"/>
      <c r="AX77" s="1310"/>
      <c r="AY77" s="1310"/>
      <c r="AZ77" s="1310"/>
      <c r="BA77" s="1310"/>
      <c r="BB77" s="1309" t="s">
        <v>632</v>
      </c>
      <c r="BC77" s="1309"/>
      <c r="BD77" s="1309"/>
      <c r="BE77" s="1309"/>
      <c r="BF77" s="1309"/>
      <c r="BG77" s="1309"/>
      <c r="BH77" s="1309"/>
      <c r="BI77" s="1309"/>
      <c r="BJ77" s="1309"/>
      <c r="BK77" s="1309"/>
      <c r="BL77" s="1309"/>
      <c r="BM77" s="1309"/>
      <c r="BN77" s="1309"/>
      <c r="BO77" s="1309"/>
      <c r="BP77" s="1306">
        <v>15.8</v>
      </c>
      <c r="BQ77" s="1306"/>
      <c r="BR77" s="1306"/>
      <c r="BS77" s="1306"/>
      <c r="BT77" s="1306"/>
      <c r="BU77" s="1306"/>
      <c r="BV77" s="1306"/>
      <c r="BW77" s="1306"/>
      <c r="BX77" s="1306">
        <v>6.5</v>
      </c>
      <c r="BY77" s="1306"/>
      <c r="BZ77" s="1306"/>
      <c r="CA77" s="1306"/>
      <c r="CB77" s="1306"/>
      <c r="CC77" s="1306"/>
      <c r="CD77" s="1306"/>
      <c r="CE77" s="1306"/>
      <c r="CF77" s="1306">
        <v>5.8</v>
      </c>
      <c r="CG77" s="1306"/>
      <c r="CH77" s="1306"/>
      <c r="CI77" s="1306"/>
      <c r="CJ77" s="1306"/>
      <c r="CK77" s="1306"/>
      <c r="CL77" s="1306"/>
      <c r="CM77" s="1306"/>
      <c r="CN77" s="1306">
        <v>2.7</v>
      </c>
      <c r="CO77" s="1306"/>
      <c r="CP77" s="1306"/>
      <c r="CQ77" s="1306"/>
      <c r="CR77" s="1306"/>
      <c r="CS77" s="1306"/>
      <c r="CT77" s="1306"/>
      <c r="CU77" s="1306"/>
      <c r="CV77" s="1306">
        <v>0.5</v>
      </c>
      <c r="CW77" s="1306"/>
      <c r="CX77" s="1306"/>
      <c r="CY77" s="1306"/>
      <c r="CZ77" s="1306"/>
      <c r="DA77" s="1306"/>
      <c r="DB77" s="1306"/>
      <c r="DC77" s="1306"/>
    </row>
    <row r="78" spans="2:107" x14ac:dyDescent="0.15">
      <c r="B78" s="395"/>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5"/>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637</v>
      </c>
      <c r="BC79" s="1309"/>
      <c r="BD79" s="1309"/>
      <c r="BE79" s="1309"/>
      <c r="BF79" s="1309"/>
      <c r="BG79" s="1309"/>
      <c r="BH79" s="1309"/>
      <c r="BI79" s="1309"/>
      <c r="BJ79" s="1309"/>
      <c r="BK79" s="1309"/>
      <c r="BL79" s="1309"/>
      <c r="BM79" s="1309"/>
      <c r="BN79" s="1309"/>
      <c r="BO79" s="1309"/>
      <c r="BP79" s="1306">
        <v>6.2</v>
      </c>
      <c r="BQ79" s="1306"/>
      <c r="BR79" s="1306"/>
      <c r="BS79" s="1306"/>
      <c r="BT79" s="1306"/>
      <c r="BU79" s="1306"/>
      <c r="BV79" s="1306"/>
      <c r="BW79" s="1306"/>
      <c r="BX79" s="1306">
        <v>5.9</v>
      </c>
      <c r="BY79" s="1306"/>
      <c r="BZ79" s="1306"/>
      <c r="CA79" s="1306"/>
      <c r="CB79" s="1306"/>
      <c r="CC79" s="1306"/>
      <c r="CD79" s="1306"/>
      <c r="CE79" s="1306"/>
      <c r="CF79" s="1306">
        <v>5.3</v>
      </c>
      <c r="CG79" s="1306"/>
      <c r="CH79" s="1306"/>
      <c r="CI79" s="1306"/>
      <c r="CJ79" s="1306"/>
      <c r="CK79" s="1306"/>
      <c r="CL79" s="1306"/>
      <c r="CM79" s="1306"/>
      <c r="CN79" s="1306">
        <v>5</v>
      </c>
      <c r="CO79" s="1306"/>
      <c r="CP79" s="1306"/>
      <c r="CQ79" s="1306"/>
      <c r="CR79" s="1306"/>
      <c r="CS79" s="1306"/>
      <c r="CT79" s="1306"/>
      <c r="CU79" s="1306"/>
      <c r="CV79" s="1306">
        <v>5.0999999999999996</v>
      </c>
      <c r="CW79" s="1306"/>
      <c r="CX79" s="1306"/>
      <c r="CY79" s="1306"/>
      <c r="CZ79" s="1306"/>
      <c r="DA79" s="1306"/>
      <c r="DB79" s="1306"/>
      <c r="DC79" s="1306"/>
    </row>
    <row r="80" spans="2:107" x14ac:dyDescent="0.15">
      <c r="B80" s="395"/>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F31+CIDcoBBoYn3ewGCUdma4ff8w7JaAuTFlAU7L42u9O1uPtg8kpd/JP7JXlYVajSKDo19FCsHoDatwuKVEQ==" saltValue="37grxzJbjuARLjiHdJZC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526</v>
      </c>
    </row>
  </sheetData>
  <sheetProtection algorithmName="SHA-512" hashValue="JxIK9WMJAW2X1AKX4IawLIkTb1D9rhX3ygiC8RSuTRiMfuU60udb/d+umqeiCo/zRaTnIxGQRkvaKtFlpSlaJA==" saltValue="tsLo1QerHJ6sRd0+3swC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526</v>
      </c>
    </row>
  </sheetData>
  <sheetProtection algorithmName="SHA-512" hashValue="Y1MYOOvpdXZS15WOFcBWv5HpT5IZHBIYfbNaisdxxWzC9K/N/5UJAiq//ArnVbmbJaFo22jfYmyn3InrzRrKiA==" saltValue="Eiburp95AWcUrt5XFgim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577</v>
      </c>
      <c r="G2" s="157"/>
      <c r="H2" s="158"/>
    </row>
    <row r="3" spans="1:8" x14ac:dyDescent="0.15">
      <c r="A3" s="154" t="s">
        <v>570</v>
      </c>
      <c r="B3" s="159"/>
      <c r="C3" s="160"/>
      <c r="D3" s="161">
        <v>35425</v>
      </c>
      <c r="E3" s="162"/>
      <c r="F3" s="163">
        <v>46440</v>
      </c>
      <c r="G3" s="164"/>
      <c r="H3" s="165"/>
    </row>
    <row r="4" spans="1:8" x14ac:dyDescent="0.15">
      <c r="A4" s="166"/>
      <c r="B4" s="167"/>
      <c r="C4" s="168"/>
      <c r="D4" s="169">
        <v>18884</v>
      </c>
      <c r="E4" s="170"/>
      <c r="F4" s="171">
        <v>27658</v>
      </c>
      <c r="G4" s="172"/>
      <c r="H4" s="173"/>
    </row>
    <row r="5" spans="1:8" x14ac:dyDescent="0.15">
      <c r="A5" s="154" t="s">
        <v>572</v>
      </c>
      <c r="B5" s="159"/>
      <c r="C5" s="160"/>
      <c r="D5" s="161">
        <v>40240</v>
      </c>
      <c r="E5" s="162"/>
      <c r="F5" s="163">
        <v>63257</v>
      </c>
      <c r="G5" s="164"/>
      <c r="H5" s="165"/>
    </row>
    <row r="6" spans="1:8" x14ac:dyDescent="0.15">
      <c r="A6" s="166"/>
      <c r="B6" s="167"/>
      <c r="C6" s="168"/>
      <c r="D6" s="169">
        <v>17659</v>
      </c>
      <c r="E6" s="170"/>
      <c r="F6" s="171">
        <v>27259</v>
      </c>
      <c r="G6" s="172"/>
      <c r="H6" s="173"/>
    </row>
    <row r="7" spans="1:8" x14ac:dyDescent="0.15">
      <c r="A7" s="154" t="s">
        <v>573</v>
      </c>
      <c r="B7" s="159"/>
      <c r="C7" s="160"/>
      <c r="D7" s="161">
        <v>47277</v>
      </c>
      <c r="E7" s="162"/>
      <c r="F7" s="163">
        <v>52308</v>
      </c>
      <c r="G7" s="164"/>
      <c r="H7" s="165"/>
    </row>
    <row r="8" spans="1:8" x14ac:dyDescent="0.15">
      <c r="A8" s="166"/>
      <c r="B8" s="167"/>
      <c r="C8" s="168"/>
      <c r="D8" s="169">
        <v>16483</v>
      </c>
      <c r="E8" s="170"/>
      <c r="F8" s="171">
        <v>28695</v>
      </c>
      <c r="G8" s="172"/>
      <c r="H8" s="173"/>
    </row>
    <row r="9" spans="1:8" x14ac:dyDescent="0.15">
      <c r="A9" s="154" t="s">
        <v>574</v>
      </c>
      <c r="B9" s="159"/>
      <c r="C9" s="160"/>
      <c r="D9" s="161">
        <v>51915</v>
      </c>
      <c r="E9" s="162"/>
      <c r="F9" s="163">
        <v>46402</v>
      </c>
      <c r="G9" s="164"/>
      <c r="H9" s="165"/>
    </row>
    <row r="10" spans="1:8" x14ac:dyDescent="0.15">
      <c r="A10" s="166"/>
      <c r="B10" s="167"/>
      <c r="C10" s="168"/>
      <c r="D10" s="169">
        <v>18891</v>
      </c>
      <c r="E10" s="170"/>
      <c r="F10" s="171">
        <v>26897</v>
      </c>
      <c r="G10" s="172"/>
      <c r="H10" s="173"/>
    </row>
    <row r="11" spans="1:8" x14ac:dyDescent="0.15">
      <c r="A11" s="154" t="s">
        <v>575</v>
      </c>
      <c r="B11" s="159"/>
      <c r="C11" s="160"/>
      <c r="D11" s="161">
        <v>49157</v>
      </c>
      <c r="E11" s="162"/>
      <c r="F11" s="163">
        <v>66343</v>
      </c>
      <c r="G11" s="164"/>
      <c r="H11" s="165"/>
    </row>
    <row r="12" spans="1:8" x14ac:dyDescent="0.15">
      <c r="A12" s="166"/>
      <c r="B12" s="167"/>
      <c r="C12" s="174"/>
      <c r="D12" s="169">
        <v>27849</v>
      </c>
      <c r="E12" s="170"/>
      <c r="F12" s="171">
        <v>34529</v>
      </c>
      <c r="G12" s="172"/>
      <c r="H12" s="173"/>
    </row>
    <row r="13" spans="1:8" x14ac:dyDescent="0.15">
      <c r="A13" s="154"/>
      <c r="B13" s="159"/>
      <c r="C13" s="175"/>
      <c r="D13" s="176">
        <v>44803</v>
      </c>
      <c r="E13" s="177"/>
      <c r="F13" s="178">
        <v>54950</v>
      </c>
      <c r="G13" s="179"/>
      <c r="H13" s="165"/>
    </row>
    <row r="14" spans="1:8" x14ac:dyDescent="0.15">
      <c r="A14" s="166"/>
      <c r="B14" s="167"/>
      <c r="C14" s="168"/>
      <c r="D14" s="169">
        <v>19953</v>
      </c>
      <c r="E14" s="170"/>
      <c r="F14" s="171">
        <v>29008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12.38</v>
      </c>
      <c r="C19" s="180">
        <f>ROUND(VALUE(SUBSTITUTE(実質収支比率等に係る経年分析!G$48,"▲","-")),2)</f>
        <v>9.94</v>
      </c>
      <c r="D19" s="180">
        <f>ROUND(VALUE(SUBSTITUTE(実質収支比率等に係る経年分析!H$48,"▲","-")),2)</f>
        <v>10</v>
      </c>
      <c r="E19" s="180">
        <f>ROUND(VALUE(SUBSTITUTE(実質収支比率等に係る経年分析!I$48,"▲","-")),2)</f>
        <v>8.83</v>
      </c>
      <c r="F19" s="180">
        <f>ROUND(VALUE(SUBSTITUTE(実質収支比率等に係る経年分析!J$48,"▲","-")),2)</f>
        <v>5.18</v>
      </c>
    </row>
    <row r="20" spans="1:11" x14ac:dyDescent="0.15">
      <c r="A20" s="180" t="s">
        <v>54</v>
      </c>
      <c r="B20" s="180">
        <f>ROUND(VALUE(SUBSTITUTE(実質収支比率等に係る経年分析!F$47,"▲","-")),2)</f>
        <v>30.27</v>
      </c>
      <c r="C20" s="180">
        <f>ROUND(VALUE(SUBSTITUTE(実質収支比率等に係る経年分析!G$47,"▲","-")),2)</f>
        <v>34.58</v>
      </c>
      <c r="D20" s="180">
        <f>ROUND(VALUE(SUBSTITUTE(実質収支比率等に係る経年分析!H$47,"▲","-")),2)</f>
        <v>24.53</v>
      </c>
      <c r="E20" s="180">
        <f>ROUND(VALUE(SUBSTITUTE(実質収支比率等に係る経年分析!I$47,"▲","-")),2)</f>
        <v>27.01</v>
      </c>
      <c r="F20" s="180">
        <f>ROUND(VALUE(SUBSTITUTE(実質収支比率等に係る経年分析!J$47,"▲","-")),2)</f>
        <v>27.2</v>
      </c>
    </row>
    <row r="21" spans="1:11" x14ac:dyDescent="0.15">
      <c r="A21" s="180" t="s">
        <v>55</v>
      </c>
      <c r="B21" s="180">
        <f>IF(ISNUMBER(VALUE(SUBSTITUTE(実質収支比率等に係る経年分析!F$49,"▲","-"))),ROUND(VALUE(SUBSTITUTE(実質収支比率等に係る経年分析!F$49,"▲","-")),2),NA())</f>
        <v>3.6</v>
      </c>
      <c r="C21" s="180">
        <f>IF(ISNUMBER(VALUE(SUBSTITUTE(実質収支比率等に係る経年分析!G$49,"▲","-"))),ROUND(VALUE(SUBSTITUTE(実質収支比率等に係る経年分析!G$49,"▲","-")),2),NA())</f>
        <v>2.19</v>
      </c>
      <c r="D21" s="180">
        <f>IF(ISNUMBER(VALUE(SUBSTITUTE(実質収支比率等に係る経年分析!H$49,"▲","-"))),ROUND(VALUE(SUBSTITUTE(実質収支比率等に係る経年分析!H$49,"▲","-")),2),NA())</f>
        <v>-9.6199999999999992</v>
      </c>
      <c r="E21" s="180">
        <f>IF(ISNUMBER(VALUE(SUBSTITUTE(実質収支比率等に係る経年分析!I$49,"▲","-"))),ROUND(VALUE(SUBSTITUTE(実質収支比率等に係る経年分析!I$49,"▲","-")),2),NA())</f>
        <v>1.69</v>
      </c>
      <c r="F21" s="180">
        <f>IF(ISNUMBER(VALUE(SUBSTITUTE(実質収支比率等に係る経年分析!J$49,"▲","-"))),ROUND(VALUE(SUBSTITUTE(実質収支比率等に係る経年分析!J$49,"▲","-")),2),NA())</f>
        <v>-3.53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4.2699999999999996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5.17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4997</v>
      </c>
      <c r="E42" s="182"/>
      <c r="F42" s="182"/>
      <c r="G42" s="182">
        <f>'実質公債費比率（分子）の構造'!L$52</f>
        <v>5086</v>
      </c>
      <c r="H42" s="182"/>
      <c r="I42" s="182"/>
      <c r="J42" s="182">
        <f>'実質公債費比率（分子）の構造'!M$52</f>
        <v>5035</v>
      </c>
      <c r="K42" s="182"/>
      <c r="L42" s="182"/>
      <c r="M42" s="182">
        <f>'実質公債費比率（分子）の構造'!N$52</f>
        <v>5027</v>
      </c>
      <c r="N42" s="182"/>
      <c r="O42" s="182"/>
      <c r="P42" s="182">
        <f>'実質公債費比率（分子）の構造'!O$52</f>
        <v>4997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122</v>
      </c>
      <c r="C44" s="182"/>
      <c r="D44" s="182"/>
      <c r="E44" s="182">
        <f>'実質公債費比率（分子）の構造'!L$50</f>
        <v>123</v>
      </c>
      <c r="F44" s="182"/>
      <c r="G44" s="182"/>
      <c r="H44" s="182">
        <f>'実質公債費比率（分子）の構造'!M$50</f>
        <v>116</v>
      </c>
      <c r="I44" s="182"/>
      <c r="J44" s="182"/>
      <c r="K44" s="182">
        <f>'実質公債費比率（分子）の構造'!N$50</f>
        <v>113</v>
      </c>
      <c r="L44" s="182"/>
      <c r="M44" s="182"/>
      <c r="N44" s="182">
        <f>'実質公債費比率（分子）の構造'!O$50</f>
        <v>105</v>
      </c>
      <c r="O44" s="182"/>
      <c r="P44" s="182"/>
    </row>
    <row r="45" spans="1:16" x14ac:dyDescent="0.15">
      <c r="A45" s="182" t="s">
        <v>65</v>
      </c>
      <c r="B45" s="182">
        <f>'実質公債費比率（分子）の構造'!K$49</f>
        <v>45</v>
      </c>
      <c r="C45" s="182"/>
      <c r="D45" s="182"/>
      <c r="E45" s="182">
        <f>'実質公債費比率（分子）の構造'!L$49</f>
        <v>64</v>
      </c>
      <c r="F45" s="182"/>
      <c r="G45" s="182"/>
      <c r="H45" s="182">
        <f>'実質公債費比率（分子）の構造'!M$49</f>
        <v>78</v>
      </c>
      <c r="I45" s="182"/>
      <c r="J45" s="182"/>
      <c r="K45" s="182">
        <f>'実質公債費比率（分子）の構造'!N$49</f>
        <v>102</v>
      </c>
      <c r="L45" s="182"/>
      <c r="M45" s="182"/>
      <c r="N45" s="182">
        <f>'実質公債費比率（分子）の構造'!O$49</f>
        <v>107</v>
      </c>
      <c r="O45" s="182"/>
      <c r="P45" s="182"/>
    </row>
    <row r="46" spans="1:16" x14ac:dyDescent="0.15">
      <c r="A46" s="182" t="s">
        <v>66</v>
      </c>
      <c r="B46" s="182">
        <f>'実質公債費比率（分子）の構造'!K$48</f>
        <v>1925</v>
      </c>
      <c r="C46" s="182"/>
      <c r="D46" s="182"/>
      <c r="E46" s="182">
        <f>'実質公債費比率（分子）の構造'!L$48</f>
        <v>2099</v>
      </c>
      <c r="F46" s="182"/>
      <c r="G46" s="182"/>
      <c r="H46" s="182">
        <f>'実質公債費比率（分子）の構造'!M$48</f>
        <v>2004</v>
      </c>
      <c r="I46" s="182"/>
      <c r="J46" s="182"/>
      <c r="K46" s="182">
        <f>'実質公債費比率（分子）の構造'!N$48</f>
        <v>2214</v>
      </c>
      <c r="L46" s="182"/>
      <c r="M46" s="182"/>
      <c r="N46" s="182">
        <f>'実質公債費比率（分子）の構造'!O$48</f>
        <v>2226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5407</v>
      </c>
      <c r="C49" s="182"/>
      <c r="D49" s="182"/>
      <c r="E49" s="182">
        <f>'実質公債費比率（分子）の構造'!L$45</f>
        <v>5250</v>
      </c>
      <c r="F49" s="182"/>
      <c r="G49" s="182"/>
      <c r="H49" s="182">
        <f>'実質公債費比率（分子）の構造'!M$45</f>
        <v>5043</v>
      </c>
      <c r="I49" s="182"/>
      <c r="J49" s="182"/>
      <c r="K49" s="182">
        <f>'実質公債費比率（分子）の構造'!N$45</f>
        <v>4804</v>
      </c>
      <c r="L49" s="182"/>
      <c r="M49" s="182"/>
      <c r="N49" s="182">
        <f>'実質公債費比率（分子）の構造'!O$45</f>
        <v>4437</v>
      </c>
      <c r="O49" s="182"/>
      <c r="P49" s="182"/>
    </row>
    <row r="50" spans="1:16" x14ac:dyDescent="0.15">
      <c r="A50" s="182" t="s">
        <v>70</v>
      </c>
      <c r="B50" s="182" t="e">
        <f>NA()</f>
        <v>#N/A</v>
      </c>
      <c r="C50" s="182">
        <f>IF(ISNUMBER('実質公債費比率（分子）の構造'!K$53),'実質公債費比率（分子）の構造'!K$53,NA())</f>
        <v>2502</v>
      </c>
      <c r="D50" s="182" t="e">
        <f>NA()</f>
        <v>#N/A</v>
      </c>
      <c r="E50" s="182" t="e">
        <f>NA()</f>
        <v>#N/A</v>
      </c>
      <c r="F50" s="182">
        <f>IF(ISNUMBER('実質公債費比率（分子）の構造'!L$53),'実質公債費比率（分子）の構造'!L$53,NA())</f>
        <v>2450</v>
      </c>
      <c r="G50" s="182" t="e">
        <f>NA()</f>
        <v>#N/A</v>
      </c>
      <c r="H50" s="182" t="e">
        <f>NA()</f>
        <v>#N/A</v>
      </c>
      <c r="I50" s="182">
        <f>IF(ISNUMBER('実質公債費比率（分子）の構造'!M$53),'実質公債費比率（分子）の構造'!M$53,NA())</f>
        <v>2206</v>
      </c>
      <c r="J50" s="182" t="e">
        <f>NA()</f>
        <v>#N/A</v>
      </c>
      <c r="K50" s="182" t="e">
        <f>NA()</f>
        <v>#N/A</v>
      </c>
      <c r="L50" s="182">
        <f>IF(ISNUMBER('実質公債費比率（分子）の構造'!N$53),'実質公債費比率（分子）の構造'!N$53,NA())</f>
        <v>2206</v>
      </c>
      <c r="M50" s="182" t="e">
        <f>NA()</f>
        <v>#N/A</v>
      </c>
      <c r="N50" s="182" t="e">
        <f>NA()</f>
        <v>#N/A</v>
      </c>
      <c r="O50" s="182">
        <f>IF(ISNUMBER('実質公債費比率（分子）の構造'!O$53),'実質公債費比率（分子）の構造'!O$53,NA())</f>
        <v>1878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42697</v>
      </c>
      <c r="E56" s="181"/>
      <c r="F56" s="181"/>
      <c r="G56" s="181">
        <f>'将来負担比率（分子）の構造'!J$52</f>
        <v>41994</v>
      </c>
      <c r="H56" s="181"/>
      <c r="I56" s="181"/>
      <c r="J56" s="181">
        <f>'将来負担比率（分子）の構造'!K$52</f>
        <v>41183</v>
      </c>
      <c r="K56" s="181"/>
      <c r="L56" s="181"/>
      <c r="M56" s="181">
        <f>'将来負担比率（分子）の構造'!L$52</f>
        <v>40770</v>
      </c>
      <c r="N56" s="181"/>
      <c r="O56" s="181"/>
      <c r="P56" s="181">
        <f>'将来負担比率（分子）の構造'!M$52</f>
        <v>40238</v>
      </c>
    </row>
    <row r="57" spans="1:16" x14ac:dyDescent="0.15">
      <c r="A57" s="181" t="s">
        <v>41</v>
      </c>
      <c r="B57" s="181"/>
      <c r="C57" s="181"/>
      <c r="D57" s="181">
        <f>'将来負担比率（分子）の構造'!I$51</f>
        <v>8804</v>
      </c>
      <c r="E57" s="181"/>
      <c r="F57" s="181"/>
      <c r="G57" s="181">
        <f>'将来負担比率（分子）の構造'!J$51</f>
        <v>8879</v>
      </c>
      <c r="H57" s="181"/>
      <c r="I57" s="181"/>
      <c r="J57" s="181">
        <f>'将来負担比率（分子）の構造'!K$51</f>
        <v>9270</v>
      </c>
      <c r="K57" s="181"/>
      <c r="L57" s="181"/>
      <c r="M57" s="181">
        <f>'将来負担比率（分子）の構造'!L$51</f>
        <v>9291</v>
      </c>
      <c r="N57" s="181"/>
      <c r="O57" s="181"/>
      <c r="P57" s="181">
        <f>'将来負担比率（分子）の構造'!M$51</f>
        <v>9640</v>
      </c>
    </row>
    <row r="58" spans="1:16" x14ac:dyDescent="0.15">
      <c r="A58" s="181" t="s">
        <v>40</v>
      </c>
      <c r="B58" s="181"/>
      <c r="C58" s="181"/>
      <c r="D58" s="181">
        <f>'将来負担比率（分子）の構造'!I$50</f>
        <v>14393</v>
      </c>
      <c r="E58" s="181"/>
      <c r="F58" s="181"/>
      <c r="G58" s="181">
        <f>'将来負担比率（分子）の構造'!J$50</f>
        <v>17032</v>
      </c>
      <c r="H58" s="181"/>
      <c r="I58" s="181"/>
      <c r="J58" s="181">
        <f>'将来負担比率（分子）の構造'!K$50</f>
        <v>18759</v>
      </c>
      <c r="K58" s="181"/>
      <c r="L58" s="181"/>
      <c r="M58" s="181">
        <f>'将来負担比率（分子）の構造'!L$50</f>
        <v>18625</v>
      </c>
      <c r="N58" s="181"/>
      <c r="O58" s="181"/>
      <c r="P58" s="181">
        <f>'将来負担比率（分子）の構造'!M$50</f>
        <v>17419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7455</v>
      </c>
      <c r="C62" s="181"/>
      <c r="D62" s="181"/>
      <c r="E62" s="181">
        <f>'将来負担比率（分子）の構造'!J$45</f>
        <v>7401</v>
      </c>
      <c r="F62" s="181"/>
      <c r="G62" s="181"/>
      <c r="H62" s="181">
        <f>'将来負担比率（分子）の構造'!K$45</f>
        <v>7353</v>
      </c>
      <c r="I62" s="181"/>
      <c r="J62" s="181"/>
      <c r="K62" s="181">
        <f>'将来負担比率（分子）の構造'!L$45</f>
        <v>7199</v>
      </c>
      <c r="L62" s="181"/>
      <c r="M62" s="181"/>
      <c r="N62" s="181">
        <f>'将来負担比率（分子）の構造'!M$45</f>
        <v>7148</v>
      </c>
      <c r="O62" s="181"/>
      <c r="P62" s="181"/>
    </row>
    <row r="63" spans="1:16" x14ac:dyDescent="0.15">
      <c r="A63" s="181" t="s">
        <v>33</v>
      </c>
      <c r="B63" s="181">
        <f>'将来負担比率（分子）の構造'!I$44</f>
        <v>742</v>
      </c>
      <c r="C63" s="181"/>
      <c r="D63" s="181"/>
      <c r="E63" s="181">
        <f>'将来負担比率（分子）の構造'!J$44</f>
        <v>808</v>
      </c>
      <c r="F63" s="181"/>
      <c r="G63" s="181"/>
      <c r="H63" s="181">
        <f>'将来負担比率（分子）の構造'!K$44</f>
        <v>786</v>
      </c>
      <c r="I63" s="181"/>
      <c r="J63" s="181"/>
      <c r="K63" s="181">
        <f>'将来負担比率（分子）の構造'!L$44</f>
        <v>983</v>
      </c>
      <c r="L63" s="181"/>
      <c r="M63" s="181"/>
      <c r="N63" s="181">
        <f>'将来負担比率（分子）の構造'!M$44</f>
        <v>2097</v>
      </c>
      <c r="O63" s="181"/>
      <c r="P63" s="181"/>
    </row>
    <row r="64" spans="1:16" x14ac:dyDescent="0.15">
      <c r="A64" s="181" t="s">
        <v>32</v>
      </c>
      <c r="B64" s="181">
        <f>'将来負担比率（分子）の構造'!I$43</f>
        <v>19852</v>
      </c>
      <c r="C64" s="181"/>
      <c r="D64" s="181"/>
      <c r="E64" s="181">
        <f>'将来負担比率（分子）の構造'!J$43</f>
        <v>18841</v>
      </c>
      <c r="F64" s="181"/>
      <c r="G64" s="181"/>
      <c r="H64" s="181">
        <f>'将来負担比率（分子）の構造'!K$43</f>
        <v>18951</v>
      </c>
      <c r="I64" s="181"/>
      <c r="J64" s="181"/>
      <c r="K64" s="181">
        <f>'将来負担比率（分子）の構造'!L$43</f>
        <v>17418</v>
      </c>
      <c r="L64" s="181"/>
      <c r="M64" s="181"/>
      <c r="N64" s="181">
        <f>'将来負担比率（分子）の構造'!M$43</f>
        <v>16908</v>
      </c>
      <c r="O64" s="181"/>
      <c r="P64" s="181"/>
    </row>
    <row r="65" spans="1:16" x14ac:dyDescent="0.15">
      <c r="A65" s="181" t="s">
        <v>31</v>
      </c>
      <c r="B65" s="181">
        <f>'将来負担比率（分子）の構造'!I$42</f>
        <v>1102</v>
      </c>
      <c r="C65" s="181"/>
      <c r="D65" s="181"/>
      <c r="E65" s="181">
        <f>'将来負担比率（分子）の構造'!J$42</f>
        <v>1015</v>
      </c>
      <c r="F65" s="181"/>
      <c r="G65" s="181"/>
      <c r="H65" s="181">
        <f>'将来負担比率（分子）の構造'!K$42</f>
        <v>1339</v>
      </c>
      <c r="I65" s="181"/>
      <c r="J65" s="181"/>
      <c r="K65" s="181">
        <f>'将来負担比率（分子）の構造'!L$42</f>
        <v>1287</v>
      </c>
      <c r="L65" s="181"/>
      <c r="M65" s="181"/>
      <c r="N65" s="181">
        <f>'将来負担比率（分子）の構造'!M$42</f>
        <v>1199</v>
      </c>
      <c r="O65" s="181"/>
      <c r="P65" s="181"/>
    </row>
    <row r="66" spans="1:16" x14ac:dyDescent="0.15">
      <c r="A66" s="181" t="s">
        <v>30</v>
      </c>
      <c r="B66" s="181">
        <f>'将来負担比率（分子）の構造'!I$41</f>
        <v>44550</v>
      </c>
      <c r="C66" s="181"/>
      <c r="D66" s="181"/>
      <c r="E66" s="181">
        <f>'将来負担比率（分子）の構造'!J$41</f>
        <v>42505</v>
      </c>
      <c r="F66" s="181"/>
      <c r="G66" s="181"/>
      <c r="H66" s="181">
        <f>'将来負担比率（分子）の構造'!K$41</f>
        <v>41420</v>
      </c>
      <c r="I66" s="181"/>
      <c r="J66" s="181"/>
      <c r="K66" s="181">
        <f>'将来負担比率（分子）の構造'!L$41</f>
        <v>40271</v>
      </c>
      <c r="L66" s="181"/>
      <c r="M66" s="181"/>
      <c r="N66" s="181">
        <f>'将来負担比率（分子）の構造'!M$41</f>
        <v>40560</v>
      </c>
      <c r="O66" s="181"/>
      <c r="P66" s="181"/>
    </row>
    <row r="67" spans="1:16" x14ac:dyDescent="0.15">
      <c r="A67" s="181" t="s">
        <v>74</v>
      </c>
      <c r="B67" s="181" t="e">
        <f>NA()</f>
        <v>#N/A</v>
      </c>
      <c r="C67" s="181">
        <f>IF(ISNUMBER('将来負担比率（分子）の構造'!I$53), IF('将来負担比率（分子）の構造'!I$53 &lt; 0, 0, '将来負担比率（分子）の構造'!I$53), NA())</f>
        <v>7808</v>
      </c>
      <c r="D67" s="181" t="e">
        <f>NA()</f>
        <v>#N/A</v>
      </c>
      <c r="E67" s="181" t="e">
        <f>NA()</f>
        <v>#N/A</v>
      </c>
      <c r="F67" s="181">
        <f>IF(ISNUMBER('将来負担比率（分子）の構造'!J$53), IF('将来負担比率（分子）の構造'!J$53 &lt; 0, 0, '将来負担比率（分子）の構造'!J$53), NA())</f>
        <v>2665</v>
      </c>
      <c r="G67" s="181" t="e">
        <f>NA()</f>
        <v>#N/A</v>
      </c>
      <c r="H67" s="181" t="e">
        <f>NA()</f>
        <v>#N/A</v>
      </c>
      <c r="I67" s="181">
        <f>IF(ISNUMBER('将来負担比率（分子）の構造'!K$53), IF('将来負担比率（分子）の構造'!K$53 &lt; 0, 0, '将来負担比率（分子）の構造'!K$53), NA())</f>
        <v>637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615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6900</v>
      </c>
      <c r="C72" s="185">
        <f>基金残高に係る経年分析!G55</f>
        <v>7681</v>
      </c>
      <c r="D72" s="185">
        <f>基金残高に係る経年分析!H55</f>
        <v>7721</v>
      </c>
    </row>
    <row r="73" spans="1:16" x14ac:dyDescent="0.15">
      <c r="A73" s="184" t="s">
        <v>77</v>
      </c>
      <c r="B73" s="185">
        <f>基金残高に係る経年分析!F56</f>
        <v>1092</v>
      </c>
      <c r="C73" s="185">
        <f>基金残高に係る経年分析!G56</f>
        <v>1095</v>
      </c>
      <c r="D73" s="185">
        <f>基金残高に係る経年分析!H56</f>
        <v>1100</v>
      </c>
    </row>
    <row r="74" spans="1:16" x14ac:dyDescent="0.15">
      <c r="A74" s="184" t="s">
        <v>78</v>
      </c>
      <c r="B74" s="185">
        <f>基金残高に係る経年分析!F57</f>
        <v>6925</v>
      </c>
      <c r="C74" s="185">
        <f>基金残高に係る経年分析!G57</f>
        <v>7146</v>
      </c>
      <c r="D74" s="185">
        <f>基金残高に係る経年分析!H57</f>
        <v>7098</v>
      </c>
    </row>
  </sheetData>
  <sheetProtection algorithmName="SHA-512" hashValue="CaNitqa6lKcMh9Bm+UbhgGGD1kkavEdfyF/cfRbAm8wSYH/6jfxEu38o3eq0drVrL/ub5X/M1TwCBwQs5cZgXw==" saltValue="AZMNzo24bORTTG4IkWad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2021-10-21T02:04:38Z</cp:lastPrinted>
  <dcterms:created xsi:type="dcterms:W3CDTF">2021-02-05T02:51:44Z</dcterms:created>
  <dcterms:modified xsi:type="dcterms:W3CDTF">2021-10-22T02:05:23Z</dcterms:modified>
  <cp:category/>
</cp:coreProperties>
</file>