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<sst xmlns="http://schemas.openxmlformats.org/spreadsheetml/2006/main" count="221" uniqueCount="111">
  <si>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</si>
  <si>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</si>
  <si>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</si>
  <si>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</si>
  <si>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</si>
  <si>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</si>
  <si>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</si>
  <si>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</si>
  <si>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</si>
  <si>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</si>
  <si>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</si>
  <si>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</si>
  <si>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</si>
  <si>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</si>
  <si>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</si>
  <si>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</si>
  <si>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</si>
  <si>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</si>
  <si>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</si>
  <si>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</si>
  <si>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</si>
  <si>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</si>
  <si>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</si>
  <si>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</si>
  <si>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</si>
  <si>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</si>
  <si>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</si>
  <si>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</si>
  <si>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</si>
  <si>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</si>
  <si>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</si>
  <si>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</si>
  <si>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</si>
  <si>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</si>
  <si>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</si>
  <si>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</si>
  <si>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</si>
  <si>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</si>
  <si>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</si>
  <si>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</si>
  <si>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</si>
  <si>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</si>
  <si>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</si>
  <si>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</si>
  <si>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</si>
  <si>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</si>
  <si>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</si>
  <si>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</si>
  <si>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</si>
  <si>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</si>
  <si>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</si>
  <si>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</si>
  <si>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</si>
  <si>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</si>
  <si>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</si>
  <si>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</si>
  <si>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</si>
  <si>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</si>
  <si>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</si>
  <si>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</si>
  <si>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</si>
  <si>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</si>
  <si>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</si>
  <si>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</si>
  <si>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</si>
  <si>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</si>
  <si>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</si>
  <si>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</si>
  <si>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</si>
  <si>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</si>
  <si>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</si>
  <si>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</si>
  <si>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</si>
  <si>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</si>
  <si>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</si>
  <si>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</si>
  <si>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</si>
  <si>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</si>
  <si>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</si>
  <si>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</si>
  <si>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</si>
  <si>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</si>
  <si>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</si>
  <si>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</si>
  <si>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</si>
  <si>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</si>
  <si>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</si>
  <si>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</si>
  <si>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</si>
  <si>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</si>
  <si>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</si>
  <si>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</si>
  <si>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</si>
  <si>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</si>
  <si>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</si>
  <si>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</si>
  <si>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松崎町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</si>
  <si>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</si>
  <si>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</si>
  <si>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</si>
  <si>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</si>
  <si>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</si>
  <si>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</si>
  <si>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</si>
  <si>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</si>
  <si>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</si>
  <si>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</si>
  <si>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</si>
  <si>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高齢化による人口減は続いているが、農集が接続されてあった空き家に移住者が住み、また農業体験などの交流者が増加するなど、施設利用率は改善されている。しかし、平成27年度は財政調整基金を取り崩し、集落排水施設の工事を行ったため、経費回収率、汚水処理原価が悪化してしまった。経費削減を念頭に置いた効率的な経営を目指していく。</t>
    <rPh sb="1" eb="4">
      <t>コウレイカ</t>
    </rPh>
    <rPh sb="7" eb="10">
      <t>ジンコウゲン</t>
    </rPh>
    <rPh sb="11" eb="12">
      <t>ツヅ</t>
    </rPh>
    <phoneticPr fontId="4"/>
  </si>
  <si>
    <t>　施設稼働から28年経過し建屋などの老朽化が見られたため、平成27年度建屋の改修工事を行った。管渠の老朽化に起因した修繕などは発生していないが、今後の更新工事を見越した基金積立、保全計画策定を検討していかなくてはいけない。</t>
    <rPh sb="1" eb="3">
      <t>シセツ</t>
    </rPh>
    <rPh sb="3" eb="5">
      <t>カドウ</t>
    </rPh>
    <rPh sb="9" eb="10">
      <t>ネン</t>
    </rPh>
    <rPh sb="10" eb="12">
      <t>ケイカ</t>
    </rPh>
    <rPh sb="13" eb="15">
      <t>タテヤ</t>
    </rPh>
    <rPh sb="18" eb="21">
      <t>ロウキュウカ</t>
    </rPh>
    <rPh sb="22" eb="23">
      <t>ミ</t>
    </rPh>
    <rPh sb="29" eb="31">
      <t>ヘイセイ</t>
    </rPh>
    <rPh sb="33" eb="35">
      <t>ネンド</t>
    </rPh>
    <rPh sb="35" eb="37">
      <t>タテヤ</t>
    </rPh>
    <rPh sb="38" eb="40">
      <t>カイシュウ</t>
    </rPh>
    <rPh sb="40" eb="42">
      <t>コウジ</t>
    </rPh>
    <rPh sb="43" eb="44">
      <t>オコナ</t>
    </rPh>
    <rPh sb="47" eb="48">
      <t>カン</t>
    </rPh>
    <rPh sb="48" eb="49">
      <t>ミゾ</t>
    </rPh>
    <rPh sb="50" eb="53">
      <t>ロウキュウカ</t>
    </rPh>
    <rPh sb="54" eb="56">
      <t>キイン</t>
    </rPh>
    <rPh sb="58" eb="60">
      <t>シュウゼン</t>
    </rPh>
    <rPh sb="63" eb="65">
      <t>ハッセイ</t>
    </rPh>
    <rPh sb="72" eb="74">
      <t>コンゴ</t>
    </rPh>
    <rPh sb="75" eb="77">
      <t>コウシン</t>
    </rPh>
    <rPh sb="77" eb="79">
      <t>コウジ</t>
    </rPh>
    <rPh sb="80" eb="82">
      <t>ミコ</t>
    </rPh>
    <rPh sb="84" eb="86">
      <t>キキン</t>
    </rPh>
    <rPh sb="86" eb="88">
      <t>ツミタテ</t>
    </rPh>
    <rPh sb="89" eb="91">
      <t>ホゼン</t>
    </rPh>
    <rPh sb="91" eb="93">
      <t>ケイカク</t>
    </rPh>
    <rPh sb="93" eb="95">
      <t>サクテイ</t>
    </rPh>
    <rPh sb="96" eb="98">
      <t>ケントウ</t>
    </rPh>
    <phoneticPr fontId="4"/>
  </si>
  <si>
    <t>　人口減による使用料金収入は減少しているが、移住者、農業体験などの交流客の増加などで、減少率は低減している。効率的な経営を目指すためにも、機能保全計画を策定し予防保全型の維持管理を行い、維持修繕費の平準化を図らなければならない。</t>
    <rPh sb="1" eb="4">
      <t>ジンコウゲン</t>
    </rPh>
    <rPh sb="7" eb="9">
      <t>シヨウ</t>
    </rPh>
    <rPh sb="9" eb="11">
      <t>リョウキン</t>
    </rPh>
    <rPh sb="11" eb="13">
      <t>シュウニュウ</t>
    </rPh>
    <rPh sb="14" eb="16">
      <t>ゲンショウ</t>
    </rPh>
    <rPh sb="22" eb="25">
      <t>イジュウシャ</t>
    </rPh>
    <rPh sb="26" eb="28">
      <t>ノウギョウ</t>
    </rPh>
    <rPh sb="28" eb="30">
      <t>タイケン</t>
    </rPh>
    <rPh sb="33" eb="35">
      <t>コウリュウ</t>
    </rPh>
    <rPh sb="35" eb="36">
      <t>キャク</t>
    </rPh>
    <rPh sb="37" eb="39">
      <t>ゾウカ</t>
    </rPh>
    <rPh sb="43" eb="46">
      <t>ゲンショウリツ</t>
    </rPh>
    <rPh sb="47" eb="49">
      <t>テイゲン</t>
    </rPh>
    <rPh sb="54" eb="57">
      <t>コウリツテキ</t>
    </rPh>
    <rPh sb="58" eb="60">
      <t>ケイエイ</t>
    </rPh>
    <rPh sb="61" eb="63">
      <t>メザ</t>
    </rPh>
    <rPh sb="69" eb="71">
      <t>キノウ</t>
    </rPh>
    <rPh sb="71" eb="73">
      <t>ホゼン</t>
    </rPh>
    <rPh sb="73" eb="75">
      <t>ケイカク</t>
    </rPh>
    <rPh sb="76" eb="78">
      <t>サクテイ</t>
    </rPh>
    <rPh sb="79" eb="81">
      <t>ヨボウ</t>
    </rPh>
    <rPh sb="81" eb="84">
      <t>ホゼンガタ</t>
    </rPh>
    <rPh sb="85" eb="87">
      <t>イジ</t>
    </rPh>
    <rPh sb="87" eb="89">
      <t>カンリ</t>
    </rPh>
    <rPh sb="90" eb="91">
      <t>オコナ</t>
    </rPh>
    <rPh sb="93" eb="95">
      <t>イジ</t>
    </rPh>
    <rPh sb="95" eb="97">
      <t>シュウゼン</t>
    </rPh>
    <rPh sb="97" eb="98">
      <t>ヒ</t>
    </rPh>
    <rPh sb="99" eb="102">
      <t>ヘイジュンカ</t>
    </rPh>
    <rPh sb="103" eb="10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</si>
</sst>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4368"/>
        <c:axId val="9103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34368"/>
        <c:axId val="91036288"/>
      </c:lineChart>
      <c:dateAx>
        <c:axId val="9103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36288"/>
        <c:crosses val="autoZero"/>
        <c:auto val="1"/>
        <c:lblOffset val="100"/>
        <c:baseTimeUnit val="years"/>
      </c:dateAx>
      <c:valAx>
        <c:axId val="9103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3436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74.36</c:v>
                </c:pt>
                <c:pt idx="1">
                  <c:v>70.510000000000005</c:v>
                </c:pt>
                <c:pt idx="2">
                  <c:v>69.23</c:v>
                </c:pt>
                <c:pt idx="3">
                  <c:v>64.099999999999994</c:v>
                </c:pt>
                <c:pt idx="4">
                  <c:v>67.95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67360"/>
        <c:axId val="9276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67360"/>
        <c:axId val="92769280"/>
      </c:lineChart>
      <c:dateAx>
        <c:axId val="927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69280"/>
        <c:crosses val="autoZero"/>
        <c:auto val="1"/>
        <c:lblOffset val="100"/>
        <c:baseTimeUnit val="years"/>
      </c:dateAx>
      <c:valAx>
        <c:axId val="9276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6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98.75</c:v>
                </c:pt>
                <c:pt idx="2">
                  <c:v>99.14</c:v>
                </c:pt>
                <c:pt idx="3">
                  <c:v>99.13</c:v>
                </c:pt>
                <c:pt idx="4">
                  <c:v>99.12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99744"/>
        <c:axId val="9280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9744"/>
        <c:axId val="92801664"/>
      </c:lineChart>
      <c:dateAx>
        <c:axId val="9279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01664"/>
        <c:crosses val="autoZero"/>
        <c:auto val="1"/>
        <c:lblOffset val="100"/>
        <c:baseTimeUnit val="years"/>
      </c:dateAx>
      <c:valAx>
        <c:axId val="9280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9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114.63</c:v>
                </c:pt>
                <c:pt idx="1">
                  <c:v>99.15</c:v>
                </c:pt>
                <c:pt idx="2">
                  <c:v>96.48</c:v>
                </c:pt>
                <c:pt idx="3">
                  <c:v>106.26</c:v>
                </c:pt>
                <c:pt idx="4">
                  <c:v>113.54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74944"/>
        <c:axId val="910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4944"/>
        <c:axId val="91076864"/>
      </c:lineChart>
      <c:dateAx>
        <c:axId val="910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76864"/>
        <c:crosses val="autoZero"/>
        <c:auto val="1"/>
        <c:lblOffset val="100"/>
        <c:baseTimeUnit val="years"/>
      </c:dateAx>
      <c:valAx>
        <c:axId val="910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7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8032"/>
        <c:axId val="9130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08032"/>
        <c:axId val="91309952"/>
      </c:lineChart>
      <c:dateAx>
        <c:axId val="9130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09952"/>
        <c:crosses val="autoZero"/>
        <c:auto val="1"/>
        <c:lblOffset val="100"/>
        <c:baseTimeUnit val="years"/>
      </c:dateAx>
      <c:valAx>
        <c:axId val="9130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0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48352"/>
        <c:axId val="9135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48352"/>
        <c:axId val="91354624"/>
      </c:lineChart>
      <c:dateAx>
        <c:axId val="9134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54624"/>
        <c:crosses val="autoZero"/>
        <c:auto val="1"/>
        <c:lblOffset val="100"/>
        <c:baseTimeUnit val="years"/>
      </c:dateAx>
      <c:valAx>
        <c:axId val="9135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4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4880"/>
        <c:axId val="9223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4880"/>
        <c:axId val="92236800"/>
      </c:lineChart>
      <c:dateAx>
        <c:axId val="9223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36800"/>
        <c:crosses val="autoZero"/>
        <c:auto val="1"/>
        <c:lblOffset val="100"/>
        <c:baseTimeUnit val="years"/>
      </c:dateAx>
      <c:valAx>
        <c:axId val="9223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3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84032"/>
        <c:axId val="922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84032"/>
        <c:axId val="92285952"/>
      </c:lineChart>
      <c:dateAx>
        <c:axId val="922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85952"/>
        <c:crosses val="autoZero"/>
        <c:auto val="1"/>
        <c:lblOffset val="100"/>
        <c:baseTimeUnit val="years"/>
      </c:dateAx>
      <c:valAx>
        <c:axId val="922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12320"/>
        <c:axId val="9231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12320"/>
        <c:axId val="92314240"/>
      </c:lineChart>
      <c:dateAx>
        <c:axId val="923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14240"/>
        <c:crosses val="autoZero"/>
        <c:auto val="1"/>
        <c:lblOffset val="100"/>
        <c:baseTimeUnit val="years"/>
      </c:dateAx>
      <c:valAx>
        <c:axId val="9231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1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125.3</c:v>
                </c:pt>
                <c:pt idx="1">
                  <c:v>106.37</c:v>
                </c:pt>
                <c:pt idx="2">
                  <c:v>103.41</c:v>
                </c:pt>
                <c:pt idx="3">
                  <c:v>100.82</c:v>
                </c:pt>
                <c:pt idx="4">
                  <c:v>85.76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09152"/>
        <c:axId val="9264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9152"/>
        <c:axId val="92640000"/>
      </c:lineChart>
      <c:dateAx>
        <c:axId val="9260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40000"/>
        <c:crosses val="autoZero"/>
        <c:auto val="1"/>
        <c:lblOffset val="100"/>
        <c:baseTimeUnit val="years"/>
      </c:dateAx>
      <c:valAx>
        <c:axId val="9264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0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113.51</c:v>
                </c:pt>
                <c:pt idx="1">
                  <c:v>133.47</c:v>
                </c:pt>
                <c:pt idx="2">
                  <c:v>137.47</c:v>
                </c:pt>
                <c:pt idx="3">
                  <c:v>168.23</c:v>
                </c:pt>
                <c:pt idx="4">
                  <c:v>206.55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4976"/>
        <c:axId val="927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4976"/>
        <c:axId val="92736896"/>
      </c:lineChart>
      <c:dateAx>
        <c:axId val="9273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36896"/>
        <c:crosses val="autoZero"/>
        <c:auto val="1"/>
        <c:lblOffset val="100"/>
        <c:baseTimeUnit val="years"/>
      </c:dateAx>
      <c:valAx>
        <c:axId val="927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3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松崎町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7171</v>
      </c>
      <c r="AM8" s="64"/>
      <c r="AN8" s="64"/>
      <c r="AO8" s="64"/>
      <c r="AP8" s="64"/>
      <c r="AQ8" s="64"/>
      <c r="AR8" s="64"/>
      <c r="AS8" s="64"/>
      <c r="AT8" s="63">
        <f>データ!S6</f>
        <v>85.19</v>
      </c>
      <c r="AU8" s="63"/>
      <c r="AV8" s="63"/>
      <c r="AW8" s="63"/>
      <c r="AX8" s="63"/>
      <c r="AY8" s="63"/>
      <c r="AZ8" s="63"/>
      <c r="BA8" s="63"/>
      <c r="BB8" s="63">
        <f>データ!T6</f>
        <v>84.18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3.21</v>
      </c>
      <c r="Q10" s="63"/>
      <c r="R10" s="63"/>
      <c r="S10" s="63"/>
      <c r="T10" s="63"/>
      <c r="U10" s="63"/>
      <c r="V10" s="63"/>
      <c r="W10" s="63">
        <f>データ!P6</f>
        <v>131.6</v>
      </c>
      <c r="X10" s="63"/>
      <c r="Y10" s="63"/>
      <c r="Z10" s="63"/>
      <c r="AA10" s="63"/>
      <c r="AB10" s="63"/>
      <c r="AC10" s="63"/>
      <c r="AD10" s="64">
        <f>データ!Q6</f>
        <v>3200</v>
      </c>
      <c r="AE10" s="64"/>
      <c r="AF10" s="64"/>
      <c r="AG10" s="64"/>
      <c r="AH10" s="64"/>
      <c r="AI10" s="64"/>
      <c r="AJ10" s="64"/>
      <c r="AK10" s="2"/>
      <c r="AL10" s="64">
        <f>データ!U6</f>
        <v>228</v>
      </c>
      <c r="AM10" s="64"/>
      <c r="AN10" s="64"/>
      <c r="AO10" s="64"/>
      <c r="AP10" s="64"/>
      <c r="AQ10" s="64"/>
      <c r="AR10" s="64"/>
      <c r="AS10" s="64"/>
      <c r="AT10" s="63">
        <f>データ!V6</f>
        <v>1.93</v>
      </c>
      <c r="AU10" s="63"/>
      <c r="AV10" s="63"/>
      <c r="AW10" s="63"/>
      <c r="AX10" s="63"/>
      <c r="AY10" s="63"/>
      <c r="AZ10" s="63"/>
      <c r="BA10" s="63"/>
      <c r="BB10" s="63">
        <f>データ!W6</f>
        <v>118.13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223051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静岡県　松崎町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3.21</v>
      </c>
      <c r="P6" s="32">
        <f t="shared" si="3"/>
        <v>131.6</v>
      </c>
      <c r="Q6" s="32">
        <f t="shared" si="3"/>
        <v>3200</v>
      </c>
      <c r="R6" s="32">
        <f t="shared" si="3"/>
        <v>7171</v>
      </c>
      <c r="S6" s="32">
        <f t="shared" si="3"/>
        <v>85.19</v>
      </c>
      <c r="T6" s="32">
        <f t="shared" si="3"/>
        <v>84.18</v>
      </c>
      <c r="U6" s="32">
        <f t="shared" si="3"/>
        <v>228</v>
      </c>
      <c r="V6" s="32">
        <f t="shared" si="3"/>
        <v>1.93</v>
      </c>
      <c r="W6" s="32">
        <f t="shared" si="3"/>
        <v>118.13</v>
      </c>
      <c r="X6" s="33">
        <f>IF(X7="",NA(),X7)</f>
        <v>114.63</v>
      </c>
      <c r="Y6" s="33">
        <f t="shared" ref="Y6:AG6" si="4">IF(Y7="",NA(),Y7)</f>
        <v>99.15</v>
      </c>
      <c r="Z6" s="33">
        <f t="shared" si="4"/>
        <v>96.48</v>
      </c>
      <c r="AA6" s="33">
        <f t="shared" si="4"/>
        <v>106.26</v>
      </c>
      <c r="AB6" s="33">
        <f t="shared" si="4"/>
        <v>113.54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125.3</v>
      </c>
      <c r="BQ6" s="33">
        <f t="shared" ref="BQ6:BY6" si="8">IF(BQ7="",NA(),BQ7)</f>
        <v>106.37</v>
      </c>
      <c r="BR6" s="33">
        <f t="shared" si="8"/>
        <v>103.41</v>
      </c>
      <c r="BS6" s="33">
        <f t="shared" si="8"/>
        <v>100.82</v>
      </c>
      <c r="BT6" s="33">
        <f t="shared" si="8"/>
        <v>85.76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113.51</v>
      </c>
      <c r="CB6" s="33">
        <f t="shared" ref="CB6:CJ6" si="9">IF(CB7="",NA(),CB7)</f>
        <v>133.47</v>
      </c>
      <c r="CC6" s="33">
        <f t="shared" si="9"/>
        <v>137.47</v>
      </c>
      <c r="CD6" s="33">
        <f t="shared" si="9"/>
        <v>168.23</v>
      </c>
      <c r="CE6" s="33">
        <f t="shared" si="9"/>
        <v>206.55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74.36</v>
      </c>
      <c r="CM6" s="33">
        <f t="shared" ref="CM6:CU6" si="10">IF(CM7="",NA(),CM7)</f>
        <v>70.510000000000005</v>
      </c>
      <c r="CN6" s="33">
        <f t="shared" si="10"/>
        <v>69.23</v>
      </c>
      <c r="CO6" s="33">
        <f t="shared" si="10"/>
        <v>64.099999999999994</v>
      </c>
      <c r="CP6" s="33">
        <f t="shared" si="10"/>
        <v>67.95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98.75</v>
      </c>
      <c r="CY6" s="33">
        <f t="shared" si="11"/>
        <v>99.14</v>
      </c>
      <c r="CZ6" s="33">
        <f t="shared" si="11"/>
        <v>99.13</v>
      </c>
      <c r="DA6" s="33">
        <f t="shared" si="11"/>
        <v>99.12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223051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3.21</v>
      </c>
      <c r="P7" s="36">
        <v>131.6</v>
      </c>
      <c r="Q7" s="36">
        <v>3200</v>
      </c>
      <c r="R7" s="36">
        <v>7171</v>
      </c>
      <c r="S7" s="36">
        <v>85.19</v>
      </c>
      <c r="T7" s="36">
        <v>84.18</v>
      </c>
      <c r="U7" s="36">
        <v>228</v>
      </c>
      <c r="V7" s="36">
        <v>1.93</v>
      </c>
      <c r="W7" s="36">
        <v>118.13</v>
      </c>
      <c r="X7" s="36">
        <v>114.63</v>
      </c>
      <c r="Y7" s="36">
        <v>99.15</v>
      </c>
      <c r="Z7" s="36">
        <v>96.48</v>
      </c>
      <c r="AA7" s="36">
        <v>106.26</v>
      </c>
      <c r="AB7" s="36">
        <v>113.54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125.3</v>
      </c>
      <c r="BQ7" s="36">
        <v>106.37</v>
      </c>
      <c r="BR7" s="36">
        <v>103.41</v>
      </c>
      <c r="BS7" s="36">
        <v>100.82</v>
      </c>
      <c r="BT7" s="36">
        <v>85.76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113.51</v>
      </c>
      <c r="CB7" s="36">
        <v>133.47</v>
      </c>
      <c r="CC7" s="36">
        <v>137.47</v>
      </c>
      <c r="CD7" s="36">
        <v>168.23</v>
      </c>
      <c r="CE7" s="36">
        <v>206.55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74.36</v>
      </c>
      <c r="CM7" s="36">
        <v>70.510000000000005</v>
      </c>
      <c r="CN7" s="36">
        <v>69.23</v>
      </c>
      <c r="CO7" s="36">
        <v>64.099999999999994</v>
      </c>
      <c r="CP7" s="36">
        <v>67.95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100</v>
      </c>
      <c r="CX7" s="36">
        <v>98.75</v>
      </c>
      <c r="CY7" s="36">
        <v>99.14</v>
      </c>
      <c r="CZ7" s="36">
        <v>99.13</v>
      </c>
      <c r="DA7" s="36">
        <v>99.12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高橋　浩一</cp:lastModifiedBy>
  <cp:lastPrinted>2017-02-13T11:18:38Z</cp:lastPrinted>
  <dcterms:created xsi:type="dcterms:W3CDTF">2017-02-08T03:11:58Z</dcterms:created>
  <dcterms:modified xsi:type="dcterms:W3CDTF">2017-02-24T11:03:45Z</dcterms:modified>
</cp:coreProperties>
</file>