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0" yWindow="0" windowWidth="20490" windowHeight="777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<sst xmlns="http://schemas.openxmlformats.org/spreadsheetml/2006/main" count="218" uniqueCount="108">
  <si>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</si>
  <si>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</si>
  <si>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</si>
  <si>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</si>
  <si>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</si>
  <si>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</si>
  <si>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</si>
  <si>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</si>
  <si>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</si>
  <si>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</si>
  <si>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</si>
  <si>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</si>
  <si>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</si>
  <si>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</si>
  <si>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</si>
  <si>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</si>
  <si>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</si>
  <si>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</si>
  <si>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</si>
  <si>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</si>
  <si>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</si>
  <si>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</si>
  <si>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</si>
  <si>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</si>
  <si>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</si>
  <si>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</si>
  <si>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</si>
  <si>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</si>
  <si>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</si>
  <si>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</si>
  <si>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</si>
  <si>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</si>
  <si>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</si>
  <si>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</si>
  <si>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</si>
  <si>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</si>
  <si>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</si>
  <si>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</si>
  <si>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</si>
  <si>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</si>
  <si>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</si>
  <si>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</si>
  <si>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</si>
  <si>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</si>
  <si>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</si>
  <si>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</si>
  <si>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</si>
  <si>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</si>
  <si>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</si>
  <si>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</si>
  <si>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</si>
  <si>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</si>
  <si>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</si>
  <si>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</si>
  <si>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</si>
  <si>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</si>
  <si>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</si>
  <si>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</si>
  <si>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</si>
  <si>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</si>
  <si>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</si>
  <si>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</si>
  <si>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</si>
  <si>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</si>
  <si>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</si>
  <si>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</si>
  <si>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</si>
  <si>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</si>
  <si>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</si>
  <si>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</si>
  <si>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</si>
  <si>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</si>
  <si>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</si>
  <si>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</si>
  <si>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</si>
  <si>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</si>
  <si>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</si>
  <si>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</si>
  <si>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</si>
  <si>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</si>
  <si>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</si>
  <si>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</si>
  <si>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</si>
  <si>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</si>
  <si>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</si>
  <si>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</si>
  <si>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</si>
  <si>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</si>
  <si>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</si>
  <si>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</si>
  <si>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</si>
  <si>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</si>
  <si>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</si>
  <si>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森町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</si>
  <si>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</si>
  <si>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</si>
  <si>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</si>
  <si>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</si>
  <si>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</si>
  <si>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</si>
  <si>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</si>
  <si>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</si>
  <si>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</si>
  <si>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</si>
  <si>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</si>
  <si>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各指標値とも横ばい状態であるが、給水人口の減少が続き、給水収益は減少傾向となっており、経営が厳しくなってきている。小規模な事業であるため、地元とも協議し、現状を分析したうえで、必要な更新・修繕箇所を決定し、無駄のない効率的な事業実施に努めている。</t>
    <phoneticPr fontId="4"/>
  </si>
  <si>
    <t>人口の減少による給水収益の減少、老朽化した施設の更新・修繕による費用の確保など課題が増えている。基金の活用等による施設整備を計画的に行いつつ、地元とも協議し、今後の経営について、経営形態等を含めて検討する必要がある。</t>
    <phoneticPr fontId="4"/>
  </si>
  <si>
    <t>過去に起債や県費補助により管路等の更新を行っているが、ここ数年は更新事業を実施しておらず、老朽化した施設が増加してきている。地元・職員が協力し、点検をこまめに行うことで、安全な施設運営に努めている。</t>
    <rPh sb="0" eb="2">
      <t>カコ</t>
    </rPh>
    <rPh sb="17" eb="19">
      <t>コウシン</t>
    </rPh>
    <rPh sb="20" eb="21">
      <t>オコナ</t>
    </rPh>
    <rPh sb="29" eb="31">
      <t>スウネン</t>
    </rPh>
    <rPh sb="32" eb="34">
      <t>コウシン</t>
    </rPh>
    <rPh sb="34" eb="36">
      <t>ジギョウ</t>
    </rPh>
    <rPh sb="37" eb="39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</si>
</sst>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79808"/>
        <c:axId val="690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79808"/>
        <c:axId val="69081728"/>
      </c:lineChart>
      <c:dateAx>
        <c:axId val="690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081728"/>
        <c:crosses val="autoZero"/>
        <c:auto val="1"/>
        <c:lblOffset val="100"/>
        <c:baseTimeUnit val="years"/>
      </c:dateAx>
      <c:valAx>
        <c:axId val="690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0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48.63</c:v>
                </c:pt>
                <c:pt idx="1">
                  <c:v>48.29</c:v>
                </c:pt>
                <c:pt idx="2">
                  <c:v>48.95</c:v>
                </c:pt>
                <c:pt idx="3">
                  <c:v>46.61</c:v>
                </c:pt>
                <c:pt idx="4">
                  <c:v>45.22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53408"/>
        <c:axId val="8995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3408"/>
        <c:axId val="89955328"/>
      </c:lineChart>
      <c:dateAx>
        <c:axId val="8995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55328"/>
        <c:crosses val="autoZero"/>
        <c:auto val="1"/>
        <c:lblOffset val="100"/>
        <c:baseTimeUnit val="years"/>
      </c:dateAx>
      <c:valAx>
        <c:axId val="8995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5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2416"/>
        <c:axId val="912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92416"/>
        <c:axId val="91294336"/>
      </c:lineChart>
      <c:dateAx>
        <c:axId val="9129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294336"/>
        <c:crosses val="autoZero"/>
        <c:auto val="1"/>
        <c:lblOffset val="100"/>
        <c:baseTimeUnit val="years"/>
      </c:dateAx>
      <c:valAx>
        <c:axId val="912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29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89.98</c:v>
                </c:pt>
                <c:pt idx="1">
                  <c:v>89.76</c:v>
                </c:pt>
                <c:pt idx="2">
                  <c:v>89.29</c:v>
                </c:pt>
                <c:pt idx="3">
                  <c:v>87.96</c:v>
                </c:pt>
                <c:pt idx="4">
                  <c:v>92.85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24480"/>
        <c:axId val="6912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124480"/>
        <c:axId val="69126400"/>
      </c:lineChart>
      <c:dateAx>
        <c:axId val="69124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126400"/>
        <c:crosses val="autoZero"/>
        <c:auto val="1"/>
        <c:lblOffset val="100"/>
        <c:baseTimeUnit val="years"/>
      </c:dateAx>
      <c:valAx>
        <c:axId val="6912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12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77088"/>
        <c:axId val="7957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7088"/>
        <c:axId val="79579008"/>
      </c:lineChart>
      <c:dateAx>
        <c:axId val="7957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79008"/>
        <c:crosses val="autoZero"/>
        <c:auto val="1"/>
        <c:lblOffset val="100"/>
        <c:baseTimeUnit val="years"/>
      </c:dateAx>
      <c:valAx>
        <c:axId val="7957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7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17408"/>
        <c:axId val="7962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17408"/>
        <c:axId val="79623680"/>
      </c:lineChart>
      <c:dateAx>
        <c:axId val="7961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23680"/>
        <c:crosses val="autoZero"/>
        <c:auto val="1"/>
        <c:lblOffset val="100"/>
        <c:baseTimeUnit val="years"/>
      </c:dateAx>
      <c:valAx>
        <c:axId val="7962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1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43936"/>
        <c:axId val="8196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43936"/>
        <c:axId val="81962496"/>
      </c:lineChart>
      <c:dateAx>
        <c:axId val="8194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2496"/>
        <c:crosses val="autoZero"/>
        <c:auto val="1"/>
        <c:lblOffset val="100"/>
        <c:baseTimeUnit val="years"/>
      </c:dateAx>
      <c:valAx>
        <c:axId val="8196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4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36288"/>
        <c:axId val="834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36288"/>
        <c:axId val="83438208"/>
      </c:lineChart>
      <c:dateAx>
        <c:axId val="834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38208"/>
        <c:crosses val="autoZero"/>
        <c:auto val="1"/>
        <c:lblOffset val="100"/>
        <c:baseTimeUnit val="years"/>
      </c:dateAx>
      <c:valAx>
        <c:axId val="834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301.33</c:v>
                </c:pt>
                <c:pt idx="1">
                  <c:v>276.27999999999997</c:v>
                </c:pt>
                <c:pt idx="2">
                  <c:v>247.69</c:v>
                </c:pt>
                <c:pt idx="3">
                  <c:v>225.77</c:v>
                </c:pt>
                <c:pt idx="4">
                  <c:v>200.35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64576"/>
        <c:axId val="834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4576"/>
        <c:axId val="83466496"/>
      </c:lineChart>
      <c:dateAx>
        <c:axId val="834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66496"/>
        <c:crosses val="autoZero"/>
        <c:auto val="1"/>
        <c:lblOffset val="100"/>
        <c:baseTimeUnit val="years"/>
      </c:dateAx>
      <c:valAx>
        <c:axId val="8346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82.15</c:v>
                </c:pt>
                <c:pt idx="1">
                  <c:v>82.57</c:v>
                </c:pt>
                <c:pt idx="2">
                  <c:v>82.76</c:v>
                </c:pt>
                <c:pt idx="3">
                  <c:v>81.99</c:v>
                </c:pt>
                <c:pt idx="4">
                  <c:v>87.12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33824"/>
        <c:axId val="835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33824"/>
        <c:axId val="83535744"/>
      </c:lineChart>
      <c:dateAx>
        <c:axId val="835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35744"/>
        <c:crosses val="autoZero"/>
        <c:auto val="1"/>
        <c:lblOffset val="100"/>
        <c:baseTimeUnit val="years"/>
      </c:dateAx>
      <c:valAx>
        <c:axId val="835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3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101.89</c:v>
                </c:pt>
                <c:pt idx="1">
                  <c:v>102.77</c:v>
                </c:pt>
                <c:pt idx="2">
                  <c:v>102.54</c:v>
                </c:pt>
                <c:pt idx="3">
                  <c:v>106.55</c:v>
                </c:pt>
                <c:pt idx="4">
                  <c:v>101.52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16928"/>
        <c:axId val="899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16928"/>
        <c:axId val="89918848"/>
      </c:lineChart>
      <c:dateAx>
        <c:axId val="899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18848"/>
        <c:crosses val="autoZero"/>
        <c:auto val="1"/>
        <c:lblOffset val="100"/>
        <c:baseTimeUnit val="years"/>
      </c:dateAx>
      <c:valAx>
        <c:axId val="8991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1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静岡県　森町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19090</v>
      </c>
      <c r="AJ8" s="74"/>
      <c r="AK8" s="74"/>
      <c r="AL8" s="74"/>
      <c r="AM8" s="74"/>
      <c r="AN8" s="74"/>
      <c r="AO8" s="74"/>
      <c r="AP8" s="75"/>
      <c r="AQ8" s="56">
        <f>データ!R6</f>
        <v>133.91</v>
      </c>
      <c r="AR8" s="56"/>
      <c r="AS8" s="56"/>
      <c r="AT8" s="56"/>
      <c r="AU8" s="56"/>
      <c r="AV8" s="56"/>
      <c r="AW8" s="56"/>
      <c r="AX8" s="56"/>
      <c r="AY8" s="56">
        <f>データ!S6</f>
        <v>142.56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1.47</v>
      </c>
      <c r="S10" s="56"/>
      <c r="T10" s="56"/>
      <c r="U10" s="56"/>
      <c r="V10" s="56"/>
      <c r="W10" s="56"/>
      <c r="X10" s="56"/>
      <c r="Y10" s="56"/>
      <c r="Z10" s="64">
        <f>データ!P6</f>
        <v>1296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280</v>
      </c>
      <c r="AJ10" s="64"/>
      <c r="AK10" s="64"/>
      <c r="AL10" s="64"/>
      <c r="AM10" s="64"/>
      <c r="AN10" s="64"/>
      <c r="AO10" s="64"/>
      <c r="AP10" s="64"/>
      <c r="AQ10" s="56">
        <f>データ!U6</f>
        <v>0.22</v>
      </c>
      <c r="AR10" s="56"/>
      <c r="AS10" s="56"/>
      <c r="AT10" s="56"/>
      <c r="AU10" s="56"/>
      <c r="AV10" s="56"/>
      <c r="AW10" s="56"/>
      <c r="AX10" s="56"/>
      <c r="AY10" s="56">
        <f>データ!V6</f>
        <v>1272.73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224618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静岡県　森町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1.47</v>
      </c>
      <c r="P6" s="32">
        <f t="shared" si="3"/>
        <v>1296</v>
      </c>
      <c r="Q6" s="32">
        <f t="shared" si="3"/>
        <v>19090</v>
      </c>
      <c r="R6" s="32">
        <f t="shared" si="3"/>
        <v>133.91</v>
      </c>
      <c r="S6" s="32">
        <f t="shared" si="3"/>
        <v>142.56</v>
      </c>
      <c r="T6" s="32">
        <f t="shared" si="3"/>
        <v>280</v>
      </c>
      <c r="U6" s="32">
        <f t="shared" si="3"/>
        <v>0.22</v>
      </c>
      <c r="V6" s="32">
        <f t="shared" si="3"/>
        <v>1272.73</v>
      </c>
      <c r="W6" s="33">
        <f>IF(W7="",NA(),W7)</f>
        <v>89.98</v>
      </c>
      <c r="X6" s="33">
        <f t="shared" ref="X6:AF6" si="4">IF(X7="",NA(),X7)</f>
        <v>89.76</v>
      </c>
      <c r="Y6" s="33">
        <f t="shared" si="4"/>
        <v>89.29</v>
      </c>
      <c r="Z6" s="33">
        <f t="shared" si="4"/>
        <v>87.96</v>
      </c>
      <c r="AA6" s="33">
        <f t="shared" si="4"/>
        <v>92.85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301.33</v>
      </c>
      <c r="BE6" s="33">
        <f t="shared" ref="BE6:BM6" si="7">IF(BE7="",NA(),BE7)</f>
        <v>276.27999999999997</v>
      </c>
      <c r="BF6" s="33">
        <f t="shared" si="7"/>
        <v>247.69</v>
      </c>
      <c r="BG6" s="33">
        <f t="shared" si="7"/>
        <v>225.77</v>
      </c>
      <c r="BH6" s="33">
        <f t="shared" si="7"/>
        <v>200.35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82.15</v>
      </c>
      <c r="BP6" s="33">
        <f t="shared" ref="BP6:BX6" si="8">IF(BP7="",NA(),BP7)</f>
        <v>82.57</v>
      </c>
      <c r="BQ6" s="33">
        <f t="shared" si="8"/>
        <v>82.76</v>
      </c>
      <c r="BR6" s="33">
        <f t="shared" si="8"/>
        <v>81.99</v>
      </c>
      <c r="BS6" s="33">
        <f t="shared" si="8"/>
        <v>87.12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101.89</v>
      </c>
      <c r="CA6" s="33">
        <f t="shared" ref="CA6:CI6" si="9">IF(CA7="",NA(),CA7)</f>
        <v>102.77</v>
      </c>
      <c r="CB6" s="33">
        <f t="shared" si="9"/>
        <v>102.54</v>
      </c>
      <c r="CC6" s="33">
        <f t="shared" si="9"/>
        <v>106.55</v>
      </c>
      <c r="CD6" s="33">
        <f t="shared" si="9"/>
        <v>101.52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48.63</v>
      </c>
      <c r="CL6" s="33">
        <f t="shared" ref="CL6:CT6" si="10">IF(CL7="",NA(),CL7)</f>
        <v>48.29</v>
      </c>
      <c r="CM6" s="33">
        <f t="shared" si="10"/>
        <v>48.95</v>
      </c>
      <c r="CN6" s="33">
        <f t="shared" si="10"/>
        <v>46.61</v>
      </c>
      <c r="CO6" s="33">
        <f t="shared" si="10"/>
        <v>45.22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90</v>
      </c>
      <c r="CW6" s="33">
        <f t="shared" ref="CW6:DE6" si="11">IF(CW7="",NA(),CW7)</f>
        <v>90</v>
      </c>
      <c r="CX6" s="33">
        <f t="shared" si="11"/>
        <v>90</v>
      </c>
      <c r="CY6" s="33">
        <f t="shared" si="11"/>
        <v>90</v>
      </c>
      <c r="CZ6" s="33">
        <f t="shared" si="11"/>
        <v>90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224618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1.47</v>
      </c>
      <c r="P7" s="36">
        <v>1296</v>
      </c>
      <c r="Q7" s="36">
        <v>19090</v>
      </c>
      <c r="R7" s="36">
        <v>133.91</v>
      </c>
      <c r="S7" s="36">
        <v>142.56</v>
      </c>
      <c r="T7" s="36">
        <v>280</v>
      </c>
      <c r="U7" s="36">
        <v>0.22</v>
      </c>
      <c r="V7" s="36">
        <v>1272.73</v>
      </c>
      <c r="W7" s="36">
        <v>89.98</v>
      </c>
      <c r="X7" s="36">
        <v>89.76</v>
      </c>
      <c r="Y7" s="36">
        <v>89.29</v>
      </c>
      <c r="Z7" s="36">
        <v>87.96</v>
      </c>
      <c r="AA7" s="36">
        <v>92.85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301.33</v>
      </c>
      <c r="BE7" s="36">
        <v>276.27999999999997</v>
      </c>
      <c r="BF7" s="36">
        <v>247.69</v>
      </c>
      <c r="BG7" s="36">
        <v>225.77</v>
      </c>
      <c r="BH7" s="36">
        <v>200.35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82.15</v>
      </c>
      <c r="BP7" s="36">
        <v>82.57</v>
      </c>
      <c r="BQ7" s="36">
        <v>82.76</v>
      </c>
      <c r="BR7" s="36">
        <v>81.99</v>
      </c>
      <c r="BS7" s="36">
        <v>87.12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101.89</v>
      </c>
      <c r="CA7" s="36">
        <v>102.77</v>
      </c>
      <c r="CB7" s="36">
        <v>102.54</v>
      </c>
      <c r="CC7" s="36">
        <v>106.55</v>
      </c>
      <c r="CD7" s="36">
        <v>101.52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48.63</v>
      </c>
      <c r="CL7" s="36">
        <v>48.29</v>
      </c>
      <c r="CM7" s="36">
        <v>48.95</v>
      </c>
      <c r="CN7" s="36">
        <v>46.61</v>
      </c>
      <c r="CO7" s="36">
        <v>45.22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90</v>
      </c>
      <c r="CW7" s="36">
        <v>90</v>
      </c>
      <c r="CX7" s="36">
        <v>90</v>
      </c>
      <c r="CY7" s="36">
        <v>90</v>
      </c>
      <c r="CZ7" s="36">
        <v>90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　浩一</cp:lastModifiedBy>
  <cp:lastPrinted>2017-02-23T15:24:37Z</cp:lastPrinted>
  <dcterms:created xsi:type="dcterms:W3CDTF">2016-12-02T02:19:14Z</dcterms:created>
  <dcterms:modified xsi:type="dcterms:W3CDTF">2017-02-23T15:26:09Z</dcterms:modified>
  <cp:category/>
</cp:coreProperties>
</file>