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報告提出\H30\※財政課経由調査\済1.28〆【128月17時〆】公営企業に係る経営比較分析表（平成29年度決算）の分析等について\提出用\"/>
    </mc:Choice>
  </mc:AlternateContent>
  <workbookProtection workbookAlgorithmName="SHA-512" workbookHashValue="8Oa+7wQ7nkV7zwEnqgaUpsZJlmZ3P46GcchV2QhQIxuu0/gub52WbB/SEsC2H8x6kxAvgR6oBvsMU2zaB3G5Gg==" workbookSaltValue="OV2I7ErZTpLTsg814hr0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<sst xmlns="http://schemas.openxmlformats.org/spreadsheetml/2006/main" count="251" uniqueCount="125">
  <si>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</si>
  <si>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</si>
  <si>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</si>
  <si>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</si>
  <si>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</si>
  <si>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</si>
  <si>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</si>
  <si>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</si>
  <si>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</si>
  <si>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</si>
  <si>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</si>
  <si>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</si>
  <si>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</si>
  <si>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</si>
  <si>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</si>
  <si>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</si>
  <si>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</si>
  <si>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</si>
  <si>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</si>
  <si>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</si>
  <si>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</si>
  <si>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</si>
  <si>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</si>
  <si>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</si>
  <si>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</si>
  <si>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</si>
  <si>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</si>
  <si>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</si>
  <si>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</si>
  <si>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</si>
  <si>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</si>
  <si>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</si>
  <si>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</si>
  <si>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</si>
  <si>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</si>
  <si>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</si>
  <si>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</si>
  <si>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</si>
  <si>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</si>
  <si>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</si>
  <si>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</si>
  <si>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</si>
  <si>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</si>
  <si>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</si>
  <si>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</si>
  <si>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</si>
  <si>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</si>
  <si>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</si>
  <si>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</si>
  <si>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</si>
  <si>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</si>
  <si>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</si>
  <si>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</si>
  <si>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</si>
  <si>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</si>
  <si>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</si>
  <si>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</si>
  <si>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</si>
  <si>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</si>
  <si>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</si>
  <si>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</si>
  <si>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</si>
  <si>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</si>
  <si>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</si>
  <si>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</si>
  <si>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</si>
  <si>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</si>
  <si>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</si>
  <si>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</si>
  <si>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</si>
  <si>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</si>
  <si>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</si>
  <si>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</si>
  <si>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</si>
  <si>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</si>
  <si>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</si>
  <si>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</si>
  <si>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</si>
  <si>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</si>
  <si>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</si>
  <si>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</si>
  <si>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</si>
  <si>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</si>
  <si>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</si>
  <si>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</si>
  <si>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</si>
  <si>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</si>
  <si>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</si>
  <si>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</si>
  <si>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</si>
  <si>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</si>
  <si>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</si>
  <si>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</si>
  <si>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</si>
  <si>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</si>
  <si>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</si>
  <si>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</si>
  <si>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</si>
  <si>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</si>
  <si>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</si>
  <si>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</si>
  <si>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</si>
  <si>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</si>
  <si>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</si>
  <si>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</si>
  <si>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</si>
  <si>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</si>
  <si>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</si>
  <si>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</si>
  <si>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</si>
  <si>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</si>
  <si>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</si>
  <si>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</si>
  <si>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</si>
  <si>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</si>
  <si>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</si>
  <si>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</si>
  <si>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</si>
  <si>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</si>
  <si>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</si>
  <si>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</si>
  <si>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</si>
  <si>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平成２５年度より供用を開始し、順次供用開始浄化槽が増加している状況である。一部の浄化槽については、消耗部品の交換修繕を実施しているが、大規模な修繕は発生しなかった。</t>
    <rPh sb="0" eb="2">
      <t>ヘイセイ</t>
    </rPh>
    <rPh sb="4" eb="5">
      <t>ネン</t>
    </rPh>
    <rPh sb="5" eb="6">
      <t>ド</t>
    </rPh>
    <rPh sb="8" eb="10">
      <t>キョウヨウ</t>
    </rPh>
    <rPh sb="11" eb="13">
      <t>カイシ</t>
    </rPh>
    <rPh sb="15" eb="17">
      <t>ジュンジ</t>
    </rPh>
    <rPh sb="17" eb="19">
      <t>キョウヨウ</t>
    </rPh>
    <rPh sb="19" eb="21">
      <t>カイシ</t>
    </rPh>
    <rPh sb="21" eb="24">
      <t>ジョウカソウ</t>
    </rPh>
    <rPh sb="25" eb="27">
      <t>ゾウカ</t>
    </rPh>
    <rPh sb="31" eb="33">
      <t>ジョウキョウ</t>
    </rPh>
    <rPh sb="37" eb="39">
      <t>イチブ</t>
    </rPh>
    <rPh sb="40" eb="43">
      <t>ジョウカソウ</t>
    </rPh>
    <rPh sb="49" eb="51">
      <t>ショウモウ</t>
    </rPh>
    <rPh sb="51" eb="53">
      <t>ブヒン</t>
    </rPh>
    <rPh sb="54" eb="56">
      <t>コウカン</t>
    </rPh>
    <rPh sb="56" eb="58">
      <t>シュウゼン</t>
    </rPh>
    <rPh sb="59" eb="61">
      <t>ジッシ</t>
    </rPh>
    <rPh sb="67" eb="70">
      <t>ダイキボ</t>
    </rPh>
    <rPh sb="71" eb="73">
      <t>シュウゼン</t>
    </rPh>
    <rPh sb="74" eb="76">
      <t>ハッセイ</t>
    </rPh>
    <phoneticPr fontId="4"/>
  </si>
  <si>
    <t>当事業の資本的収支は、市債の借入を行わずに、国交付金等の財源にて実施している。収益的収支についても、使用料を主な財源として事業を実施し現状は収支バランスが取れている。</t>
    <rPh sb="0" eb="1">
      <t>トウ</t>
    </rPh>
    <rPh sb="1" eb="3">
      <t>ジギョウ</t>
    </rPh>
    <rPh sb="4" eb="6">
      <t>シホン</t>
    </rPh>
    <rPh sb="6" eb="7">
      <t>テキ</t>
    </rPh>
    <rPh sb="7" eb="9">
      <t>シュウシ</t>
    </rPh>
    <rPh sb="11" eb="13">
      <t>シサイ</t>
    </rPh>
    <rPh sb="14" eb="16">
      <t>カリイレ</t>
    </rPh>
    <rPh sb="17" eb="18">
      <t>オコナ</t>
    </rPh>
    <rPh sb="22" eb="23">
      <t>クニ</t>
    </rPh>
    <rPh sb="23" eb="26">
      <t>コウフキン</t>
    </rPh>
    <rPh sb="26" eb="27">
      <t>トウ</t>
    </rPh>
    <rPh sb="28" eb="30">
      <t>ザイゲン</t>
    </rPh>
    <rPh sb="32" eb="34">
      <t>ジッシ</t>
    </rPh>
    <rPh sb="39" eb="42">
      <t>シュウエキテキ</t>
    </rPh>
    <rPh sb="42" eb="44">
      <t>シュウシ</t>
    </rPh>
    <rPh sb="50" eb="53">
      <t>シヨウリョウ</t>
    </rPh>
    <rPh sb="54" eb="55">
      <t>オモ</t>
    </rPh>
    <rPh sb="56" eb="58">
      <t>ザイゲン</t>
    </rPh>
    <rPh sb="61" eb="63">
      <t>ジギョウ</t>
    </rPh>
    <rPh sb="64" eb="66">
      <t>ジッシ</t>
    </rPh>
    <rPh sb="67" eb="69">
      <t>ゲンジョウ</t>
    </rPh>
    <rPh sb="70" eb="72">
      <t>シュウシ</t>
    </rPh>
    <rPh sb="77" eb="78">
      <t>ト</t>
    </rPh>
    <phoneticPr fontId="4"/>
  </si>
  <si>
    <r>
      <t>平成２９年度の⑤</t>
    </r>
    <r>
      <rPr>
        <sz val="11"/>
        <rFont val="ＭＳ ゴシック"/>
        <family val="3"/>
        <charset val="128"/>
      </rPr>
      <t>経費回収率は１２３．８４が正しく、⑥汚水処理原価は８５．３０が正しい。</t>
    </r>
    <r>
      <rPr>
        <sz val="11"/>
        <color theme="1"/>
        <rFont val="ＭＳ ゴシック"/>
        <family val="3"/>
        <charset val="128"/>
      </rPr>
      <t xml:space="preserve">
御殿場市公設浄化槽整備事業は、市債の借入は行わず、国交付金、県補助金、個人負担金、特定地域内にある一般社団法人からの寄付による基金を主な財源としている。
当事業の平成２９年度の収益的収支比率は１１５．４５％、経費回収率１３３．３１％と高い値になっており、その理由は以下によるものである。
①浄化槽の維持管理費（保守点検・清掃・法定検査）として、定額の使用料を月割徴収するため、使用開始年度は次年度への繰越が発生しやすい。
②浄化槽法第７条検査の検査手数料を工事実施前に徴収しているが、使用開始後３～８か月後に実施することが定められているため、実際に検査を実施する時期が次年度になることがある。
なお、長期的には維持管理の収支はほぼ同額になると思われる。</t>
    </r>
    <rPh sb="0" eb="2">
      <t>ヘイセイ</t>
    </rPh>
    <rPh sb="4" eb="5">
      <t>ネン</t>
    </rPh>
    <rPh sb="5" eb="6">
      <t>ド</t>
    </rPh>
    <rPh sb="21" eb="22">
      <t>タダ</t>
    </rPh>
    <rPh sb="39" eb="40">
      <t>タダ</t>
    </rPh>
    <rPh sb="45" eb="49">
      <t>ゴテンバシ</t>
    </rPh>
    <rPh sb="49" eb="51">
      <t>コウセツ</t>
    </rPh>
    <rPh sb="51" eb="54">
      <t>ジョウカソウ</t>
    </rPh>
    <rPh sb="54" eb="56">
      <t>セイビ</t>
    </rPh>
    <rPh sb="56" eb="58">
      <t>ジギョウ</t>
    </rPh>
    <rPh sb="60" eb="62">
      <t>シサイ</t>
    </rPh>
    <rPh sb="63" eb="65">
      <t>カリイレ</t>
    </rPh>
    <rPh sb="66" eb="67">
      <t>オコナ</t>
    </rPh>
    <rPh sb="70" eb="71">
      <t>クニ</t>
    </rPh>
    <rPh sb="71" eb="74">
      <t>コウフキン</t>
    </rPh>
    <rPh sb="75" eb="76">
      <t>ケン</t>
    </rPh>
    <rPh sb="76" eb="79">
      <t>ホジョキン</t>
    </rPh>
    <rPh sb="80" eb="82">
      <t>コジン</t>
    </rPh>
    <rPh sb="82" eb="84">
      <t>フタン</t>
    </rPh>
    <rPh sb="84" eb="85">
      <t>キン</t>
    </rPh>
    <rPh sb="86" eb="88">
      <t>トクテイ</t>
    </rPh>
    <rPh sb="88" eb="90">
      <t>チイキ</t>
    </rPh>
    <rPh sb="90" eb="91">
      <t>ナイ</t>
    </rPh>
    <rPh sb="94" eb="96">
      <t>イッパン</t>
    </rPh>
    <rPh sb="96" eb="98">
      <t>シャダン</t>
    </rPh>
    <rPh sb="98" eb="100">
      <t>ホウジン</t>
    </rPh>
    <rPh sb="103" eb="105">
      <t>キフ</t>
    </rPh>
    <rPh sb="108" eb="110">
      <t>キキン</t>
    </rPh>
    <rPh sb="111" eb="112">
      <t>オモ</t>
    </rPh>
    <rPh sb="113" eb="115">
      <t>ザイゲン</t>
    </rPh>
    <rPh sb="122" eb="123">
      <t>トウ</t>
    </rPh>
    <rPh sb="123" eb="125">
      <t>ジギョウ</t>
    </rPh>
    <rPh sb="126" eb="128">
      <t>ヘイセイ</t>
    </rPh>
    <rPh sb="130" eb="131">
      <t>ネン</t>
    </rPh>
    <rPh sb="131" eb="132">
      <t>ド</t>
    </rPh>
    <rPh sb="133" eb="135">
      <t>シュウエキ</t>
    </rPh>
    <rPh sb="135" eb="136">
      <t>テキ</t>
    </rPh>
    <rPh sb="136" eb="138">
      <t>シュウシ</t>
    </rPh>
    <rPh sb="138" eb="140">
      <t>ヒリツ</t>
    </rPh>
    <rPh sb="149" eb="151">
      <t>ケイヒ</t>
    </rPh>
    <rPh sb="151" eb="153">
      <t>カイシュウ</t>
    </rPh>
    <rPh sb="153" eb="154">
      <t>リツ</t>
    </rPh>
    <rPh sb="162" eb="163">
      <t>タカ</t>
    </rPh>
    <rPh sb="164" eb="165">
      <t>アタイ</t>
    </rPh>
    <rPh sb="174" eb="176">
      <t>リユウ</t>
    </rPh>
    <rPh sb="177" eb="179">
      <t>イカ</t>
    </rPh>
    <rPh sb="190" eb="193">
      <t>ジョウカソウ</t>
    </rPh>
    <rPh sb="194" eb="196">
      <t>イジ</t>
    </rPh>
    <rPh sb="196" eb="198">
      <t>カンリ</t>
    </rPh>
    <rPh sb="198" eb="199">
      <t>ヒ</t>
    </rPh>
    <rPh sb="200" eb="202">
      <t>ホシュ</t>
    </rPh>
    <rPh sb="202" eb="204">
      <t>テンケン</t>
    </rPh>
    <rPh sb="205" eb="207">
      <t>セイソウ</t>
    </rPh>
    <rPh sb="208" eb="210">
      <t>ホウテイ</t>
    </rPh>
    <rPh sb="210" eb="212">
      <t>ケンサ</t>
    </rPh>
    <rPh sb="217" eb="219">
      <t>テイガク</t>
    </rPh>
    <rPh sb="220" eb="223">
      <t>シヨウリョウ</t>
    </rPh>
    <rPh sb="226" eb="228">
      <t>チョウシュウ</t>
    </rPh>
    <rPh sb="233" eb="235">
      <t>シヨウ</t>
    </rPh>
    <rPh sb="235" eb="237">
      <t>カイシ</t>
    </rPh>
    <rPh sb="237" eb="239">
      <t>ネンド</t>
    </rPh>
    <rPh sb="240" eb="243">
      <t>ジネンド</t>
    </rPh>
    <rPh sb="245" eb="247">
      <t>クリコシ</t>
    </rPh>
    <rPh sb="248" eb="250">
      <t>ハッセイ</t>
    </rPh>
    <rPh sb="257" eb="260">
      <t>ジョウカソウ</t>
    </rPh>
    <rPh sb="260" eb="261">
      <t>ホウ</t>
    </rPh>
    <rPh sb="261" eb="262">
      <t>ダイ</t>
    </rPh>
    <rPh sb="263" eb="264">
      <t>ジョウ</t>
    </rPh>
    <rPh sb="264" eb="266">
      <t>ケンサ</t>
    </rPh>
    <rPh sb="267" eb="269">
      <t>ケンサ</t>
    </rPh>
    <rPh sb="269" eb="272">
      <t>テスウリョウ</t>
    </rPh>
    <rPh sb="273" eb="275">
      <t>コウジ</t>
    </rPh>
    <rPh sb="275" eb="277">
      <t>ジッシ</t>
    </rPh>
    <rPh sb="277" eb="278">
      <t>マエ</t>
    </rPh>
    <rPh sb="279" eb="281">
      <t>チョウシュウ</t>
    </rPh>
    <rPh sb="287" eb="289">
      <t>シヨウ</t>
    </rPh>
    <rPh sb="289" eb="291">
      <t>カイシ</t>
    </rPh>
    <rPh sb="291" eb="292">
      <t>ゴ</t>
    </rPh>
    <rPh sb="296" eb="298">
      <t>ゲツゴ</t>
    </rPh>
    <rPh sb="299" eb="301">
      <t>ジッシ</t>
    </rPh>
    <rPh sb="306" eb="307">
      <t>サダ</t>
    </rPh>
    <rPh sb="316" eb="318">
      <t>ジッサイ</t>
    </rPh>
    <rPh sb="319" eb="321">
      <t>ケンサ</t>
    </rPh>
    <rPh sb="322" eb="324">
      <t>ジッシ</t>
    </rPh>
    <rPh sb="326" eb="328">
      <t>ジキ</t>
    </rPh>
    <rPh sb="329" eb="332">
      <t>ジネンド</t>
    </rPh>
    <rPh sb="345" eb="348">
      <t>チョウキテキ</t>
    </rPh>
    <rPh sb="350" eb="352">
      <t>イジ</t>
    </rPh>
    <rPh sb="352" eb="354">
      <t>カンリ</t>
    </rPh>
    <rPh sb="355" eb="357">
      <t>シュウシ</t>
    </rPh>
    <rPh sb="360" eb="362">
      <t>ドウガク</t>
    </rPh>
    <rPh sb="366" eb="36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</si>
</sst>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0B-4277-A180-8F2162A623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0B-4277-A180-8F2162A623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37-478E-B7A5-6F02778B60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4937-478E-B7A5-6F02778B60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EFA-4B1F-9003-5682934C9F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8EFA-4B1F-9003-5682934C9F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120.39</c:v>
                </c:pt>
                <c:pt idx="1">
                  <c:v>189.5</c:v>
                </c:pt>
                <c:pt idx="2">
                  <c:v>133.91999999999999</c:v>
                </c:pt>
                <c:pt idx="3">
                  <c:v>105.64</c:v>
                </c:pt>
                <c:pt idx="4">
                  <c:v>115.45</c:v>
                </c:pt>
              </c:numCache>
            </c:numRef>
          </c:val>
          <c:extLst>
            <c:ext xmlns:c16="http://schemas.microsoft.com/office/drawing/2014/chart" uri="{C3380CC4-5D6E-409C-BE32-E72D297353CC}">
              <c16:uniqueId val="{00000000-36DA-4AED-B35D-990F96EBD0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A-4AED-B35D-990F96EBD0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19-448A-B878-ADEF571577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9-448A-B878-ADEF571577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C-4AE4-AF35-91BABF7D2B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C-4AE4-AF35-91BABF7D2B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1-4802-A482-F41D11207E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1-4802-A482-F41D11207E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A-4CC2-955F-1D8E2A5D0D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A-4CC2-955F-1D8E2A5D0D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99-4D30-9458-01936EEC6D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D399-4D30-9458-01936EEC6D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120.39</c:v>
                </c:pt>
                <c:pt idx="1">
                  <c:v>163.12</c:v>
                </c:pt>
                <c:pt idx="2">
                  <c:v>121.28</c:v>
                </c:pt>
                <c:pt idx="3">
                  <c:v>19.34</c:v>
                </c:pt>
                <c:pt idx="4">
                  <c:v>133.31</c:v>
                </c:pt>
              </c:numCache>
            </c:numRef>
          </c:val>
          <c:extLst>
            <c:ext xmlns:c16="http://schemas.microsoft.com/office/drawing/2014/chart" uri="{C3380CC4-5D6E-409C-BE32-E72D297353CC}">
              <c16:uniqueId val="{00000000-518C-4852-B474-F9E84511C2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518C-4852-B474-F9E84511C2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7.05</c:v>
                </c:pt>
                <c:pt idx="1">
                  <c:v>43.23</c:v>
                </c:pt>
                <c:pt idx="2">
                  <c:v>76.849999999999994</c:v>
                </c:pt>
                <c:pt idx="3">
                  <c:v>546.24</c:v>
                </c:pt>
                <c:pt idx="4">
                  <c:v>77.489999999999995</c:v>
                </c:pt>
              </c:numCache>
            </c:numRef>
          </c:val>
          <c:extLst>
            <c:ext xmlns:c16="http://schemas.microsoft.com/office/drawing/2014/chart" uri="{C3380CC4-5D6E-409C-BE32-E72D297353CC}">
              <c16:uniqueId val="{00000000-1253-4761-A70F-8893A70CB3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1253-4761-A70F-8893A70CB3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御殿場市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89073</v>
      </c>
      <c r="AM8" s="49"/>
      <c r="AN8" s="49"/>
      <c r="AO8" s="49"/>
      <c r="AP8" s="49"/>
      <c r="AQ8" s="49"/>
      <c r="AR8" s="49"/>
      <c r="AS8" s="49"/>
      <c r="AT8" s="44">
        <f>データ!T6</f>
        <v>194.9</v>
      </c>
      <c r="AU8" s="44"/>
      <c r="AV8" s="44"/>
      <c r="AW8" s="44"/>
      <c r="AX8" s="44"/>
      <c r="AY8" s="44"/>
      <c r="AZ8" s="44"/>
      <c r="BA8" s="44"/>
      <c r="BB8" s="44">
        <f>データ!U6</f>
        <v>457.02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0.64</v>
      </c>
      <c r="Q10" s="44"/>
      <c r="R10" s="44"/>
      <c r="S10" s="44"/>
      <c r="T10" s="44"/>
      <c r="U10" s="44"/>
      <c r="V10" s="44"/>
      <c r="W10" s="44">
        <f>データ!Q6</f>
        <v>100</v>
      </c>
      <c r="X10" s="44"/>
      <c r="Y10" s="44"/>
      <c r="Z10" s="44"/>
      <c r="AA10" s="44"/>
      <c r="AB10" s="44"/>
      <c r="AC10" s="44"/>
      <c r="AD10" s="49">
        <f>データ!R6</f>
        <v>3880</v>
      </c>
      <c r="AE10" s="49"/>
      <c r="AF10" s="49"/>
      <c r="AG10" s="49"/>
      <c r="AH10" s="49"/>
      <c r="AI10" s="49"/>
      <c r="AJ10" s="49"/>
      <c r="AK10" s="2"/>
      <c r="AL10" s="49">
        <f>データ!V6</f>
        <v>567</v>
      </c>
      <c r="AM10" s="49"/>
      <c r="AN10" s="49"/>
      <c r="AO10" s="49"/>
      <c r="AP10" s="49"/>
      <c r="AQ10" s="49"/>
      <c r="AR10" s="49"/>
      <c r="AS10" s="49"/>
      <c r="AT10" s="44">
        <f>データ!W6</f>
        <v>0.99</v>
      </c>
      <c r="AU10" s="44"/>
      <c r="AV10" s="44"/>
      <c r="AW10" s="44"/>
      <c r="AX10" s="44"/>
      <c r="AY10" s="44"/>
      <c r="AZ10" s="44"/>
      <c r="BA10" s="44"/>
      <c r="BB10" s="44">
        <f>データ!X6</f>
        <v>572.73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AvB8j2Ab1Y7my+rlf83KO9/+KrNrmwF2mXRBWAx9fdzXlRI1HMdNV+JBtbPVGfhb+yRE1P8Hx58kp/ZdptRw2A==" saltValue="ucBBq3tApakeZwEEC1nVM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222151</v>
      </c>
      <c r="D6" s="32">
        <f t="shared" si="3"/>
        <v>47</v>
      </c>
      <c r="E6" s="32">
        <f t="shared" si="3"/>
        <v>18</v>
      </c>
      <c r="F6" s="32">
        <f t="shared" si="3"/>
        <v>0</v>
      </c>
      <c r="G6" s="32">
        <f t="shared" si="3"/>
        <v>0</v>
      </c>
      <c r="H6" s="32" t="str">
        <f t="shared" si="3"/>
        <v>静岡県　御殿場市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0.64</v>
      </c>
      <c r="Q6" s="33">
        <f t="shared" si="3"/>
        <v>100</v>
      </c>
      <c r="R6" s="33">
        <f t="shared" si="3"/>
        <v>3880</v>
      </c>
      <c r="S6" s="33">
        <f t="shared" si="3"/>
        <v>89073</v>
      </c>
      <c r="T6" s="33">
        <f t="shared" si="3"/>
        <v>194.9</v>
      </c>
      <c r="U6" s="33">
        <f t="shared" si="3"/>
        <v>457.02</v>
      </c>
      <c r="V6" s="33">
        <f t="shared" si="3"/>
        <v>567</v>
      </c>
      <c r="W6" s="33">
        <f t="shared" si="3"/>
        <v>0.99</v>
      </c>
      <c r="X6" s="33">
        <f t="shared" si="3"/>
        <v>572.73</v>
      </c>
      <c r="Y6" s="34">
        <f>IF(Y7="",NA(),Y7)</f>
        <v>120.39</v>
      </c>
      <c r="Z6" s="34">
        <f t="shared" ref="Z6:AH6" si="4">IF(Z7="",NA(),Z7)</f>
        <v>189.5</v>
      </c>
      <c r="AA6" s="34">
        <f t="shared" si="4"/>
        <v>133.91999999999999</v>
      </c>
      <c r="AB6" s="34">
        <f t="shared" si="4"/>
        <v>105.64</v>
      </c>
      <c r="AC6" s="34">
        <f t="shared" si="4"/>
        <v>115.45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120.39</v>
      </c>
      <c r="BR6" s="34">
        <f t="shared" ref="BR6:BZ6" si="8">IF(BR7="",NA(),BR7)</f>
        <v>163.12</v>
      </c>
      <c r="BS6" s="34">
        <f t="shared" si="8"/>
        <v>121.28</v>
      </c>
      <c r="BT6" s="34">
        <f t="shared" si="8"/>
        <v>19.34</v>
      </c>
      <c r="BU6" s="34">
        <f t="shared" si="8"/>
        <v>133.31</v>
      </c>
      <c r="BV6" s="34">
        <f t="shared" si="8"/>
        <v>58.53</v>
      </c>
      <c r="BW6" s="34">
        <f t="shared" si="8"/>
        <v>57.93</v>
      </c>
      <c r="BX6" s="34">
        <f t="shared" si="8"/>
        <v>57.03</v>
      </c>
      <c r="BY6" s="34">
        <f t="shared" si="8"/>
        <v>55.84</v>
      </c>
      <c r="BZ6" s="34">
        <f t="shared" si="8"/>
        <v>57.08</v>
      </c>
      <c r="CA6" s="33" t="str">
        <f>IF(CA7="","",IF(CA7="-","【-】","【"&amp;SUBSTITUTE(TEXT(CA7,"#,##0.00"),"-","△")&amp;"】"))</f>
        <v>【60.55】</v>
      </c>
      <c r="CB6" s="34">
        <f>IF(CB7="",NA(),CB7)</f>
        <v>7.05</v>
      </c>
      <c r="CC6" s="34">
        <f t="shared" ref="CC6:CK6" si="9">IF(CC7="",NA(),CC7)</f>
        <v>43.23</v>
      </c>
      <c r="CD6" s="34">
        <f t="shared" si="9"/>
        <v>76.849999999999994</v>
      </c>
      <c r="CE6" s="34">
        <f t="shared" si="9"/>
        <v>546.24</v>
      </c>
      <c r="CF6" s="34">
        <f t="shared" si="9"/>
        <v>77.489999999999995</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222151</v>
      </c>
      <c r="D7" s="36">
        <v>47</v>
      </c>
      <c r="E7" s="36">
        <v>18</v>
      </c>
      <c r="F7" s="36">
        <v>0</v>
      </c>
      <c r="G7" s="36">
        <v>0</v>
      </c>
      <c r="H7" s="36" t="s">
        <v>109</v>
      </c>
      <c r="I7" s="36" t="s">
        <v>110</v>
      </c>
      <c r="J7" s="36" t="s">
        <v>111</v>
      </c>
      <c r="K7" s="36" t="s">
        <v>112</v>
      </c>
      <c r="L7" s="36" t="s">
        <v>113</v>
      </c>
      <c r="M7" s="36" t="s">
        <v>114</v>
      </c>
      <c r="N7" s="37" t="s">
        <v>115</v>
      </c>
      <c r="O7" s="37" t="s">
        <v>116</v>
      </c>
      <c r="P7" s="37">
        <v>0.64</v>
      </c>
      <c r="Q7" s="37">
        <v>100</v>
      </c>
      <c r="R7" s="37">
        <v>3880</v>
      </c>
      <c r="S7" s="37">
        <v>89073</v>
      </c>
      <c r="T7" s="37">
        <v>194.9</v>
      </c>
      <c r="U7" s="37">
        <v>457.02</v>
      </c>
      <c r="V7" s="37">
        <v>567</v>
      </c>
      <c r="W7" s="37">
        <v>0.99</v>
      </c>
      <c r="X7" s="37">
        <v>572.73</v>
      </c>
      <c r="Y7" s="37">
        <v>120.39</v>
      </c>
      <c r="Z7" s="37">
        <v>189.5</v>
      </c>
      <c r="AA7" s="37">
        <v>133.91999999999999</v>
      </c>
      <c r="AB7" s="37">
        <v>105.64</v>
      </c>
      <c r="AC7" s="37">
        <v>115.45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120.39</v>
      </c>
      <c r="BR7" s="37">
        <v>163.12</v>
      </c>
      <c r="BS7" s="37">
        <v>121.28</v>
      </c>
      <c r="BT7" s="37">
        <v>19.34</v>
      </c>
      <c r="BU7" s="37">
        <v>133.31</v>
      </c>
      <c r="BV7" s="37">
        <v>58.53</v>
      </c>
      <c r="BW7" s="37">
        <v>57.93</v>
      </c>
      <c r="BX7" s="37">
        <v>57.03</v>
      </c>
      <c r="BY7" s="37">
        <v>55.84</v>
      </c>
      <c r="BZ7" s="37">
        <v>57.08</v>
      </c>
      <c r="CA7" s="37">
        <v>60.55</v>
      </c>
      <c r="CB7" s="37">
        <v>7.05</v>
      </c>
      <c r="CC7" s="37">
        <v>43.23</v>
      </c>
      <c r="CD7" s="37">
        <v>76.849999999999994</v>
      </c>
      <c r="CE7" s="37">
        <v>546.24</v>
      </c>
      <c r="CF7" s="37">
        <v>77.489999999999995</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2181</cp:lastModifiedBy>
  <cp:lastPrinted>2019-01-17T04:18:27Z</cp:lastPrinted>
  <dcterms:created xsi:type="dcterms:W3CDTF">2018-12-03T09:40:06Z</dcterms:created>
  <dcterms:modified xsi:type="dcterms:W3CDTF">2019-02-14T04:11:39Z</dcterms:modified>
  <cp:category/>
</cp:coreProperties>
</file>