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A191~1\APPDATA\LOCAL\TEMP\SOWDIR0\"/>
    </mc:Choice>
  </mc:AlternateContent>
  <workbookProtection workbookAlgorithmName="SHA-512" workbookHashValue="HguQ4hfYbyCN+SdOX7ex4sBIlouNSX1fq3fGqnpx8BS8D8Qmnkc71aLrXnBua84acVB8Jvo1VaSRv4FHQ6+4Jg==" workbookSaltValue="utzoPeToB0MvfN66OJnOf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<sst xmlns="http://schemas.openxmlformats.org/spreadsheetml/2006/main" count="225" uniqueCount="111">
  <si>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</si>
  <si>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</si>
  <si>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</si>
  <si>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</si>
  <si>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</si>
  <si>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</si>
  <si>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</si>
  <si>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</si>
  <si>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</si>
  <si>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</si>
  <si>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</si>
  <si>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</si>
  <si>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</si>
  <si>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</si>
  <si>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</si>
  <si>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</si>
  <si>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</si>
  <si>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</si>
  <si>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</si>
  <si>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</si>
  <si>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</si>
  <si>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</si>
  <si>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</si>
  <si>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</si>
  <si>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</si>
  <si>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</si>
  <si>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</si>
  <si>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</si>
  <si>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</si>
  <si>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</si>
  <si>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</si>
  <si>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</si>
  <si>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</si>
  <si>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</si>
  <si>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</si>
  <si>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</si>
  <si>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</si>
  <si>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</si>
  <si>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</si>
  <si>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</si>
  <si>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</si>
  <si>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</si>
  <si>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</si>
  <si>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</si>
  <si>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</si>
  <si>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</si>
  <si>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</si>
  <si>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</si>
  <si>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</si>
  <si>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</si>
  <si>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</si>
  <si>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</si>
  <si>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</si>
  <si>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</si>
  <si>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</si>
  <si>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</si>
  <si>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</si>
  <si>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</si>
  <si>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</si>
  <si>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</si>
  <si>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</si>
  <si>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</si>
  <si>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</si>
  <si>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</si>
  <si>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</si>
  <si>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</si>
  <si>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</si>
  <si>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</si>
  <si>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</si>
  <si>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</si>
  <si>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</si>
  <si>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</si>
  <si>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</si>
  <si>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</si>
  <si>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</si>
  <si>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</si>
  <si>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</si>
  <si>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</si>
  <si>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</si>
  <si>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</si>
  <si>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</si>
  <si>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</si>
  <si>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</si>
  <si>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</si>
  <si>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</si>
  <si>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</si>
  <si>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</si>
  <si>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</si>
  <si>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</si>
  <si>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</si>
  <si>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</si>
  <si>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</si>
  <si>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</si>
  <si>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</si>
  <si>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</si>
  <si>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島田市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</si>
  <si>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</si>
  <si>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</si>
  <si>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</si>
  <si>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</si>
  <si>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</si>
  <si>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</si>
  <si>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</si>
  <si>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</si>
  <si>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</si>
  <si>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</si>
  <si>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</si>
  <si>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</si>
  <si>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管路更新率が低く、老朽化が急激に進行している。併せて施設の老朽化も進行していることから、一部施設において更新整備を実施している。</t>
    <rPh sb="1" eb="3">
      <t>カンロ</t>
    </rPh>
    <rPh sb="3" eb="5">
      <t>コウシン</t>
    </rPh>
    <rPh sb="5" eb="6">
      <t>リツ</t>
    </rPh>
    <rPh sb="7" eb="8">
      <t>ヒク</t>
    </rPh>
    <rPh sb="10" eb="13">
      <t>ロウキュウカ</t>
    </rPh>
    <rPh sb="14" eb="16">
      <t>キュウゲキ</t>
    </rPh>
    <rPh sb="17" eb="19">
      <t>シンコウ</t>
    </rPh>
    <rPh sb="24" eb="25">
      <t>アワ</t>
    </rPh>
    <rPh sb="27" eb="29">
      <t>シセツ</t>
    </rPh>
    <rPh sb="30" eb="33">
      <t>ロウキュウカ</t>
    </rPh>
    <rPh sb="34" eb="36">
      <t>シンコウ</t>
    </rPh>
    <rPh sb="45" eb="47">
      <t>イチブ</t>
    </rPh>
    <rPh sb="47" eb="49">
      <t>シセツ</t>
    </rPh>
    <rPh sb="53" eb="55">
      <t>コウシン</t>
    </rPh>
    <rPh sb="55" eb="57">
      <t>セイビ</t>
    </rPh>
    <rPh sb="58" eb="60">
      <t>ジッシ</t>
    </rPh>
    <phoneticPr fontId="4"/>
  </si>
  <si>
    <r>
      <t>　</t>
    </r>
    <r>
      <rPr>
        <sz val="11"/>
        <rFont val="ＭＳ ゴシック"/>
        <family val="3"/>
        <charset val="128"/>
      </rPr>
      <t xml:space="preserve">給水収益の減収、施設老朽化の進行が経営を圧迫、それが施設利用率・有収率・管路更新率の低下につながり健全経営化が困難になるという悪循環になっている。
　また、資産管理を徹底しダウンサイジングを図りながら市民の理解を得る料金見直しを定期的に行っていく必要もあるが、施設の現状を考えると、それだけで健全経営化を図るのは難しく、財源確保が大きな課題である。
　上記課題を解消するため、現在上水道への経営統合を目指しており、資産管理を徹底し、一部施設の統廃合やダウンサイジングを図りながら適正な施設としていく。
</t>
    </r>
    <rPh sb="1" eb="3">
      <t>キュウスイ</t>
    </rPh>
    <rPh sb="3" eb="5">
      <t>シュウエキ</t>
    </rPh>
    <rPh sb="6" eb="8">
      <t>ゲンシュウ</t>
    </rPh>
    <rPh sb="9" eb="11">
      <t>シセツ</t>
    </rPh>
    <rPh sb="11" eb="14">
      <t>ロウキュウカ</t>
    </rPh>
    <rPh sb="15" eb="17">
      <t>シンコウ</t>
    </rPh>
    <rPh sb="18" eb="20">
      <t>ケイエイ</t>
    </rPh>
    <rPh sb="21" eb="23">
      <t>アッパク</t>
    </rPh>
    <rPh sb="27" eb="29">
      <t>シセツ</t>
    </rPh>
    <rPh sb="29" eb="31">
      <t>リヨウ</t>
    </rPh>
    <rPh sb="31" eb="32">
      <t>リツ</t>
    </rPh>
    <rPh sb="33" eb="36">
      <t>ユウシュウリツ</t>
    </rPh>
    <rPh sb="37" eb="39">
      <t>カンロ</t>
    </rPh>
    <rPh sb="39" eb="41">
      <t>コウシン</t>
    </rPh>
    <rPh sb="41" eb="42">
      <t>リツ</t>
    </rPh>
    <rPh sb="43" eb="45">
      <t>テイカ</t>
    </rPh>
    <rPh sb="50" eb="52">
      <t>ケンゼン</t>
    </rPh>
    <rPh sb="52" eb="55">
      <t>ケイエイカ</t>
    </rPh>
    <rPh sb="56" eb="58">
      <t>コンナン</t>
    </rPh>
    <rPh sb="64" eb="67">
      <t>アクジュンカン</t>
    </rPh>
    <rPh sb="101" eb="103">
      <t>シミン</t>
    </rPh>
    <rPh sb="104" eb="106">
      <t>リカイ</t>
    </rPh>
    <rPh sb="107" eb="108">
      <t>エ</t>
    </rPh>
    <rPh sb="109" eb="111">
      <t>リョウキン</t>
    </rPh>
    <rPh sb="111" eb="113">
      <t>ミナオ</t>
    </rPh>
    <rPh sb="115" eb="118">
      <t>テイキテキ</t>
    </rPh>
    <rPh sb="119" eb="120">
      <t>オコナ</t>
    </rPh>
    <rPh sb="124" eb="126">
      <t>ヒツヨウ</t>
    </rPh>
    <rPh sb="131" eb="133">
      <t>シセツ</t>
    </rPh>
    <rPh sb="134" eb="136">
      <t>ゲンジョウ</t>
    </rPh>
    <rPh sb="137" eb="138">
      <t>カンガ</t>
    </rPh>
    <rPh sb="147" eb="149">
      <t>ケンゼン</t>
    </rPh>
    <rPh sb="149" eb="152">
      <t>ケイエイカ</t>
    </rPh>
    <rPh sb="153" eb="154">
      <t>ハカ</t>
    </rPh>
    <rPh sb="157" eb="158">
      <t>ムズカ</t>
    </rPh>
    <rPh sb="161" eb="163">
      <t>ザイゲン</t>
    </rPh>
    <rPh sb="163" eb="165">
      <t>カクホ</t>
    </rPh>
    <rPh sb="166" eb="167">
      <t>オオ</t>
    </rPh>
    <rPh sb="169" eb="171">
      <t>カダイ</t>
    </rPh>
    <rPh sb="177" eb="179">
      <t>ジョウキ</t>
    </rPh>
    <rPh sb="179" eb="181">
      <t>カダイ</t>
    </rPh>
    <rPh sb="182" eb="184">
      <t>カイショウ</t>
    </rPh>
    <rPh sb="189" eb="191">
      <t>ゲンザイ</t>
    </rPh>
    <rPh sb="217" eb="219">
      <t>イチブ</t>
    </rPh>
    <rPh sb="219" eb="221">
      <t>シセツ</t>
    </rPh>
    <rPh sb="222" eb="225">
      <t>トウハイゴウ</t>
    </rPh>
    <phoneticPr fontId="4"/>
  </si>
  <si>
    <t>　収益的収支比率・料金回収率は100％未満であるが、簡易水道事業としては類似団体と比較して同程度である。簡易水道事業の顕著な特徴でもある人口減少に加え、定期的な料金改定を実施してこなかったことなどにより、給水収益は減少し、一般会計からの繰入金によって収支バランスを図ってきた経過がある。
　そのため、投資規模は低く、必要な更新を先送りする原因にもなっている。
　また、施設利用率も他団体と比較して低く推移しているが、人口減少による水利用の減少に伴う適正規模への施設改修等が進んでおらず、施設の一部の遊休状態が解消されていないのが要因と捉えている。
　併せて、施設の老朽化による漏水等の増加が有収率を低下させており、施設の維持管理がますます厳しくなるため、定期的な料金見直しや計画的な施設改修が必要となる。</t>
    <rPh sb="1" eb="4">
      <t>シュウエキテキ</t>
    </rPh>
    <rPh sb="4" eb="6">
      <t>シュウシ</t>
    </rPh>
    <rPh sb="6" eb="8">
      <t>ヒリツ</t>
    </rPh>
    <rPh sb="9" eb="11">
      <t>リョウキン</t>
    </rPh>
    <rPh sb="11" eb="13">
      <t>カイシュウ</t>
    </rPh>
    <rPh sb="13" eb="14">
      <t>リツ</t>
    </rPh>
    <rPh sb="19" eb="21">
      <t>ミマン</t>
    </rPh>
    <rPh sb="26" eb="28">
      <t>カンイ</t>
    </rPh>
    <rPh sb="28" eb="30">
      <t>スイドウ</t>
    </rPh>
    <rPh sb="30" eb="32">
      <t>ジギョウ</t>
    </rPh>
    <rPh sb="36" eb="38">
      <t>ルイジ</t>
    </rPh>
    <rPh sb="38" eb="40">
      <t>ダンタイ</t>
    </rPh>
    <rPh sb="41" eb="43">
      <t>ヒカク</t>
    </rPh>
    <rPh sb="45" eb="48">
      <t>ドウテイド</t>
    </rPh>
    <rPh sb="52" eb="54">
      <t>カンイ</t>
    </rPh>
    <rPh sb="54" eb="56">
      <t>スイドウ</t>
    </rPh>
    <rPh sb="56" eb="58">
      <t>ジギョウ</t>
    </rPh>
    <rPh sb="59" eb="61">
      <t>ケンチョ</t>
    </rPh>
    <rPh sb="62" eb="64">
      <t>トクチョウ</t>
    </rPh>
    <rPh sb="68" eb="70">
      <t>ジンコウ</t>
    </rPh>
    <rPh sb="70" eb="72">
      <t>ゲンショウ</t>
    </rPh>
    <rPh sb="73" eb="74">
      <t>クワ</t>
    </rPh>
    <rPh sb="76" eb="79">
      <t>テイキテキ</t>
    </rPh>
    <rPh sb="80" eb="82">
      <t>リョウキン</t>
    </rPh>
    <rPh sb="82" eb="84">
      <t>カイテイ</t>
    </rPh>
    <rPh sb="85" eb="87">
      <t>ジッシ</t>
    </rPh>
    <rPh sb="102" eb="104">
      <t>キュウスイ</t>
    </rPh>
    <rPh sb="104" eb="106">
      <t>シュウエキ</t>
    </rPh>
    <rPh sb="107" eb="109">
      <t>ゲンショウ</t>
    </rPh>
    <rPh sb="111" eb="113">
      <t>イッパン</t>
    </rPh>
    <rPh sb="113" eb="115">
      <t>カイケイ</t>
    </rPh>
    <rPh sb="118" eb="120">
      <t>クリイレ</t>
    </rPh>
    <rPh sb="120" eb="121">
      <t>キン</t>
    </rPh>
    <rPh sb="125" eb="127">
      <t>シュウシ</t>
    </rPh>
    <rPh sb="132" eb="133">
      <t>ハカ</t>
    </rPh>
    <rPh sb="137" eb="139">
      <t>ケイカ</t>
    </rPh>
    <rPh sb="150" eb="152">
      <t>トウシ</t>
    </rPh>
    <rPh sb="152" eb="154">
      <t>キボ</t>
    </rPh>
    <rPh sb="155" eb="156">
      <t>ヒク</t>
    </rPh>
    <rPh sb="158" eb="160">
      <t>ヒツヨウ</t>
    </rPh>
    <rPh sb="161" eb="163">
      <t>コウシン</t>
    </rPh>
    <rPh sb="164" eb="166">
      <t>サキオク</t>
    </rPh>
    <rPh sb="169" eb="171">
      <t>ゲンイン</t>
    </rPh>
    <rPh sb="184" eb="186">
      <t>シセツ</t>
    </rPh>
    <rPh sb="186" eb="188">
      <t>リヨウ</t>
    </rPh>
    <rPh sb="188" eb="189">
      <t>リツ</t>
    </rPh>
    <rPh sb="190" eb="191">
      <t>タ</t>
    </rPh>
    <rPh sb="191" eb="193">
      <t>ダンタイ</t>
    </rPh>
    <rPh sb="194" eb="196">
      <t>ヒカク</t>
    </rPh>
    <rPh sb="198" eb="199">
      <t>ヒク</t>
    </rPh>
    <rPh sb="200" eb="202">
      <t>スイイ</t>
    </rPh>
    <rPh sb="208" eb="210">
      <t>ジンコウ</t>
    </rPh>
    <rPh sb="210" eb="212">
      <t>ゲンショウ</t>
    </rPh>
    <rPh sb="215" eb="216">
      <t>ミズ</t>
    </rPh>
    <rPh sb="216" eb="218">
      <t>リヨウ</t>
    </rPh>
    <rPh sb="219" eb="221">
      <t>ゲンショウ</t>
    </rPh>
    <rPh sb="222" eb="223">
      <t>トモナ</t>
    </rPh>
    <rPh sb="243" eb="245">
      <t>シセツ</t>
    </rPh>
    <rPh sb="246" eb="248">
      <t>イチブ</t>
    </rPh>
    <rPh sb="249" eb="251">
      <t>ユウキュウ</t>
    </rPh>
    <rPh sb="251" eb="253">
      <t>ジョウタイ</t>
    </rPh>
    <rPh sb="254" eb="256">
      <t>カイショウ</t>
    </rPh>
    <rPh sb="264" eb="266">
      <t>ヨウイン</t>
    </rPh>
    <rPh sb="267" eb="268">
      <t>トラ</t>
    </rPh>
    <rPh sb="275" eb="276">
      <t>アワ</t>
    </rPh>
    <rPh sb="279" eb="281">
      <t>シセツ</t>
    </rPh>
    <rPh sb="282" eb="285">
      <t>ロウキュウカ</t>
    </rPh>
    <rPh sb="288" eb="290">
      <t>ロウスイ</t>
    </rPh>
    <rPh sb="290" eb="291">
      <t>トウ</t>
    </rPh>
    <rPh sb="292" eb="294">
      <t>ゾウカ</t>
    </rPh>
    <rPh sb="295" eb="298">
      <t>ユウシュウリツ</t>
    </rPh>
    <rPh sb="299" eb="301">
      <t>テイカ</t>
    </rPh>
    <rPh sb="307" eb="309">
      <t>シセツ</t>
    </rPh>
    <rPh sb="310" eb="312">
      <t>イジ</t>
    </rPh>
    <rPh sb="312" eb="314">
      <t>カンリ</t>
    </rPh>
    <rPh sb="319" eb="320">
      <t>キビ</t>
    </rPh>
    <rPh sb="327" eb="330">
      <t>テイキテキ</t>
    </rPh>
    <rPh sb="331" eb="333">
      <t>リョウキン</t>
    </rPh>
    <rPh sb="333" eb="335">
      <t>ミナオ</t>
    </rPh>
    <rPh sb="337" eb="340">
      <t>ケイカクテキ</t>
    </rPh>
    <rPh sb="341" eb="343">
      <t>シセツ</t>
    </rPh>
    <rPh sb="343" eb="345">
      <t>カイシュウ</t>
    </rPh>
    <rPh sb="346" eb="3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</si>
</sst>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0.08</c:v>
                </c:pt>
                <c:pt idx="1">
                  <c:v>0.26</c:v>
                </c:pt>
                <c:pt idx="2">
                  <c:v>0.27</c:v>
                </c:pt>
                <c:pt idx="3">
                  <c:v>0.26</c:v>
                </c:pt>
                <c:pt idx="4">
                  <c:v>0.27</c:v>
                </c:pt>
              </c:numCache>
            </c:numRef>
          </c:val>
          <c:extLst>
            <c:ext xmlns:c16="http://schemas.microsoft.com/office/drawing/2014/chart" uri="{C3380CC4-5D6E-409C-BE32-E72D297353CC}">
              <c16:uniqueId val="{00000000-8604-468C-A874-0EE7B92910A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0.53</c:v>
                </c:pt>
              </c:numCache>
            </c:numRef>
          </c:val>
          <c:smooth val="0"/>
          <c:extLst>
            <c:ext xmlns:c16="http://schemas.microsoft.com/office/drawing/2014/chart" uri="{C3380CC4-5D6E-409C-BE32-E72D297353CC}">
              <c16:uniqueId val="{00000001-8604-468C-A874-0EE7B92910A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47.07</c:v>
                </c:pt>
                <c:pt idx="1">
                  <c:v>46.65</c:v>
                </c:pt>
                <c:pt idx="2">
                  <c:v>45.31</c:v>
                </c:pt>
                <c:pt idx="3">
                  <c:v>46</c:v>
                </c:pt>
                <c:pt idx="4">
                  <c:v>43.97</c:v>
                </c:pt>
              </c:numCache>
            </c:numRef>
          </c:val>
          <c:extLst>
            <c:ext xmlns:c16="http://schemas.microsoft.com/office/drawing/2014/chart" uri="{C3380CC4-5D6E-409C-BE32-E72D297353CC}">
              <c16:uniqueId val="{00000000-E107-4122-80E0-12CA0C3A384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56.76</c:v>
                </c:pt>
              </c:numCache>
            </c:numRef>
          </c:val>
          <c:smooth val="0"/>
          <c:extLst>
            <c:ext xmlns:c16="http://schemas.microsoft.com/office/drawing/2014/chart" uri="{C3380CC4-5D6E-409C-BE32-E72D297353CC}">
              <c16:uniqueId val="{00000001-E107-4122-80E0-12CA0C3A384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73.819999999999993</c:v>
                </c:pt>
                <c:pt idx="1">
                  <c:v>74.150000000000006</c:v>
                </c:pt>
                <c:pt idx="2">
                  <c:v>74.06</c:v>
                </c:pt>
                <c:pt idx="3">
                  <c:v>70.930000000000007</c:v>
                </c:pt>
                <c:pt idx="4">
                  <c:v>72.540000000000006</c:v>
                </c:pt>
              </c:numCache>
            </c:numRef>
          </c:val>
          <c:extLst>
            <c:ext xmlns:c16="http://schemas.microsoft.com/office/drawing/2014/chart" uri="{C3380CC4-5D6E-409C-BE32-E72D297353CC}">
              <c16:uniqueId val="{00000000-BEAC-4C77-91B2-73EB11A7159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73.069999999999993</c:v>
                </c:pt>
              </c:numCache>
            </c:numRef>
          </c:val>
          <c:smooth val="0"/>
          <c:extLst>
            <c:ext xmlns:c16="http://schemas.microsoft.com/office/drawing/2014/chart" uri="{C3380CC4-5D6E-409C-BE32-E72D297353CC}">
              <c16:uniqueId val="{00000001-BEAC-4C77-91B2-73EB11A7159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79.680000000000007</c:v>
                </c:pt>
                <c:pt idx="1">
                  <c:v>83.53</c:v>
                </c:pt>
                <c:pt idx="2">
                  <c:v>83.4</c:v>
                </c:pt>
                <c:pt idx="3">
                  <c:v>80.150000000000006</c:v>
                </c:pt>
                <c:pt idx="4">
                  <c:v>83.48</c:v>
                </c:pt>
              </c:numCache>
            </c:numRef>
          </c:val>
          <c:extLst>
            <c:ext xmlns:c16="http://schemas.microsoft.com/office/drawing/2014/chart" uri="{C3380CC4-5D6E-409C-BE32-E72D297353CC}">
              <c16:uniqueId val="{00000000-5BEC-4997-814A-5719A4C4A35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77.91</c:v>
                </c:pt>
              </c:numCache>
            </c:numRef>
          </c:val>
          <c:smooth val="0"/>
          <c:extLst>
            <c:ext xmlns:c16="http://schemas.microsoft.com/office/drawing/2014/chart" uri="{C3380CC4-5D6E-409C-BE32-E72D297353CC}">
              <c16:uniqueId val="{00000001-5BEC-4997-814A-5719A4C4A35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0B-4FEF-8AE1-DDFEF3386AD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0B-4FEF-8AE1-DDFEF3386AD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D3-4A29-87B3-9A04BC2611F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3-4A29-87B3-9A04BC2611F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5C-49A2-9415-32CAA148C6B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C-49A2-9415-32CAA148C6B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BC-4BDF-BD84-9A27AAC7B1D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BC-4BDF-BD84-9A27AAC7B1D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378.34</c:v>
                </c:pt>
                <c:pt idx="1">
                  <c:v>363.04</c:v>
                </c:pt>
                <c:pt idx="2">
                  <c:v>328.11</c:v>
                </c:pt>
                <c:pt idx="3">
                  <c:v>419.8</c:v>
                </c:pt>
                <c:pt idx="4">
                  <c:v>714.36</c:v>
                </c:pt>
              </c:numCache>
            </c:numRef>
          </c:val>
          <c:extLst>
            <c:ext xmlns:c16="http://schemas.microsoft.com/office/drawing/2014/chart" uri="{C3380CC4-5D6E-409C-BE32-E72D297353CC}">
              <c16:uniqueId val="{00000000-0B28-45AF-A41C-5ECD4ED7038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1007.7</c:v>
                </c:pt>
              </c:numCache>
            </c:numRef>
          </c:val>
          <c:smooth val="0"/>
          <c:extLst>
            <c:ext xmlns:c16="http://schemas.microsoft.com/office/drawing/2014/chart" uri="{C3380CC4-5D6E-409C-BE32-E72D297353CC}">
              <c16:uniqueId val="{00000001-0B28-45AF-A41C-5ECD4ED7038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69.930000000000007</c:v>
                </c:pt>
                <c:pt idx="1">
                  <c:v>66.61</c:v>
                </c:pt>
                <c:pt idx="2">
                  <c:v>77.709999999999994</c:v>
                </c:pt>
                <c:pt idx="3">
                  <c:v>68.17</c:v>
                </c:pt>
                <c:pt idx="4">
                  <c:v>78.599999999999994</c:v>
                </c:pt>
              </c:numCache>
            </c:numRef>
          </c:val>
          <c:extLst>
            <c:ext xmlns:c16="http://schemas.microsoft.com/office/drawing/2014/chart" uri="{C3380CC4-5D6E-409C-BE32-E72D297353CC}">
              <c16:uniqueId val="{00000000-AD18-4CDE-8CF4-6EAF926AA35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59.22</c:v>
                </c:pt>
              </c:numCache>
            </c:numRef>
          </c:val>
          <c:smooth val="0"/>
          <c:extLst>
            <c:ext xmlns:c16="http://schemas.microsoft.com/office/drawing/2014/chart" uri="{C3380CC4-5D6E-409C-BE32-E72D297353CC}">
              <c16:uniqueId val="{00000001-AD18-4CDE-8CF4-6EAF926AA35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159.07</c:v>
                </c:pt>
                <c:pt idx="1">
                  <c:v>174.17</c:v>
                </c:pt>
                <c:pt idx="2">
                  <c:v>155.79</c:v>
                </c:pt>
                <c:pt idx="3">
                  <c:v>185.44</c:v>
                </c:pt>
                <c:pt idx="4">
                  <c:v>167.71</c:v>
                </c:pt>
              </c:numCache>
            </c:numRef>
          </c:val>
          <c:extLst>
            <c:ext xmlns:c16="http://schemas.microsoft.com/office/drawing/2014/chart" uri="{C3380CC4-5D6E-409C-BE32-E72D297353CC}">
              <c16:uniqueId val="{00000000-1924-4397-826C-AB048F67BA6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292.89999999999998</c:v>
                </c:pt>
              </c:numCache>
            </c:numRef>
          </c:val>
          <c:smooth val="0"/>
          <c:extLst>
            <c:ext xmlns:c16="http://schemas.microsoft.com/office/drawing/2014/chart" uri="{C3380CC4-5D6E-409C-BE32-E72D297353CC}">
              <c16:uniqueId val="{00000001-1924-4397-826C-AB048F67BA6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静岡県　島田市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D3</v>
      </c>
      <c r="X8" s="78"/>
      <c r="Y8" s="78"/>
      <c r="Z8" s="78"/>
      <c r="AA8" s="78"/>
      <c r="AB8" s="78"/>
      <c r="AC8" s="78"/>
      <c r="AD8" s="78" t="str">
        <f>データ!$M$6</f>
        <v>非設置</v>
      </c>
      <c r="AE8" s="78"/>
      <c r="AF8" s="78"/>
      <c r="AG8" s="78"/>
      <c r="AH8" s="78"/>
      <c r="AI8" s="78"/>
      <c r="AJ8" s="78"/>
      <c r="AK8" s="2"/>
      <c r="AL8" s="72">
        <f>データ!$R$6</f>
        <v>98757</v>
      </c>
      <c r="AM8" s="72"/>
      <c r="AN8" s="72"/>
      <c r="AO8" s="72"/>
      <c r="AP8" s="72"/>
      <c r="AQ8" s="72"/>
      <c r="AR8" s="72"/>
      <c r="AS8" s="72"/>
      <c r="AT8" s="71">
        <f>データ!$S$6</f>
        <v>315.7</v>
      </c>
      <c r="AU8" s="71"/>
      <c r="AV8" s="71"/>
      <c r="AW8" s="71"/>
      <c r="AX8" s="71"/>
      <c r="AY8" s="71"/>
      <c r="AZ8" s="71"/>
      <c r="BA8" s="71"/>
      <c r="BB8" s="71">
        <f>データ!$T$6</f>
        <v>312.82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4.99</v>
      </c>
      <c r="Q10" s="71"/>
      <c r="R10" s="71"/>
      <c r="S10" s="71"/>
      <c r="T10" s="71"/>
      <c r="U10" s="71"/>
      <c r="V10" s="71"/>
      <c r="W10" s="72">
        <f>データ!$Q$6</f>
        <v>2499</v>
      </c>
      <c r="X10" s="72"/>
      <c r="Y10" s="72"/>
      <c r="Z10" s="72"/>
      <c r="AA10" s="72"/>
      <c r="AB10" s="72"/>
      <c r="AC10" s="72"/>
      <c r="AD10" s="2"/>
      <c r="AE10" s="2"/>
      <c r="AF10" s="2"/>
      <c r="AG10" s="2"/>
      <c r="AH10" s="2"/>
      <c r="AI10" s="2"/>
      <c r="AJ10" s="2"/>
      <c r="AK10" s="2"/>
      <c r="AL10" s="72">
        <f>データ!$U$6</f>
        <v>4921</v>
      </c>
      <c r="AM10" s="72"/>
      <c r="AN10" s="72"/>
      <c r="AO10" s="72"/>
      <c r="AP10" s="72"/>
      <c r="AQ10" s="72"/>
      <c r="AR10" s="72"/>
      <c r="AS10" s="72"/>
      <c r="AT10" s="71">
        <f>データ!$V$6</f>
        <v>36.200000000000003</v>
      </c>
      <c r="AU10" s="71"/>
      <c r="AV10" s="71"/>
      <c r="AW10" s="71"/>
      <c r="AX10" s="71"/>
      <c r="AY10" s="71"/>
      <c r="AZ10" s="71"/>
      <c r="BA10" s="71"/>
      <c r="BB10" s="71">
        <f>データ!$W$6</f>
        <v>135.94</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110</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M53zryamPxbZVtdBqZzcrAUneE6PIhASS9x0jqPK8IawvPqryIS/yevvemgdr/8tcc2cQcmDD3teO0nVsxartA==" saltValue="PErMW5eJA4KRMzsVlB10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54</v>
      </c>
      <c r="B4" s="31"/>
      <c r="C4" s="31"/>
      <c r="D4" s="31"/>
      <c r="E4" s="31"/>
      <c r="F4" s="31"/>
      <c r="G4" s="31"/>
      <c r="H4" s="85"/>
      <c r="I4" s="86"/>
      <c r="J4" s="86"/>
      <c r="K4" s="86"/>
      <c r="L4" s="86"/>
      <c r="M4" s="86"/>
      <c r="N4" s="86"/>
      <c r="O4" s="86"/>
      <c r="P4" s="86"/>
      <c r="Q4" s="86"/>
      <c r="R4" s="86"/>
      <c r="S4" s="86"/>
      <c r="T4" s="86"/>
      <c r="U4" s="86"/>
      <c r="V4" s="86"/>
      <c r="W4" s="87"/>
      <c r="X4" s="81" t="s">
        <v>55</v>
      </c>
      <c r="Y4" s="81"/>
      <c r="Z4" s="81"/>
      <c r="AA4" s="81"/>
      <c r="AB4" s="81"/>
      <c r="AC4" s="81"/>
      <c r="AD4" s="81"/>
      <c r="AE4" s="81"/>
      <c r="AF4" s="81"/>
      <c r="AG4" s="81"/>
      <c r="AH4" s="81"/>
      <c r="AI4" s="81" t="s">
        <v>56</v>
      </c>
      <c r="AJ4" s="81"/>
      <c r="AK4" s="81"/>
      <c r="AL4" s="81"/>
      <c r="AM4" s="81"/>
      <c r="AN4" s="81"/>
      <c r="AO4" s="81"/>
      <c r="AP4" s="81"/>
      <c r="AQ4" s="81"/>
      <c r="AR4" s="81"/>
      <c r="AS4" s="81"/>
      <c r="AT4" s="81" t="s">
        <v>57</v>
      </c>
      <c r="AU4" s="81"/>
      <c r="AV4" s="81"/>
      <c r="AW4" s="81"/>
      <c r="AX4" s="81"/>
      <c r="AY4" s="81"/>
      <c r="AZ4" s="81"/>
      <c r="BA4" s="81"/>
      <c r="BB4" s="81"/>
      <c r="BC4" s="81"/>
      <c r="BD4" s="81"/>
      <c r="BE4" s="81" t="s">
        <v>58</v>
      </c>
      <c r="BF4" s="81"/>
      <c r="BG4" s="81"/>
      <c r="BH4" s="81"/>
      <c r="BI4" s="81"/>
      <c r="BJ4" s="81"/>
      <c r="BK4" s="81"/>
      <c r="BL4" s="81"/>
      <c r="BM4" s="81"/>
      <c r="BN4" s="81"/>
      <c r="BO4" s="81"/>
      <c r="BP4" s="81" t="s">
        <v>59</v>
      </c>
      <c r="BQ4" s="81"/>
      <c r="BR4" s="81"/>
      <c r="BS4" s="81"/>
      <c r="BT4" s="81"/>
      <c r="BU4" s="81"/>
      <c r="BV4" s="81"/>
      <c r="BW4" s="81"/>
      <c r="BX4" s="81"/>
      <c r="BY4" s="81"/>
      <c r="BZ4" s="81"/>
      <c r="CA4" s="81" t="s">
        <v>60</v>
      </c>
      <c r="CB4" s="81"/>
      <c r="CC4" s="81"/>
      <c r="CD4" s="81"/>
      <c r="CE4" s="81"/>
      <c r="CF4" s="81"/>
      <c r="CG4" s="81"/>
      <c r="CH4" s="81"/>
      <c r="CI4" s="81"/>
      <c r="CJ4" s="81"/>
      <c r="CK4" s="81"/>
      <c r="CL4" s="81" t="s">
        <v>61</v>
      </c>
      <c r="CM4" s="81"/>
      <c r="CN4" s="81"/>
      <c r="CO4" s="81"/>
      <c r="CP4" s="81"/>
      <c r="CQ4" s="81"/>
      <c r="CR4" s="81"/>
      <c r="CS4" s="81"/>
      <c r="CT4" s="81"/>
      <c r="CU4" s="81"/>
      <c r="CV4" s="81"/>
      <c r="CW4" s="81" t="s">
        <v>62</v>
      </c>
      <c r="CX4" s="81"/>
      <c r="CY4" s="81"/>
      <c r="CZ4" s="81"/>
      <c r="DA4" s="81"/>
      <c r="DB4" s="81"/>
      <c r="DC4" s="81"/>
      <c r="DD4" s="81"/>
      <c r="DE4" s="81"/>
      <c r="DF4" s="81"/>
      <c r="DG4" s="81"/>
      <c r="DH4" s="81" t="s">
        <v>63</v>
      </c>
      <c r="DI4" s="81"/>
      <c r="DJ4" s="81"/>
      <c r="DK4" s="81"/>
      <c r="DL4" s="81"/>
      <c r="DM4" s="81"/>
      <c r="DN4" s="81"/>
      <c r="DO4" s="81"/>
      <c r="DP4" s="81"/>
      <c r="DQ4" s="81"/>
      <c r="DR4" s="81"/>
      <c r="DS4" s="81" t="s">
        <v>64</v>
      </c>
      <c r="DT4" s="81"/>
      <c r="DU4" s="81"/>
      <c r="DV4" s="81"/>
      <c r="DW4" s="81"/>
      <c r="DX4" s="81"/>
      <c r="DY4" s="81"/>
      <c r="DZ4" s="81"/>
      <c r="EA4" s="81"/>
      <c r="EB4" s="81"/>
      <c r="EC4" s="81"/>
      <c r="ED4" s="81" t="s">
        <v>65</v>
      </c>
      <c r="EE4" s="81"/>
      <c r="EF4" s="81"/>
      <c r="EG4" s="81"/>
      <c r="EH4" s="81"/>
      <c r="EI4" s="81"/>
      <c r="EJ4" s="81"/>
      <c r="EK4" s="81"/>
      <c r="EL4" s="81"/>
      <c r="EM4" s="81"/>
      <c r="EN4" s="81"/>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222097</v>
      </c>
      <c r="D6" s="34">
        <f t="shared" si="3"/>
        <v>47</v>
      </c>
      <c r="E6" s="34">
        <f t="shared" si="3"/>
        <v>1</v>
      </c>
      <c r="F6" s="34">
        <f t="shared" si="3"/>
        <v>0</v>
      </c>
      <c r="G6" s="34">
        <f t="shared" si="3"/>
        <v>0</v>
      </c>
      <c r="H6" s="34" t="str">
        <f t="shared" si="3"/>
        <v>静岡県　島田市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4.99</v>
      </c>
      <c r="Q6" s="35">
        <f t="shared" si="3"/>
        <v>2499</v>
      </c>
      <c r="R6" s="35">
        <f t="shared" si="3"/>
        <v>98757</v>
      </c>
      <c r="S6" s="35">
        <f t="shared" si="3"/>
        <v>315.7</v>
      </c>
      <c r="T6" s="35">
        <f t="shared" si="3"/>
        <v>312.82</v>
      </c>
      <c r="U6" s="35">
        <f t="shared" si="3"/>
        <v>4921</v>
      </c>
      <c r="V6" s="35">
        <f t="shared" si="3"/>
        <v>36.200000000000003</v>
      </c>
      <c r="W6" s="35">
        <f t="shared" si="3"/>
        <v>135.94</v>
      </c>
      <c r="X6" s="36">
        <f>IF(X7="",NA(),X7)</f>
        <v>79.680000000000007</v>
      </c>
      <c r="Y6" s="36">
        <f t="shared" ref="Y6:AG6" si="4">IF(Y7="",NA(),Y7)</f>
        <v>83.53</v>
      </c>
      <c r="Z6" s="36">
        <f t="shared" si="4"/>
        <v>83.4</v>
      </c>
      <c r="AA6" s="36">
        <f t="shared" si="4"/>
        <v>80.150000000000006</v>
      </c>
      <c r="AB6" s="36">
        <f t="shared" si="4"/>
        <v>83.48</v>
      </c>
      <c r="AC6" s="36">
        <f t="shared" si="4"/>
        <v>75.09</v>
      </c>
      <c r="AD6" s="36">
        <f t="shared" si="4"/>
        <v>75.34</v>
      </c>
      <c r="AE6" s="36">
        <f t="shared" si="4"/>
        <v>76.650000000000006</v>
      </c>
      <c r="AF6" s="36">
        <f t="shared" si="4"/>
        <v>73.959999999999994</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378.34</v>
      </c>
      <c r="BF6" s="36">
        <f t="shared" ref="BF6:BN6" si="7">IF(BF7="",NA(),BF7)</f>
        <v>363.04</v>
      </c>
      <c r="BG6" s="36">
        <f t="shared" si="7"/>
        <v>328.11</v>
      </c>
      <c r="BH6" s="36">
        <f t="shared" si="7"/>
        <v>419.8</v>
      </c>
      <c r="BI6" s="36">
        <f t="shared" si="7"/>
        <v>714.36</v>
      </c>
      <c r="BJ6" s="36">
        <f t="shared" si="7"/>
        <v>1228.58</v>
      </c>
      <c r="BK6" s="36">
        <f t="shared" si="7"/>
        <v>1280.18</v>
      </c>
      <c r="BL6" s="36">
        <f t="shared" si="7"/>
        <v>1346.23</v>
      </c>
      <c r="BM6" s="36">
        <f t="shared" si="7"/>
        <v>1295.06</v>
      </c>
      <c r="BN6" s="36">
        <f t="shared" si="7"/>
        <v>1007.7</v>
      </c>
      <c r="BO6" s="35" t="str">
        <f>IF(BO7="","",IF(BO7="-","【-】","【"&amp;SUBSTITUTE(TEXT(BO7,"#,##0.00"),"-","△")&amp;"】"))</f>
        <v>【1,074.14】</v>
      </c>
      <c r="BP6" s="36">
        <f>IF(BP7="",NA(),BP7)</f>
        <v>69.930000000000007</v>
      </c>
      <c r="BQ6" s="36">
        <f t="shared" ref="BQ6:BY6" si="8">IF(BQ7="",NA(),BQ7)</f>
        <v>66.61</v>
      </c>
      <c r="BR6" s="36">
        <f t="shared" si="8"/>
        <v>77.709999999999994</v>
      </c>
      <c r="BS6" s="36">
        <f t="shared" si="8"/>
        <v>68.17</v>
      </c>
      <c r="BT6" s="36">
        <f t="shared" si="8"/>
        <v>78.599999999999994</v>
      </c>
      <c r="BU6" s="36">
        <f t="shared" si="8"/>
        <v>53.81</v>
      </c>
      <c r="BV6" s="36">
        <f t="shared" si="8"/>
        <v>53.62</v>
      </c>
      <c r="BW6" s="36">
        <f t="shared" si="8"/>
        <v>53.41</v>
      </c>
      <c r="BX6" s="36">
        <f t="shared" si="8"/>
        <v>53.29</v>
      </c>
      <c r="BY6" s="36">
        <f t="shared" si="8"/>
        <v>59.22</v>
      </c>
      <c r="BZ6" s="35" t="str">
        <f>IF(BZ7="","",IF(BZ7="-","【-】","【"&amp;SUBSTITUTE(TEXT(BZ7,"#,##0.00"),"-","△")&amp;"】"))</f>
        <v>【54.36】</v>
      </c>
      <c r="CA6" s="36">
        <f>IF(CA7="",NA(),CA7)</f>
        <v>159.07</v>
      </c>
      <c r="CB6" s="36">
        <f t="shared" ref="CB6:CJ6" si="9">IF(CB7="",NA(),CB7)</f>
        <v>174.17</v>
      </c>
      <c r="CC6" s="36">
        <f t="shared" si="9"/>
        <v>155.79</v>
      </c>
      <c r="CD6" s="36">
        <f t="shared" si="9"/>
        <v>185.44</v>
      </c>
      <c r="CE6" s="36">
        <f t="shared" si="9"/>
        <v>167.71</v>
      </c>
      <c r="CF6" s="36">
        <f t="shared" si="9"/>
        <v>284.64999999999998</v>
      </c>
      <c r="CG6" s="36">
        <f t="shared" si="9"/>
        <v>287.7</v>
      </c>
      <c r="CH6" s="36">
        <f t="shared" si="9"/>
        <v>277.39999999999998</v>
      </c>
      <c r="CI6" s="36">
        <f t="shared" si="9"/>
        <v>259.02</v>
      </c>
      <c r="CJ6" s="36">
        <f t="shared" si="9"/>
        <v>292.89999999999998</v>
      </c>
      <c r="CK6" s="35" t="str">
        <f>IF(CK7="","",IF(CK7="-","【-】","【"&amp;SUBSTITUTE(TEXT(CK7,"#,##0.00"),"-","△")&amp;"】"))</f>
        <v>【296.40】</v>
      </c>
      <c r="CL6" s="36">
        <f>IF(CL7="",NA(),CL7)</f>
        <v>47.07</v>
      </c>
      <c r="CM6" s="36">
        <f t="shared" ref="CM6:CU6" si="10">IF(CM7="",NA(),CM7)</f>
        <v>46.65</v>
      </c>
      <c r="CN6" s="36">
        <f t="shared" si="10"/>
        <v>45.31</v>
      </c>
      <c r="CO6" s="36">
        <f t="shared" si="10"/>
        <v>46</v>
      </c>
      <c r="CP6" s="36">
        <f t="shared" si="10"/>
        <v>43.97</v>
      </c>
      <c r="CQ6" s="36">
        <f t="shared" si="10"/>
        <v>58.96</v>
      </c>
      <c r="CR6" s="36">
        <f t="shared" si="10"/>
        <v>58.1</v>
      </c>
      <c r="CS6" s="36">
        <f t="shared" si="10"/>
        <v>56.19</v>
      </c>
      <c r="CT6" s="36">
        <f t="shared" si="10"/>
        <v>56.65</v>
      </c>
      <c r="CU6" s="36">
        <f t="shared" si="10"/>
        <v>56.76</v>
      </c>
      <c r="CV6" s="35" t="str">
        <f>IF(CV7="","",IF(CV7="-","【-】","【"&amp;SUBSTITUTE(TEXT(CV7,"#,##0.00"),"-","△")&amp;"】"))</f>
        <v>【55.95】</v>
      </c>
      <c r="CW6" s="36">
        <f>IF(CW7="",NA(),CW7)</f>
        <v>73.819999999999993</v>
      </c>
      <c r="CX6" s="36">
        <f t="shared" ref="CX6:DF6" si="11">IF(CX7="",NA(),CX7)</f>
        <v>74.150000000000006</v>
      </c>
      <c r="CY6" s="36">
        <f t="shared" si="11"/>
        <v>74.06</v>
      </c>
      <c r="CZ6" s="36">
        <f t="shared" si="11"/>
        <v>70.930000000000007</v>
      </c>
      <c r="DA6" s="36">
        <f t="shared" si="11"/>
        <v>72.540000000000006</v>
      </c>
      <c r="DB6" s="36">
        <f t="shared" si="11"/>
        <v>76.58</v>
      </c>
      <c r="DC6" s="36">
        <f t="shared" si="11"/>
        <v>76.69</v>
      </c>
      <c r="DD6" s="36">
        <f t="shared" si="11"/>
        <v>77.180000000000007</v>
      </c>
      <c r="DE6" s="36">
        <f t="shared" si="11"/>
        <v>76.13</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0.08</v>
      </c>
      <c r="EE6" s="36">
        <f t="shared" ref="EE6:EM6" si="14">IF(EE7="",NA(),EE7)</f>
        <v>0.26</v>
      </c>
      <c r="EF6" s="36">
        <f t="shared" si="14"/>
        <v>0.27</v>
      </c>
      <c r="EG6" s="36">
        <f t="shared" si="14"/>
        <v>0.26</v>
      </c>
      <c r="EH6" s="36">
        <f t="shared" si="14"/>
        <v>0.27</v>
      </c>
      <c r="EI6" s="36">
        <f t="shared" si="14"/>
        <v>0.98</v>
      </c>
      <c r="EJ6" s="36">
        <f t="shared" si="14"/>
        <v>0.76</v>
      </c>
      <c r="EK6" s="36">
        <f t="shared" si="14"/>
        <v>0.8</v>
      </c>
      <c r="EL6" s="36">
        <f t="shared" si="14"/>
        <v>0.96</v>
      </c>
      <c r="EM6" s="36">
        <f t="shared" si="14"/>
        <v>0.53</v>
      </c>
      <c r="EN6" s="35" t="str">
        <f>IF(EN7="","",IF(EN7="-","【-】","【"&amp;SUBSTITUTE(TEXT(EN7,"#,##0.00"),"-","△")&amp;"】"))</f>
        <v>【0.54】</v>
      </c>
    </row>
    <row r="7" spans="1:144" s="37" customFormat="1" x14ac:dyDescent="0.15">
      <c r="A7" s="29"/>
      <c r="B7" s="38">
        <v>2018</v>
      </c>
      <c r="C7" s="38">
        <v>222097</v>
      </c>
      <c r="D7" s="38">
        <v>47</v>
      </c>
      <c r="E7" s="38">
        <v>1</v>
      </c>
      <c r="F7" s="38">
        <v>0</v>
      </c>
      <c r="G7" s="38">
        <v>0</v>
      </c>
      <c r="H7" s="38" t="s">
        <v>95</v>
      </c>
      <c r="I7" s="38" t="s">
        <v>96</v>
      </c>
      <c r="J7" s="38" t="s">
        <v>97</v>
      </c>
      <c r="K7" s="38" t="s">
        <v>98</v>
      </c>
      <c r="L7" s="38" t="s">
        <v>99</v>
      </c>
      <c r="M7" s="38" t="s">
        <v>100</v>
      </c>
      <c r="N7" s="39" t="s">
        <v>101</v>
      </c>
      <c r="O7" s="39" t="s">
        <v>102</v>
      </c>
      <c r="P7" s="39">
        <v>4.99</v>
      </c>
      <c r="Q7" s="39">
        <v>2499</v>
      </c>
      <c r="R7" s="39">
        <v>98757</v>
      </c>
      <c r="S7" s="39">
        <v>315.7</v>
      </c>
      <c r="T7" s="39">
        <v>312.82</v>
      </c>
      <c r="U7" s="39">
        <v>4921</v>
      </c>
      <c r="V7" s="39">
        <v>36.200000000000003</v>
      </c>
      <c r="W7" s="39">
        <v>135.94</v>
      </c>
      <c r="X7" s="39">
        <v>79.680000000000007</v>
      </c>
      <c r="Y7" s="39">
        <v>83.53</v>
      </c>
      <c r="Z7" s="39">
        <v>83.4</v>
      </c>
      <c r="AA7" s="39">
        <v>80.150000000000006</v>
      </c>
      <c r="AB7" s="39">
        <v>83.48</v>
      </c>
      <c r="AC7" s="39">
        <v>75.09</v>
      </c>
      <c r="AD7" s="39">
        <v>75.34</v>
      </c>
      <c r="AE7" s="39">
        <v>76.650000000000006</v>
      </c>
      <c r="AF7" s="39">
        <v>73.959999999999994</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378.34</v>
      </c>
      <c r="BF7" s="39">
        <v>363.04</v>
      </c>
      <c r="BG7" s="39">
        <v>328.11</v>
      </c>
      <c r="BH7" s="39">
        <v>419.8</v>
      </c>
      <c r="BI7" s="39">
        <v>714.36</v>
      </c>
      <c r="BJ7" s="39">
        <v>1228.58</v>
      </c>
      <c r="BK7" s="39">
        <v>1280.18</v>
      </c>
      <c r="BL7" s="39">
        <v>1346.23</v>
      </c>
      <c r="BM7" s="39">
        <v>1295.06</v>
      </c>
      <c r="BN7" s="39">
        <v>1007.7</v>
      </c>
      <c r="BO7" s="39">
        <v>1074.1400000000001</v>
      </c>
      <c r="BP7" s="39">
        <v>69.930000000000007</v>
      </c>
      <c r="BQ7" s="39">
        <v>66.61</v>
      </c>
      <c r="BR7" s="39">
        <v>77.709999999999994</v>
      </c>
      <c r="BS7" s="39">
        <v>68.17</v>
      </c>
      <c r="BT7" s="39">
        <v>78.599999999999994</v>
      </c>
      <c r="BU7" s="39">
        <v>53.81</v>
      </c>
      <c r="BV7" s="39">
        <v>53.62</v>
      </c>
      <c r="BW7" s="39">
        <v>53.41</v>
      </c>
      <c r="BX7" s="39">
        <v>53.29</v>
      </c>
      <c r="BY7" s="39">
        <v>59.22</v>
      </c>
      <c r="BZ7" s="39">
        <v>54.36</v>
      </c>
      <c r="CA7" s="39">
        <v>159.07</v>
      </c>
      <c r="CB7" s="39">
        <v>174.17</v>
      </c>
      <c r="CC7" s="39">
        <v>155.79</v>
      </c>
      <c r="CD7" s="39">
        <v>185.44</v>
      </c>
      <c r="CE7" s="39">
        <v>167.71</v>
      </c>
      <c r="CF7" s="39">
        <v>284.64999999999998</v>
      </c>
      <c r="CG7" s="39">
        <v>287.7</v>
      </c>
      <c r="CH7" s="39">
        <v>277.39999999999998</v>
      </c>
      <c r="CI7" s="39">
        <v>259.02</v>
      </c>
      <c r="CJ7" s="39">
        <v>292.89999999999998</v>
      </c>
      <c r="CK7" s="39">
        <v>296.39999999999998</v>
      </c>
      <c r="CL7" s="39">
        <v>47.07</v>
      </c>
      <c r="CM7" s="39">
        <v>46.65</v>
      </c>
      <c r="CN7" s="39">
        <v>45.31</v>
      </c>
      <c r="CO7" s="39">
        <v>46</v>
      </c>
      <c r="CP7" s="39">
        <v>43.97</v>
      </c>
      <c r="CQ7" s="39">
        <v>58.96</v>
      </c>
      <c r="CR7" s="39">
        <v>58.1</v>
      </c>
      <c r="CS7" s="39">
        <v>56.19</v>
      </c>
      <c r="CT7" s="39">
        <v>56.65</v>
      </c>
      <c r="CU7" s="39">
        <v>56.76</v>
      </c>
      <c r="CV7" s="39">
        <v>55.95</v>
      </c>
      <c r="CW7" s="39">
        <v>73.819999999999993</v>
      </c>
      <c r="CX7" s="39">
        <v>74.150000000000006</v>
      </c>
      <c r="CY7" s="39">
        <v>74.06</v>
      </c>
      <c r="CZ7" s="39">
        <v>70.930000000000007</v>
      </c>
      <c r="DA7" s="39">
        <v>72.540000000000006</v>
      </c>
      <c r="DB7" s="39">
        <v>76.58</v>
      </c>
      <c r="DC7" s="39">
        <v>76.69</v>
      </c>
      <c r="DD7" s="39">
        <v>77.180000000000007</v>
      </c>
      <c r="DE7" s="39">
        <v>76.13</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0.08</v>
      </c>
      <c r="EE7" s="39">
        <v>0.26</v>
      </c>
      <c r="EF7" s="39">
        <v>0.27</v>
      </c>
      <c r="EG7" s="39">
        <v>0.26</v>
      </c>
      <c r="EH7" s="39">
        <v>0.27</v>
      </c>
      <c r="EI7" s="39">
        <v>0.98</v>
      </c>
      <c r="EJ7" s="39">
        <v>0.76</v>
      </c>
      <c r="EK7" s="39">
        <v>0.8</v>
      </c>
      <c r="EL7" s="39">
        <v>0.96</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島田市</cp:lastModifiedBy>
  <dcterms:created xsi:type="dcterms:W3CDTF">2019-12-05T04:37:56Z</dcterms:created>
  <dcterms:modified xsi:type="dcterms:W3CDTF">2020-02-07T05:09:10Z</dcterms:modified>
  <cp:category/>
</cp:coreProperties>
</file>