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9200" windowHeight="11820" firstSheet="7" activeTab="14"/>
  </bookViews>
  <sheets>
    <sheet name="２年１月" sheetId="1" r:id="rId1"/>
    <sheet name="２年２月 " sheetId="2" r:id="rId2"/>
    <sheet name="２年３月 " sheetId="3" r:id="rId3"/>
    <sheet name="２年４月" sheetId="13" r:id="rId4"/>
    <sheet name="２年５月" sheetId="4" r:id="rId5"/>
    <sheet name="２年６月" sheetId="5" r:id="rId6"/>
    <sheet name="２年７月" sheetId="6" r:id="rId7"/>
    <sheet name="２年８月" sheetId="7" r:id="rId8"/>
    <sheet name="２年９月" sheetId="8" r:id="rId9"/>
    <sheet name="２年10月" sheetId="9" r:id="rId10"/>
    <sheet name="２年11月" sheetId="10" r:id="rId11"/>
    <sheet name="２年12月" sheetId="11" r:id="rId12"/>
    <sheet name="３年１月" sheetId="14" r:id="rId13"/>
    <sheet name="３年２月" sheetId="15" r:id="rId14"/>
    <sheet name="３年３月" sheetId="16" r:id="rId15"/>
    <sheet name="２年1~12月" sheetId="12" r:id="rId16"/>
    <sheet name="令和２年度" sheetId="17" r:id="rId17"/>
  </sheets>
  <definedNames>
    <definedName name="_xlnm.Print_Area" localSheetId="1">'２年２月 '!$A$1:$G$50</definedName>
    <definedName name="_xlnm.Print_Area" localSheetId="0">'２年１月'!$A$1:$G$51</definedName>
    <definedName name="_xlnm.Print_Area" localSheetId="2">'２年３月 '!$A$1:$G$50</definedName>
    <definedName name="_xlnm.Print_Area" localSheetId="3">'２年４月'!$A$1:$H$51</definedName>
    <definedName name="_xlnm.Print_Area" localSheetId="4">'２年５月'!$A$1:$H$51</definedName>
    <definedName name="_xlnm.Print_Area" localSheetId="5">'２年６月'!$A$1:$H$51</definedName>
    <definedName name="_xlnm.Print_Area" localSheetId="6">'２年７月'!$A$1:$H$51</definedName>
    <definedName name="_xlnm.Print_Area" localSheetId="7">'２年８月'!$A$1:$H$51</definedName>
    <definedName name="_xlnm.Print_Area" localSheetId="8">'２年９月'!$A$1:$H$51</definedName>
    <definedName name="_xlnm.Print_Area" localSheetId="9">'２年10月'!$A$1:$H$51</definedName>
    <definedName name="_xlnm.Print_Area" localSheetId="10">'２年11月'!$A$1:$H$51</definedName>
    <definedName name="_xlnm.Print_Area" localSheetId="11">'２年12月'!$A$1:$H$51</definedName>
    <definedName name="_xlnm.Print_Area" localSheetId="15">'２年1~12月'!$A$1:$H$51</definedName>
    <definedName name="_xlnm.Print_Area" localSheetId="12">'３年１月'!$A$1:$H$51</definedName>
    <definedName name="_xlnm.Print_Area" localSheetId="13">'３年２月'!$A$1:$H$51</definedName>
    <definedName name="_xlnm.Print_Area" localSheetId="14">'３年３月'!$A$1:$H$51</definedName>
    <definedName name="_xlnm.Print_Area" localSheetId="16">令和２年度!$A$1:$H$51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<sst xmlns:r="http://schemas.openxmlformats.org/officeDocument/2006/relationships" xmlns="http://schemas.openxmlformats.org/spreadsheetml/2006/main" count="91" uniqueCount="91">
  <si>
    <t>川根本町</t>
  </si>
  <si>
    <t>（単位：戸）</t>
    <rPh sb="1" eb="3">
      <t>タンイ</t>
    </rPh>
    <rPh sb="4" eb="5">
      <t>ト</t>
    </rPh>
    <phoneticPr fontId="3"/>
  </si>
  <si>
    <t>市町名</t>
    <rPh sb="0" eb="2">
      <t>シチョウ</t>
    </rPh>
    <rPh sb="2" eb="3">
      <t>メイ</t>
    </rPh>
    <phoneticPr fontId="3"/>
  </si>
  <si>
    <t>総計</t>
    <rPh sb="0" eb="2">
      <t>ソウケイ</t>
    </rPh>
    <phoneticPr fontId="3"/>
  </si>
  <si>
    <t>中区</t>
  </si>
  <si>
    <t>持家</t>
    <rPh sb="0" eb="2">
      <t>モチイエ</t>
    </rPh>
    <phoneticPr fontId="3"/>
  </si>
  <si>
    <t>東伊豆町</t>
  </si>
  <si>
    <t>貸家</t>
    <rPh sb="0" eb="1">
      <t>カ</t>
    </rPh>
    <rPh sb="1" eb="2">
      <t>イエ</t>
    </rPh>
    <phoneticPr fontId="3"/>
  </si>
  <si>
    <t>給与住宅</t>
    <rPh sb="0" eb="2">
      <t>キュウヨ</t>
    </rPh>
    <rPh sb="2" eb="4">
      <t>ジュウタク</t>
    </rPh>
    <phoneticPr fontId="3"/>
  </si>
  <si>
    <t>(３年 １月分)</t>
  </si>
  <si>
    <t>分譲住宅</t>
    <rPh sb="0" eb="2">
      <t>ブンジョウ</t>
    </rPh>
    <rPh sb="2" eb="4">
      <t>ジュウタク</t>
    </rPh>
    <phoneticPr fontId="3"/>
  </si>
  <si>
    <t>浜松市</t>
  </si>
  <si>
    <t>合計</t>
    <rPh sb="0" eb="2">
      <t>ごうけい</t>
    </rPh>
    <phoneticPr fontId="3" type="Hiragana"/>
  </si>
  <si>
    <t>合計</t>
    <rPh sb="0" eb="2">
      <t>ゴウケイ</t>
    </rPh>
    <phoneticPr fontId="3"/>
  </si>
  <si>
    <t>分譲住宅</t>
  </si>
  <si>
    <t>うちマンション</t>
  </si>
  <si>
    <t>新設住宅着工戸数   市区町月間データ</t>
  </si>
  <si>
    <t>静岡市</t>
    <rPh sb="0" eb="3">
      <t>しずおかし</t>
    </rPh>
    <phoneticPr fontId="3" type="Hiragana"/>
  </si>
  <si>
    <t>伊豆の国市</t>
  </si>
  <si>
    <t>菊川市</t>
  </si>
  <si>
    <t>小山町</t>
  </si>
  <si>
    <t>焼津市</t>
  </si>
  <si>
    <t>清水区</t>
  </si>
  <si>
    <t>長泉町</t>
  </si>
  <si>
    <t>御前崎市</t>
  </si>
  <si>
    <t>河津　町　</t>
  </si>
  <si>
    <t/>
  </si>
  <si>
    <t>(２年 ４月分)</t>
  </si>
  <si>
    <t>葵区</t>
  </si>
  <si>
    <t>駿河区</t>
  </si>
  <si>
    <t>静岡市</t>
  </si>
  <si>
    <t>(２年 ８月分)</t>
  </si>
  <si>
    <t>東区</t>
  </si>
  <si>
    <t>西区</t>
  </si>
  <si>
    <t>南区</t>
  </si>
  <si>
    <t>北区</t>
  </si>
  <si>
    <t>天竜区</t>
  </si>
  <si>
    <t>富士市</t>
  </si>
  <si>
    <t>浜北区</t>
  </si>
  <si>
    <t>三島市</t>
  </si>
  <si>
    <t>吉田町</t>
  </si>
  <si>
    <t>沼津市</t>
  </si>
  <si>
    <t>(２年 １月分)</t>
  </si>
  <si>
    <t>熱海市</t>
  </si>
  <si>
    <t>(２年 ２月分)</t>
  </si>
  <si>
    <t>清水町</t>
  </si>
  <si>
    <t>総計</t>
  </si>
  <si>
    <t>富士宮市</t>
  </si>
  <si>
    <t>南伊豆町</t>
  </si>
  <si>
    <t>島田市</t>
  </si>
  <si>
    <t>伊東市</t>
  </si>
  <si>
    <t>磐田市</t>
  </si>
  <si>
    <t>掛川市</t>
  </si>
  <si>
    <t>藤枝市</t>
  </si>
  <si>
    <t>下田市</t>
  </si>
  <si>
    <t>御殿場市</t>
  </si>
  <si>
    <t>函南町</t>
  </si>
  <si>
    <t>袋井市</t>
  </si>
  <si>
    <t>裾野市</t>
  </si>
  <si>
    <t>湖西市</t>
  </si>
  <si>
    <t>伊豆市</t>
  </si>
  <si>
    <t>牧之原市</t>
  </si>
  <si>
    <t>松崎町</t>
  </si>
  <si>
    <t>西伊豆町</t>
  </si>
  <si>
    <t>森町</t>
  </si>
  <si>
    <t>河津町</t>
  </si>
  <si>
    <t>市町名</t>
    <rPh sb="0" eb="1">
      <t>シ</t>
    </rPh>
    <rPh sb="1" eb="2">
      <t>マチ</t>
    </rPh>
    <rPh sb="2" eb="3">
      <t>メイ</t>
    </rPh>
    <phoneticPr fontId="3"/>
  </si>
  <si>
    <t>持家</t>
  </si>
  <si>
    <t>貸家</t>
  </si>
  <si>
    <t>給与住宅</t>
  </si>
  <si>
    <t>(２年 ３月分)</t>
  </si>
  <si>
    <t>各種チェック</t>
    <rPh sb="0" eb="2">
      <t>かくしゅ</t>
    </rPh>
    <phoneticPr fontId="3" type="Hiragana"/>
  </si>
  <si>
    <t>総計=持家＋貸家＋給与住宅＋分譲マンション</t>
  </si>
  <si>
    <t>浜松市</t>
    <rPh sb="0" eb="3">
      <t>はままつし</t>
    </rPh>
    <phoneticPr fontId="3" type="Hiragana"/>
  </si>
  <si>
    <t>合計=各行合計－政令市（重複削除）</t>
    <rPh sb="0" eb="2">
      <t>ごうけい</t>
    </rPh>
    <rPh sb="3" eb="4">
      <t>かく</t>
    </rPh>
    <rPh sb="4" eb="5">
      <t>ぎょう</t>
    </rPh>
    <rPh sb="5" eb="7">
      <t>ごうけい</t>
    </rPh>
    <rPh sb="8" eb="10">
      <t>せいれい</t>
    </rPh>
    <rPh sb="10" eb="11">
      <t>し</t>
    </rPh>
    <rPh sb="12" eb="14">
      <t>ちょうふく</t>
    </rPh>
    <rPh sb="14" eb="16">
      <t>さくじょ</t>
    </rPh>
    <phoneticPr fontId="3" type="Hiragana"/>
  </si>
  <si>
    <t>区計</t>
    <rPh sb="0" eb="1">
      <t>く</t>
    </rPh>
    <rPh sb="1" eb="2">
      <t>けい</t>
    </rPh>
    <phoneticPr fontId="3" type="Hiragana"/>
  </si>
  <si>
    <t>市総計=各区総計合計</t>
    <rPh sb="0" eb="1">
      <t>し</t>
    </rPh>
    <rPh sb="1" eb="3">
      <t>そうけい</t>
    </rPh>
    <rPh sb="4" eb="6">
      <t>かくく</t>
    </rPh>
    <rPh sb="6" eb="8">
      <t>そうけい</t>
    </rPh>
    <rPh sb="8" eb="10">
      <t>ごうけい</t>
    </rPh>
    <phoneticPr fontId="3" type="Hiragana"/>
  </si>
  <si>
    <t>総計</t>
    <rPh sb="0" eb="1">
      <t>そう</t>
    </rPh>
    <rPh sb="1" eb="2">
      <t>けい</t>
    </rPh>
    <phoneticPr fontId="3" type="Hiragana"/>
  </si>
  <si>
    <t>県計</t>
  </si>
  <si>
    <t>(２年 ５月分)</t>
  </si>
  <si>
    <t>(２年 ６月分)</t>
  </si>
  <si>
    <t>(２年 ７月分)</t>
  </si>
  <si>
    <t>総計=持家＋貸家＋給与住宅＋分譲</t>
  </si>
  <si>
    <t>(２年 ９月分)</t>
  </si>
  <si>
    <t>(２年 10月分)</t>
  </si>
  <si>
    <t>(２年 11月分)</t>
  </si>
  <si>
    <t>(２年 12月分)</t>
  </si>
  <si>
    <t>(２年分)</t>
    <rPh sb="3" eb="4">
      <t>ブン</t>
    </rPh>
    <phoneticPr fontId="3"/>
  </si>
  <si>
    <t>(３年 ２月分)</t>
  </si>
  <si>
    <t>(３年 ３月分)</t>
  </si>
  <si>
    <t>(２年度分)</t>
    <rPh sb="2" eb="4">
      <t>ネンド</t>
    </rPh>
    <rPh sb="4" eb="5">
      <t>ブン</t>
    </rPh>
    <phoneticPr fontId="3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</si>
</sst>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"/>
  </numFmts>
  <fonts count="12">
    <font>
      <sz val="11"/>
      <color theme="1"/>
      <name val="ＭＳ Ｐゴシック"/>
    </font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1"/>
      <color indexed="8"/>
      <name val="ＭＳ ゴシック"/>
    </font>
    <font>
      <sz val="11"/>
      <color theme="1"/>
      <name val="ＭＳ ゴシック"/>
    </font>
    <font>
      <sz val="8"/>
      <color theme="1"/>
      <name val="ＭＳ ゴシック"/>
    </font>
    <font>
      <sz val="14"/>
      <color auto="1"/>
      <name val="ＭＳ ゴシック"/>
    </font>
    <font>
      <sz val="10"/>
      <color auto="1"/>
      <name val="ＭＳ ゴシック"/>
    </font>
    <font>
      <sz val="11"/>
      <color auto="1"/>
      <name val="ＭＳ ゴシック"/>
    </font>
    <font>
      <sz val="8"/>
      <color indexed="8"/>
      <name val="ＭＳ ゴシック"/>
    </font>
    <font>
      <sz val="8"/>
      <color auto="1"/>
      <name val="ＭＳ ゴシック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/>
    </xf>
    <xf numFmtId="0" fontId="5" fillId="0" borderId="3" xfId="0" applyNumberFormat="1" applyFont="1" applyBorder="1" applyAlignment="1">
      <alignment horizontal="left" vertical="center"/>
    </xf>
    <xf numFmtId="0" fontId="0" fillId="0" borderId="1" xfId="0" applyBorder="1">
      <alignment vertical="center"/>
    </xf>
    <xf numFmtId="176" fontId="6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4" fillId="0" borderId="1" xfId="0" applyNumberFormat="1" applyFont="1" applyBorder="1" applyAlignment="1">
      <alignment vertical="center"/>
    </xf>
    <xf numFmtId="38" fontId="4" fillId="0" borderId="2" xfId="4" applyFont="1" applyBorder="1" applyAlignment="1">
      <alignment horizontal="right" vertical="center"/>
    </xf>
    <xf numFmtId="38" fontId="0" fillId="0" borderId="1" xfId="4" applyFont="1" applyBorder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/>
    <xf numFmtId="0" fontId="9" fillId="0" borderId="0" xfId="1" applyFont="1" applyAlignment="1">
      <alignment horizontal="right"/>
    </xf>
    <xf numFmtId="176" fontId="6" fillId="0" borderId="0" xfId="0" applyNumberFormat="1" applyFont="1" applyAlignment="1">
      <alignment horizontal="right" vertical="center"/>
    </xf>
    <xf numFmtId="0" fontId="4" fillId="0" borderId="4" xfId="0" applyNumberFormat="1" applyFont="1" applyBorder="1" applyAlignment="1">
      <alignment horizontal="left" vertical="center"/>
    </xf>
    <xf numFmtId="0" fontId="2" fillId="0" borderId="1" xfId="2" applyFont="1" applyBorder="1"/>
    <xf numFmtId="38" fontId="4" fillId="0" borderId="4" xfId="4" applyFont="1" applyBorder="1" applyAlignment="1">
      <alignment horizontal="right" vertical="center"/>
    </xf>
    <xf numFmtId="38" fontId="4" fillId="0" borderId="1" xfId="4" applyFont="1" applyBorder="1" applyAlignment="1">
      <alignment horizontal="center" vertical="center"/>
    </xf>
    <xf numFmtId="38" fontId="4" fillId="0" borderId="1" xfId="4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5" xfId="0" applyNumberFormat="1" applyFont="1" applyBorder="1" applyAlignment="1">
      <alignment horizontal="right" vertical="center"/>
    </xf>
    <xf numFmtId="38" fontId="0" fillId="0" borderId="1" xfId="4" applyFont="1" applyBorder="1" applyAlignment="1">
      <alignment horizontal="right" vertical="center"/>
    </xf>
    <xf numFmtId="0" fontId="2" fillId="0" borderId="1" xfId="2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38" fontId="0" fillId="0" borderId="1" xfId="4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2" fillId="0" borderId="0" xfId="2"/>
    <xf numFmtId="0" fontId="2" fillId="0" borderId="1" xfId="2" applyBorder="1" applyAlignment="1">
      <alignment horizontal="center"/>
    </xf>
    <xf numFmtId="0" fontId="2" fillId="0" borderId="1" xfId="2" applyBorder="1" applyAlignment="1">
      <alignment horizontal="right" shrinkToFit="1"/>
    </xf>
    <xf numFmtId="0" fontId="4" fillId="0" borderId="0" xfId="1" applyNumberFormat="1" applyFont="1" applyAlignment="1">
      <alignment horizontal="left" vertical="center"/>
    </xf>
    <xf numFmtId="176" fontId="4" fillId="0" borderId="0" xfId="1" applyNumberFormat="1" applyFont="1" applyAlignment="1">
      <alignment horizontal="right" vertical="center"/>
    </xf>
    <xf numFmtId="176" fontId="10" fillId="0" borderId="0" xfId="1" applyNumberFormat="1" applyFont="1">
      <alignment vertical="center"/>
    </xf>
    <xf numFmtId="176" fontId="4" fillId="0" borderId="0" xfId="1" applyNumberFormat="1" applyFont="1">
      <alignment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3" xfId="1" applyNumberFormat="1" applyFont="1" applyBorder="1" applyAlignment="1">
      <alignment horizontal="right" vertical="center"/>
    </xf>
    <xf numFmtId="58" fontId="11" fillId="0" borderId="0" xfId="1" applyNumberFormat="1" applyFont="1" applyBorder="1" applyAlignment="1">
      <alignment horizontal="right"/>
    </xf>
    <xf numFmtId="176" fontId="10" fillId="0" borderId="0" xfId="1" applyNumberFormat="1" applyFont="1" applyAlignment="1">
      <alignment horizontal="right" vertical="center"/>
    </xf>
    <xf numFmtId="0" fontId="11" fillId="0" borderId="0" xfId="1" applyFont="1" applyBorder="1" applyAlignment="1">
      <alignment horizontal="right"/>
    </xf>
  </cellXfs>
  <cellStyles count="5">
    <cellStyle name="標準" xfId="0" builtinId="0"/>
    <cellStyle name="標準 2" xfId="1"/>
    <cellStyle name="標準_113b017 のコピー" xfId="2"/>
    <cellStyle name="標準_実験用112b017 のコピー (version 1) (2)" xfId="3"/>
    <cellStyle name="桁区切り" xfId="4" builtinId="6"/>
  </cellStyle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worksheet" Target="worksheets/sheet9.xml" Id="rId9" /><Relationship Type="http://schemas.openxmlformats.org/officeDocument/2006/relationships/worksheet" Target="worksheets/sheet10.xml" Id="rId10" /><Relationship Type="http://schemas.openxmlformats.org/officeDocument/2006/relationships/worksheet" Target="worksheets/sheet11.xml" Id="rId11" /><Relationship Type="http://schemas.openxmlformats.org/officeDocument/2006/relationships/worksheet" Target="worksheets/sheet12.xml" Id="rId12" /><Relationship Type="http://schemas.openxmlformats.org/officeDocument/2006/relationships/worksheet" Target="worksheets/sheet13.xml" Id="rId13" /><Relationship Type="http://schemas.openxmlformats.org/officeDocument/2006/relationships/worksheet" Target="worksheets/sheet14.xml" Id="rId14" /><Relationship Type="http://schemas.openxmlformats.org/officeDocument/2006/relationships/worksheet" Target="worksheets/sheet15.xml" Id="rId15" /><Relationship Type="http://schemas.openxmlformats.org/officeDocument/2006/relationships/worksheet" Target="worksheets/sheet16.xml" Id="rId16" /><Relationship Type="http://schemas.openxmlformats.org/officeDocument/2006/relationships/worksheet" Target="worksheets/sheet17.xml" Id="rId17" /><Relationship Type="http://schemas.openxmlformats.org/officeDocument/2006/relationships/theme" Target="theme/theme1.xml" Id="rId18" /><Relationship Type="http://schemas.openxmlformats.org/officeDocument/2006/relationships/sharedStrings" Target="sharedStrings.xml" Id="rId19" /><Relationship Type="http://schemas.openxmlformats.org/officeDocument/2006/relationships/styles" Target="styles.xml" Id="rId20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10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0.bin" Id="rId1" /></Relationships>
</file>

<file path=xl/worksheets/_rels/sheet1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1.bin" Id="rId1" /></Relationships>
</file>

<file path=xl/worksheets/_rels/sheet1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2.bin" Id="rId1" /></Relationships>
</file>

<file path=xl/worksheets/_rels/sheet1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3.bin" Id="rId1" /></Relationships>
</file>

<file path=xl/worksheets/_rels/sheet1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4.bin" Id="rId1" /></Relationships>
</file>

<file path=xl/worksheets/_rels/sheet1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5.bin" Id="rId1" /></Relationships>
</file>

<file path=xl/worksheets/_rels/sheet1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6.bin" Id="rId1" /></Relationships>
</file>

<file path=xl/worksheets/_rels/sheet1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7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_rels/sheet9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9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2:G50"/>
  <sheetViews>
    <sheetView view="pageBreakPreview" zoomScale="115" zoomScaleSheetLayoutView="115" workbookViewId="0">
      <selection activeCell="I30" sqref="I30"/>
    </sheetView>
  </sheetViews>
  <sheetFormatPr defaultRowHeight="13.5"/>
  <cols>
    <col min="1" max="1" width="11.75" bestFit="1" customWidth="1"/>
    <col min="7" max="7" width="14.875" customWidth="1"/>
  </cols>
  <sheetData>
    <row r="2" spans="1:7" ht="17.25">
      <c r="B2" s="5"/>
      <c r="C2" s="5"/>
      <c r="D2" s="10"/>
      <c r="E2" s="10" t="s">
        <v>16</v>
      </c>
      <c r="F2" s="11" t="s">
        <v>42</v>
      </c>
      <c r="G2" s="12"/>
    </row>
    <row r="3" spans="1:7">
      <c r="B3" s="6"/>
      <c r="C3" s="6"/>
      <c r="D3" s="6"/>
      <c r="E3" s="6"/>
      <c r="F3" s="6"/>
      <c r="G3" s="13" t="s">
        <v>1</v>
      </c>
    </row>
    <row r="4" spans="1:7">
      <c r="A4" s="1" t="s">
        <v>2</v>
      </c>
      <c r="B4" s="7" t="s">
        <v>3</v>
      </c>
      <c r="C4" s="7" t="s">
        <v>5</v>
      </c>
      <c r="D4" s="7" t="s">
        <v>7</v>
      </c>
      <c r="E4" s="7" t="s">
        <v>8</v>
      </c>
      <c r="F4" s="7" t="s">
        <v>10</v>
      </c>
      <c r="G4" s="7" t="s">
        <v>15</v>
      </c>
    </row>
    <row r="5" spans="1:7">
      <c r="A5" s="2" t="s">
        <v>28</v>
      </c>
      <c r="B5" s="8">
        <v>136</v>
      </c>
      <c r="C5" s="8">
        <v>68</v>
      </c>
      <c r="D5" s="8">
        <v>49</v>
      </c>
      <c r="E5" s="8">
        <v>0</v>
      </c>
      <c r="F5" s="8">
        <v>19</v>
      </c>
      <c r="G5" s="8">
        <v>0</v>
      </c>
    </row>
    <row r="6" spans="1:7">
      <c r="A6" s="2" t="s">
        <v>29</v>
      </c>
      <c r="B6" s="8">
        <v>98</v>
      </c>
      <c r="C6" s="8">
        <v>47</v>
      </c>
      <c r="D6" s="8">
        <v>25</v>
      </c>
      <c r="E6" s="8">
        <v>7</v>
      </c>
      <c r="F6" s="8">
        <v>19</v>
      </c>
      <c r="G6" s="8">
        <v>0</v>
      </c>
    </row>
    <row r="7" spans="1:7">
      <c r="A7" s="2" t="s">
        <v>22</v>
      </c>
      <c r="B7" s="8">
        <v>144</v>
      </c>
      <c r="C7" s="8">
        <v>58</v>
      </c>
      <c r="D7" s="8">
        <v>62</v>
      </c>
      <c r="E7" s="8">
        <v>1</v>
      </c>
      <c r="F7" s="8">
        <v>23</v>
      </c>
      <c r="G7" s="8">
        <v>0</v>
      </c>
    </row>
    <row r="8" spans="1:7">
      <c r="A8" s="2" t="s">
        <v>30</v>
      </c>
      <c r="B8" s="8">
        <v>378</v>
      </c>
      <c r="C8" s="8">
        <v>173</v>
      </c>
      <c r="D8" s="8">
        <v>136</v>
      </c>
      <c r="E8" s="8">
        <v>8</v>
      </c>
      <c r="F8" s="8">
        <v>61</v>
      </c>
      <c r="G8" s="8">
        <v>0</v>
      </c>
    </row>
    <row r="9" spans="1:7">
      <c r="A9" s="2" t="s">
        <v>4</v>
      </c>
      <c r="B9" s="8">
        <v>85</v>
      </c>
      <c r="C9" s="8">
        <v>43</v>
      </c>
      <c r="D9" s="8">
        <v>21</v>
      </c>
      <c r="E9" s="8">
        <v>0</v>
      </c>
      <c r="F9" s="8">
        <v>21</v>
      </c>
      <c r="G9" s="8">
        <v>0</v>
      </c>
    </row>
    <row r="10" spans="1:7">
      <c r="A10" s="2" t="s">
        <v>32</v>
      </c>
      <c r="B10" s="8">
        <v>61</v>
      </c>
      <c r="C10" s="8">
        <v>44</v>
      </c>
      <c r="D10" s="8">
        <v>11</v>
      </c>
      <c r="E10" s="8">
        <v>0</v>
      </c>
      <c r="F10" s="8">
        <v>6</v>
      </c>
      <c r="G10" s="8">
        <v>0</v>
      </c>
    </row>
    <row r="11" spans="1:7">
      <c r="A11" s="2" t="s">
        <v>33</v>
      </c>
      <c r="B11" s="8">
        <v>49</v>
      </c>
      <c r="C11" s="8">
        <v>41</v>
      </c>
      <c r="D11" s="8">
        <v>4</v>
      </c>
      <c r="E11" s="8">
        <v>0</v>
      </c>
      <c r="F11" s="8">
        <v>4</v>
      </c>
      <c r="G11" s="8">
        <v>0</v>
      </c>
    </row>
    <row r="12" spans="1:7">
      <c r="A12" s="2" t="s">
        <v>34</v>
      </c>
      <c r="B12" s="8">
        <v>67</v>
      </c>
      <c r="C12" s="8">
        <v>38</v>
      </c>
      <c r="D12" s="8">
        <v>10</v>
      </c>
      <c r="E12" s="8">
        <v>1</v>
      </c>
      <c r="F12" s="8">
        <v>18</v>
      </c>
      <c r="G12" s="8">
        <v>0</v>
      </c>
    </row>
    <row r="13" spans="1:7">
      <c r="A13" s="2" t="s">
        <v>35</v>
      </c>
      <c r="B13" s="8">
        <v>29</v>
      </c>
      <c r="C13" s="8">
        <v>22</v>
      </c>
      <c r="D13" s="8">
        <v>2</v>
      </c>
      <c r="E13" s="8">
        <v>0</v>
      </c>
      <c r="F13" s="8">
        <v>5</v>
      </c>
      <c r="G13" s="8">
        <v>0</v>
      </c>
    </row>
    <row r="14" spans="1:7">
      <c r="A14" s="2" t="s">
        <v>38</v>
      </c>
      <c r="B14" s="8">
        <v>49</v>
      </c>
      <c r="C14" s="8">
        <v>45</v>
      </c>
      <c r="D14" s="8">
        <v>0</v>
      </c>
      <c r="E14" s="8">
        <v>0</v>
      </c>
      <c r="F14" s="8">
        <v>4</v>
      </c>
      <c r="G14" s="8">
        <v>0</v>
      </c>
    </row>
    <row r="15" spans="1:7">
      <c r="A15" s="2" t="s">
        <v>36</v>
      </c>
      <c r="B15" s="8">
        <v>7</v>
      </c>
      <c r="C15" s="8">
        <v>1</v>
      </c>
      <c r="D15" s="8">
        <v>0</v>
      </c>
      <c r="E15" s="8">
        <v>0</v>
      </c>
      <c r="F15" s="8">
        <v>6</v>
      </c>
      <c r="G15" s="8">
        <v>0</v>
      </c>
    </row>
    <row r="16" spans="1:7">
      <c r="A16" s="2" t="s">
        <v>11</v>
      </c>
      <c r="B16" s="8">
        <v>347</v>
      </c>
      <c r="C16" s="8">
        <v>234</v>
      </c>
      <c r="D16" s="8">
        <v>48</v>
      </c>
      <c r="E16" s="8">
        <v>1</v>
      </c>
      <c r="F16" s="8">
        <v>64</v>
      </c>
      <c r="G16" s="8">
        <v>0</v>
      </c>
    </row>
    <row r="17" spans="1:7">
      <c r="A17" s="2" t="s">
        <v>41</v>
      </c>
      <c r="B17" s="8">
        <v>124</v>
      </c>
      <c r="C17" s="8">
        <v>34</v>
      </c>
      <c r="D17" s="8">
        <v>63</v>
      </c>
      <c r="E17" s="8">
        <v>0</v>
      </c>
      <c r="F17" s="8">
        <v>27</v>
      </c>
      <c r="G17" s="8">
        <v>0</v>
      </c>
    </row>
    <row r="18" spans="1:7">
      <c r="A18" s="2" t="s">
        <v>43</v>
      </c>
      <c r="B18" s="8">
        <v>3</v>
      </c>
      <c r="C18" s="8">
        <v>2</v>
      </c>
      <c r="D18" s="8">
        <v>0</v>
      </c>
      <c r="E18" s="8">
        <v>1</v>
      </c>
      <c r="F18" s="8">
        <v>0</v>
      </c>
      <c r="G18" s="8">
        <v>0</v>
      </c>
    </row>
    <row r="19" spans="1:7">
      <c r="A19" s="2" t="s">
        <v>39</v>
      </c>
      <c r="B19" s="8">
        <v>52</v>
      </c>
      <c r="C19" s="8">
        <v>27</v>
      </c>
      <c r="D19" s="8">
        <v>17</v>
      </c>
      <c r="E19" s="8">
        <v>0</v>
      </c>
      <c r="F19" s="8">
        <v>8</v>
      </c>
      <c r="G19" s="8">
        <v>0</v>
      </c>
    </row>
    <row r="20" spans="1:7">
      <c r="A20" s="2" t="s">
        <v>47</v>
      </c>
      <c r="B20" s="8">
        <v>89</v>
      </c>
      <c r="C20" s="8">
        <v>43</v>
      </c>
      <c r="D20" s="8">
        <v>38</v>
      </c>
      <c r="E20" s="8">
        <v>0</v>
      </c>
      <c r="F20" s="8">
        <v>8</v>
      </c>
      <c r="G20" s="8">
        <v>0</v>
      </c>
    </row>
    <row r="21" spans="1:7">
      <c r="A21" s="2" t="s">
        <v>50</v>
      </c>
      <c r="B21" s="8">
        <v>11</v>
      </c>
      <c r="C21" s="8">
        <v>9</v>
      </c>
      <c r="D21" s="8">
        <v>0</v>
      </c>
      <c r="E21" s="8">
        <v>0</v>
      </c>
      <c r="F21" s="8">
        <v>2</v>
      </c>
      <c r="G21" s="8">
        <v>0</v>
      </c>
    </row>
    <row r="22" spans="1:7">
      <c r="A22" s="2" t="s">
        <v>49</v>
      </c>
      <c r="B22" s="8">
        <v>45</v>
      </c>
      <c r="C22" s="8">
        <v>27</v>
      </c>
      <c r="D22" s="8">
        <v>14</v>
      </c>
      <c r="E22" s="8">
        <v>0</v>
      </c>
      <c r="F22" s="8">
        <v>4</v>
      </c>
      <c r="G22" s="8">
        <v>0</v>
      </c>
    </row>
    <row r="23" spans="1:7">
      <c r="A23" s="2" t="s">
        <v>37</v>
      </c>
      <c r="B23" s="8">
        <v>110</v>
      </c>
      <c r="C23" s="8">
        <v>54</v>
      </c>
      <c r="D23" s="8">
        <v>45</v>
      </c>
      <c r="E23" s="8">
        <v>0</v>
      </c>
      <c r="F23" s="8">
        <v>11</v>
      </c>
      <c r="G23" s="8">
        <v>0</v>
      </c>
    </row>
    <row r="24" spans="1:7">
      <c r="A24" s="2" t="s">
        <v>51</v>
      </c>
      <c r="B24" s="8">
        <v>90</v>
      </c>
      <c r="C24" s="8">
        <v>60</v>
      </c>
      <c r="D24" s="8">
        <v>6</v>
      </c>
      <c r="E24" s="8">
        <v>0</v>
      </c>
      <c r="F24" s="8">
        <v>24</v>
      </c>
      <c r="G24" s="8">
        <v>0</v>
      </c>
    </row>
    <row r="25" spans="1:7">
      <c r="A25" s="2" t="s">
        <v>21</v>
      </c>
      <c r="B25" s="8">
        <v>65</v>
      </c>
      <c r="C25" s="8">
        <v>39</v>
      </c>
      <c r="D25" s="8">
        <v>24</v>
      </c>
      <c r="E25" s="8">
        <v>0</v>
      </c>
      <c r="F25" s="8">
        <v>2</v>
      </c>
      <c r="G25" s="8">
        <v>0</v>
      </c>
    </row>
    <row r="26" spans="1:7">
      <c r="A26" s="2" t="s">
        <v>52</v>
      </c>
      <c r="B26" s="8">
        <v>49</v>
      </c>
      <c r="C26" s="8">
        <v>31</v>
      </c>
      <c r="D26" s="8">
        <v>16</v>
      </c>
      <c r="E26" s="8">
        <v>0</v>
      </c>
      <c r="F26" s="8">
        <v>2</v>
      </c>
      <c r="G26" s="8">
        <v>0</v>
      </c>
    </row>
    <row r="27" spans="1:7">
      <c r="A27" s="2" t="s">
        <v>53</v>
      </c>
      <c r="B27" s="8">
        <v>73</v>
      </c>
      <c r="C27" s="8">
        <v>56</v>
      </c>
      <c r="D27" s="8">
        <v>12</v>
      </c>
      <c r="E27" s="8">
        <v>0</v>
      </c>
      <c r="F27" s="8">
        <v>5</v>
      </c>
      <c r="G27" s="8">
        <v>0</v>
      </c>
    </row>
    <row r="28" spans="1:7">
      <c r="A28" s="2" t="s">
        <v>55</v>
      </c>
      <c r="B28" s="8">
        <v>55</v>
      </c>
      <c r="C28" s="8">
        <v>9</v>
      </c>
      <c r="D28" s="8">
        <v>8</v>
      </c>
      <c r="E28" s="8">
        <v>34</v>
      </c>
      <c r="F28" s="8">
        <v>4</v>
      </c>
      <c r="G28" s="8">
        <v>0</v>
      </c>
    </row>
    <row r="29" spans="1:7">
      <c r="A29" s="2" t="s">
        <v>57</v>
      </c>
      <c r="B29" s="8">
        <v>64</v>
      </c>
      <c r="C29" s="8">
        <v>21</v>
      </c>
      <c r="D29" s="8">
        <v>26</v>
      </c>
      <c r="E29" s="8">
        <v>0</v>
      </c>
      <c r="F29" s="8">
        <v>17</v>
      </c>
      <c r="G29" s="8">
        <v>0</v>
      </c>
    </row>
    <row r="30" spans="1:7">
      <c r="A30" s="2" t="s">
        <v>54</v>
      </c>
      <c r="B30" s="8">
        <v>4</v>
      </c>
      <c r="C30" s="8">
        <v>4</v>
      </c>
      <c r="D30" s="8">
        <v>0</v>
      </c>
      <c r="E30" s="8">
        <v>0</v>
      </c>
      <c r="F30" s="8">
        <v>0</v>
      </c>
      <c r="G30" s="8">
        <v>0</v>
      </c>
    </row>
    <row r="31" spans="1:7">
      <c r="A31" s="2" t="s">
        <v>58</v>
      </c>
      <c r="B31" s="8">
        <v>40</v>
      </c>
      <c r="C31" s="8">
        <v>25</v>
      </c>
      <c r="D31" s="8">
        <v>6</v>
      </c>
      <c r="E31" s="8">
        <v>0</v>
      </c>
      <c r="F31" s="8">
        <v>9</v>
      </c>
      <c r="G31" s="8">
        <v>0</v>
      </c>
    </row>
    <row r="32" spans="1:7">
      <c r="A32" s="2" t="s">
        <v>59</v>
      </c>
      <c r="B32" s="8">
        <v>26</v>
      </c>
      <c r="C32" s="8">
        <v>11</v>
      </c>
      <c r="D32" s="8">
        <v>12</v>
      </c>
      <c r="E32" s="8">
        <v>0</v>
      </c>
      <c r="F32" s="8">
        <v>3</v>
      </c>
      <c r="G32" s="8">
        <v>0</v>
      </c>
    </row>
    <row r="33" spans="1:7">
      <c r="A33" s="2" t="s">
        <v>60</v>
      </c>
      <c r="B33" s="8">
        <v>7</v>
      </c>
      <c r="C33" s="8">
        <v>4</v>
      </c>
      <c r="D33" s="8">
        <v>0</v>
      </c>
      <c r="E33" s="8">
        <v>0</v>
      </c>
      <c r="F33" s="8">
        <v>3</v>
      </c>
      <c r="G33" s="8">
        <v>0</v>
      </c>
    </row>
    <row r="34" spans="1:7">
      <c r="A34" s="2" t="s">
        <v>24</v>
      </c>
      <c r="B34" s="8">
        <v>3</v>
      </c>
      <c r="C34" s="8">
        <v>3</v>
      </c>
      <c r="D34" s="8">
        <v>0</v>
      </c>
      <c r="E34" s="8">
        <v>0</v>
      </c>
      <c r="F34" s="8">
        <v>0</v>
      </c>
      <c r="G34" s="8">
        <v>0</v>
      </c>
    </row>
    <row r="35" spans="1:7">
      <c r="A35" s="2" t="s">
        <v>19</v>
      </c>
      <c r="B35" s="8">
        <v>15</v>
      </c>
      <c r="C35" s="8">
        <v>15</v>
      </c>
      <c r="D35" s="8">
        <v>0</v>
      </c>
      <c r="E35" s="8">
        <v>0</v>
      </c>
      <c r="F35" s="8">
        <v>0</v>
      </c>
      <c r="G35" s="8">
        <v>0</v>
      </c>
    </row>
    <row r="36" spans="1:7">
      <c r="A36" s="2" t="s">
        <v>18</v>
      </c>
      <c r="B36" s="8">
        <v>23</v>
      </c>
      <c r="C36" s="8">
        <v>13</v>
      </c>
      <c r="D36" s="8">
        <v>0</v>
      </c>
      <c r="E36" s="8">
        <v>0</v>
      </c>
      <c r="F36" s="8">
        <v>10</v>
      </c>
      <c r="G36" s="8">
        <v>0</v>
      </c>
    </row>
    <row r="37" spans="1:7">
      <c r="A37" s="2" t="s">
        <v>61</v>
      </c>
      <c r="B37" s="8">
        <v>12</v>
      </c>
      <c r="C37" s="8">
        <v>8</v>
      </c>
      <c r="D37" s="8">
        <v>4</v>
      </c>
      <c r="E37" s="8">
        <v>0</v>
      </c>
      <c r="F37" s="8">
        <v>0</v>
      </c>
      <c r="G37" s="8">
        <v>0</v>
      </c>
    </row>
    <row r="38" spans="1:7">
      <c r="A38" s="2" t="s">
        <v>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</row>
    <row r="39" spans="1:7">
      <c r="A39" s="3" t="s">
        <v>25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</row>
    <row r="40" spans="1:7">
      <c r="A40" s="2" t="s">
        <v>48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</row>
    <row r="41" spans="1:7">
      <c r="A41" s="2" t="s">
        <v>62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</row>
    <row r="42" spans="1:7">
      <c r="A42" s="2" t="s">
        <v>63</v>
      </c>
      <c r="B42" s="8">
        <v>1</v>
      </c>
      <c r="C42" s="8">
        <v>1</v>
      </c>
      <c r="D42" s="8">
        <v>0</v>
      </c>
      <c r="E42" s="8">
        <v>0</v>
      </c>
      <c r="F42" s="8">
        <v>0</v>
      </c>
      <c r="G42" s="8">
        <v>0</v>
      </c>
    </row>
    <row r="43" spans="1:7">
      <c r="A43" s="2" t="s">
        <v>56</v>
      </c>
      <c r="B43" s="8">
        <v>20</v>
      </c>
      <c r="C43" s="8">
        <v>10</v>
      </c>
      <c r="D43" s="8">
        <v>10</v>
      </c>
      <c r="E43" s="8">
        <v>0</v>
      </c>
      <c r="F43" s="8">
        <v>0</v>
      </c>
      <c r="G43" s="8">
        <v>0</v>
      </c>
    </row>
    <row r="44" spans="1:7">
      <c r="A44" s="2" t="s">
        <v>45</v>
      </c>
      <c r="B44" s="8">
        <v>4</v>
      </c>
      <c r="C44" s="8">
        <v>4</v>
      </c>
      <c r="D44" s="8">
        <v>0</v>
      </c>
      <c r="E44" s="8">
        <v>0</v>
      </c>
      <c r="F44" s="8">
        <v>0</v>
      </c>
      <c r="G44" s="8">
        <v>0</v>
      </c>
    </row>
    <row r="45" spans="1:7">
      <c r="A45" s="2" t="s">
        <v>23</v>
      </c>
      <c r="B45" s="8">
        <v>37</v>
      </c>
      <c r="C45" s="8">
        <v>18</v>
      </c>
      <c r="D45" s="8">
        <v>19</v>
      </c>
      <c r="E45" s="8">
        <v>0</v>
      </c>
      <c r="F45" s="8">
        <v>0</v>
      </c>
      <c r="G45" s="8">
        <v>0</v>
      </c>
    </row>
    <row r="46" spans="1:7">
      <c r="A46" s="2" t="s">
        <v>20</v>
      </c>
      <c r="B46" s="8">
        <v>29</v>
      </c>
      <c r="C46" s="8">
        <v>4</v>
      </c>
      <c r="D46" s="8">
        <v>25</v>
      </c>
      <c r="E46" s="8">
        <v>0</v>
      </c>
      <c r="F46" s="8">
        <v>0</v>
      </c>
      <c r="G46" s="8">
        <v>0</v>
      </c>
    </row>
    <row r="47" spans="1:7">
      <c r="A47" s="2" t="s">
        <v>40</v>
      </c>
      <c r="B47" s="8">
        <v>10</v>
      </c>
      <c r="C47" s="8">
        <v>8</v>
      </c>
      <c r="D47" s="8">
        <v>0</v>
      </c>
      <c r="E47" s="8">
        <v>0</v>
      </c>
      <c r="F47" s="8">
        <v>2</v>
      </c>
      <c r="G47" s="8">
        <v>0</v>
      </c>
    </row>
    <row r="48" spans="1:7">
      <c r="A48" s="2" t="s">
        <v>0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</row>
    <row r="49" spans="1:7">
      <c r="A49" s="2" t="s">
        <v>64</v>
      </c>
      <c r="B49" s="8">
        <v>6</v>
      </c>
      <c r="C49" s="8">
        <v>5</v>
      </c>
      <c r="D49" s="8">
        <v>0</v>
      </c>
      <c r="E49" s="8">
        <v>0</v>
      </c>
      <c r="F49" s="8">
        <v>1</v>
      </c>
      <c r="G49" s="8">
        <v>0</v>
      </c>
    </row>
    <row r="50" spans="1:7">
      <c r="A50" s="4" t="s">
        <v>13</v>
      </c>
      <c r="B50" s="9">
        <v>1792</v>
      </c>
      <c r="C50" s="9">
        <v>952</v>
      </c>
      <c r="D50" s="9">
        <v>529</v>
      </c>
      <c r="E50" s="9">
        <v>44</v>
      </c>
      <c r="F50" s="9">
        <v>267</v>
      </c>
      <c r="G50" s="8">
        <v>0</v>
      </c>
    </row>
  </sheetData>
  <phoneticPr fontId="3" type="Hiragana"/>
  <pageMargins left="0.78740157480314943" right="0.78740157480314943" top="0.98425196850393681" bottom="0.98425196850393681" header="0.51181102362204722" footer="0.51181102362204722"/>
  <pageSetup paperSize="9" scale="99" fitToWidth="1" fitToHeight="1" orientation="portrait" usePrinterDefaults="1" r:id="rId1"/>
</worksheet>
</file>

<file path=xl/worksheets/sheet10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Q51"/>
  <sheetViews>
    <sheetView view="pageBreakPreview" zoomScale="115" zoomScaleSheetLayoutView="115" workbookViewId="0">
      <selection activeCell="F4" sqref="F4"/>
    </sheetView>
  </sheetViews>
  <sheetFormatPr defaultRowHeight="13.5"/>
  <cols>
    <col min="1" max="1" width="11.625" style="32" customWidth="1"/>
    <col min="2" max="6" width="11.625" style="33" customWidth="1"/>
    <col min="7" max="7" width="16" style="33" customWidth="1"/>
    <col min="8" max="9" width="9" style="33" customWidth="1"/>
    <col min="10" max="10" width="5.25" style="33" hidden="1" customWidth="1"/>
    <col min="11" max="11" width="2.125" style="33" hidden="1" customWidth="1"/>
    <col min="12" max="12" width="4.625" style="33" hidden="1" customWidth="1"/>
    <col min="13" max="13" width="5.375" style="33" hidden="1" customWidth="1"/>
    <col min="14" max="14" width="4.875" style="33" hidden="1" customWidth="1"/>
    <col min="15" max="15" width="5.625" style="33" hidden="1" customWidth="1"/>
    <col min="16" max="16" width="6" style="33" hidden="1" customWidth="1"/>
    <col min="17" max="17" width="6.875" style="33" hidden="1" customWidth="1"/>
    <col min="18" max="16384" width="9" style="33" customWidth="1"/>
  </cols>
  <sheetData>
    <row r="1" spans="1:17" s="34" customFormat="1" ht="20.100000000000001" customHeight="1">
      <c r="A1" s="32"/>
      <c r="G1" s="41"/>
      <c r="H1" s="43"/>
      <c r="J1" s="26"/>
      <c r="K1" s="29"/>
      <c r="L1" s="29"/>
      <c r="M1" s="29"/>
      <c r="N1" s="29"/>
      <c r="O1" s="29"/>
      <c r="P1" s="29"/>
      <c r="Q1" s="29"/>
    </row>
    <row r="2" spans="1:17" s="34" customFormat="1" ht="17.25">
      <c r="A2" s="32"/>
      <c r="D2" s="10"/>
      <c r="E2" s="10" t="s">
        <v>16</v>
      </c>
      <c r="F2" s="11" t="s">
        <v>84</v>
      </c>
      <c r="G2" s="12"/>
      <c r="J2" s="26"/>
      <c r="K2" s="29"/>
      <c r="L2" s="29"/>
      <c r="M2" s="29"/>
      <c r="N2" s="29"/>
      <c r="O2" s="29"/>
      <c r="P2" s="29"/>
      <c r="Q2" s="29"/>
    </row>
    <row r="3" spans="1:17" s="35" customFormat="1" ht="12.95" customHeight="1">
      <c r="A3" s="32"/>
      <c r="G3" s="42" t="s">
        <v>1</v>
      </c>
      <c r="J3" s="27" t="s">
        <v>71</v>
      </c>
      <c r="K3" s="27"/>
      <c r="L3" s="29"/>
      <c r="M3" s="29"/>
      <c r="N3" s="29"/>
      <c r="O3" s="29"/>
      <c r="P3" s="29"/>
      <c r="Q3" s="29"/>
    </row>
    <row r="4" spans="1:17" s="35" customFormat="1">
      <c r="A4" s="36" t="s">
        <v>2</v>
      </c>
      <c r="B4" s="38" t="s">
        <v>3</v>
      </c>
      <c r="C4" s="38" t="s">
        <v>5</v>
      </c>
      <c r="D4" s="38" t="s">
        <v>7</v>
      </c>
      <c r="E4" s="38" t="s">
        <v>8</v>
      </c>
      <c r="F4" s="38" t="s">
        <v>10</v>
      </c>
      <c r="G4" s="38" t="s">
        <v>15</v>
      </c>
      <c r="J4" s="28" t="s">
        <v>77</v>
      </c>
      <c r="K4" s="26"/>
      <c r="L4" s="30"/>
      <c r="M4" s="30" t="s">
        <v>75</v>
      </c>
      <c r="N4" s="29"/>
      <c r="O4" s="29"/>
      <c r="P4" s="29"/>
      <c r="Q4" s="29"/>
    </row>
    <row r="5" spans="1:17">
      <c r="A5" s="18" t="s">
        <v>28</v>
      </c>
      <c r="B5" s="39">
        <v>95</v>
      </c>
      <c r="C5" s="39">
        <v>60</v>
      </c>
      <c r="D5" s="39">
        <v>2</v>
      </c>
      <c r="E5" s="39">
        <v>0</v>
      </c>
      <c r="F5" s="39">
        <v>33</v>
      </c>
      <c r="G5" s="39">
        <v>0</v>
      </c>
      <c r="J5" s="28" t="str">
        <f t="shared" ref="J5:J50" si="0">IF(SUM(C5:F5)=B5,"○","×")</f>
        <v>○</v>
      </c>
      <c r="K5" s="26"/>
      <c r="L5" s="31" t="s">
        <v>17</v>
      </c>
      <c r="M5" s="30" t="str">
        <f>IF(SUM(B5:B7)=B8,"○","×")</f>
        <v>○</v>
      </c>
      <c r="N5" s="29"/>
      <c r="O5" s="29"/>
      <c r="P5" s="29"/>
      <c r="Q5" s="29"/>
    </row>
    <row r="6" spans="1:17">
      <c r="A6" s="18" t="s">
        <v>29</v>
      </c>
      <c r="B6" s="40">
        <v>145</v>
      </c>
      <c r="C6" s="40">
        <v>51</v>
      </c>
      <c r="D6" s="40">
        <v>72</v>
      </c>
      <c r="E6" s="40">
        <v>4</v>
      </c>
      <c r="F6" s="40">
        <v>18</v>
      </c>
      <c r="G6" s="40">
        <v>0</v>
      </c>
      <c r="J6" s="28" t="str">
        <f t="shared" si="0"/>
        <v>○</v>
      </c>
      <c r="K6" s="26"/>
      <c r="L6" s="31" t="s">
        <v>73</v>
      </c>
      <c r="M6" s="30" t="str">
        <f>IF(SUM(B9:B15)=B16,"○","×")</f>
        <v>○</v>
      </c>
      <c r="N6" s="29"/>
      <c r="O6" s="29"/>
      <c r="P6" s="29"/>
      <c r="Q6" s="29"/>
    </row>
    <row r="7" spans="1:17">
      <c r="A7" s="18" t="s">
        <v>22</v>
      </c>
      <c r="B7" s="40">
        <v>74</v>
      </c>
      <c r="C7" s="40">
        <v>53</v>
      </c>
      <c r="D7" s="40">
        <v>15</v>
      </c>
      <c r="E7" s="40">
        <v>0</v>
      </c>
      <c r="F7" s="40">
        <v>6</v>
      </c>
      <c r="G7" s="40">
        <v>0</v>
      </c>
      <c r="J7" s="28" t="str">
        <f t="shared" si="0"/>
        <v>○</v>
      </c>
      <c r="K7" s="26"/>
      <c r="L7" s="29"/>
      <c r="M7" s="29" t="s">
        <v>76</v>
      </c>
      <c r="N7" s="29"/>
      <c r="O7" s="29"/>
      <c r="P7" s="29"/>
      <c r="Q7" s="29"/>
    </row>
    <row r="8" spans="1:17">
      <c r="A8" s="19" t="s">
        <v>30</v>
      </c>
      <c r="B8" s="40">
        <v>314</v>
      </c>
      <c r="C8" s="40">
        <v>164</v>
      </c>
      <c r="D8" s="40">
        <v>89</v>
      </c>
      <c r="E8" s="40">
        <v>4</v>
      </c>
      <c r="F8" s="40">
        <v>57</v>
      </c>
      <c r="G8" s="40">
        <v>0</v>
      </c>
      <c r="J8" s="28" t="str">
        <f t="shared" si="0"/>
        <v>○</v>
      </c>
      <c r="K8" s="26"/>
      <c r="L8" s="29"/>
      <c r="M8" s="29"/>
      <c r="N8" s="29"/>
      <c r="O8" s="29"/>
      <c r="P8" s="29"/>
      <c r="Q8" s="29"/>
    </row>
    <row r="9" spans="1:17">
      <c r="A9" s="18" t="s">
        <v>4</v>
      </c>
      <c r="B9" s="40">
        <v>151</v>
      </c>
      <c r="C9" s="40">
        <v>51</v>
      </c>
      <c r="D9" s="40">
        <v>77</v>
      </c>
      <c r="E9" s="40">
        <v>1</v>
      </c>
      <c r="F9" s="40">
        <v>22</v>
      </c>
      <c r="G9" s="40">
        <v>0</v>
      </c>
      <c r="J9" s="28" t="str">
        <f t="shared" si="0"/>
        <v>○</v>
      </c>
      <c r="K9" s="26"/>
      <c r="L9" s="29" t="s">
        <v>12</v>
      </c>
      <c r="M9" s="29"/>
      <c r="N9" s="29"/>
      <c r="O9" s="29"/>
      <c r="P9" s="29"/>
      <c r="Q9" s="29"/>
    </row>
    <row r="10" spans="1:17">
      <c r="A10" s="18" t="s">
        <v>32</v>
      </c>
      <c r="B10" s="40">
        <v>43</v>
      </c>
      <c r="C10" s="40">
        <v>39</v>
      </c>
      <c r="D10" s="40">
        <v>0</v>
      </c>
      <c r="E10" s="40">
        <v>0</v>
      </c>
      <c r="F10" s="40">
        <v>4</v>
      </c>
      <c r="G10" s="40">
        <v>0</v>
      </c>
      <c r="J10" s="28" t="str">
        <f t="shared" si="0"/>
        <v>○</v>
      </c>
      <c r="K10" s="26"/>
      <c r="L10" s="25" t="s">
        <v>3</v>
      </c>
      <c r="M10" s="25" t="s">
        <v>5</v>
      </c>
      <c r="N10" s="25" t="s">
        <v>7</v>
      </c>
      <c r="O10" s="25" t="s">
        <v>8</v>
      </c>
      <c r="P10" s="25" t="s">
        <v>10</v>
      </c>
      <c r="Q10" s="25" t="s">
        <v>15</v>
      </c>
    </row>
    <row r="11" spans="1:17">
      <c r="A11" s="18" t="s">
        <v>33</v>
      </c>
      <c r="B11" s="40">
        <v>30</v>
      </c>
      <c r="C11" s="40">
        <v>26</v>
      </c>
      <c r="D11" s="40">
        <v>1</v>
      </c>
      <c r="E11" s="40">
        <v>0</v>
      </c>
      <c r="F11" s="40">
        <v>3</v>
      </c>
      <c r="G11" s="40">
        <v>0</v>
      </c>
      <c r="J11" s="28" t="str">
        <f t="shared" si="0"/>
        <v>○</v>
      </c>
      <c r="K11" s="26"/>
      <c r="L11" s="30" t="str">
        <f t="shared" ref="L11:Q11" si="1">IF(B50=SUM(B5:B49)-B8-B16,"○","×")</f>
        <v>○</v>
      </c>
      <c r="M11" s="30" t="str">
        <f t="shared" si="1"/>
        <v>○</v>
      </c>
      <c r="N11" s="30" t="str">
        <f t="shared" si="1"/>
        <v>○</v>
      </c>
      <c r="O11" s="30" t="str">
        <f t="shared" si="1"/>
        <v>○</v>
      </c>
      <c r="P11" s="30" t="str">
        <f t="shared" si="1"/>
        <v>○</v>
      </c>
      <c r="Q11" s="30" t="str">
        <f t="shared" si="1"/>
        <v>○</v>
      </c>
    </row>
    <row r="12" spans="1:17">
      <c r="A12" s="18" t="s">
        <v>34</v>
      </c>
      <c r="B12" s="40">
        <v>45</v>
      </c>
      <c r="C12" s="40">
        <v>26</v>
      </c>
      <c r="D12" s="40">
        <v>9</v>
      </c>
      <c r="E12" s="40">
        <v>0</v>
      </c>
      <c r="F12" s="40">
        <v>10</v>
      </c>
      <c r="G12" s="40">
        <v>0</v>
      </c>
      <c r="J12" s="28" t="str">
        <f t="shared" si="0"/>
        <v>○</v>
      </c>
      <c r="K12" s="26"/>
      <c r="L12" s="29" t="s">
        <v>74</v>
      </c>
      <c r="M12" s="29"/>
      <c r="N12" s="29"/>
      <c r="O12" s="29"/>
      <c r="P12" s="29"/>
      <c r="Q12" s="29"/>
    </row>
    <row r="13" spans="1:17">
      <c r="A13" s="18" t="s">
        <v>35</v>
      </c>
      <c r="B13" s="40">
        <v>36</v>
      </c>
      <c r="C13" s="40">
        <v>27</v>
      </c>
      <c r="D13" s="40">
        <v>0</v>
      </c>
      <c r="E13" s="40">
        <v>0</v>
      </c>
      <c r="F13" s="40">
        <v>9</v>
      </c>
      <c r="G13" s="40">
        <v>0</v>
      </c>
      <c r="J13" s="28" t="str">
        <f t="shared" si="0"/>
        <v>○</v>
      </c>
      <c r="K13" s="26"/>
      <c r="L13" s="29"/>
      <c r="M13" s="29"/>
      <c r="N13" s="29"/>
      <c r="O13" s="29"/>
      <c r="P13" s="29"/>
      <c r="Q13" s="29"/>
    </row>
    <row r="14" spans="1:17">
      <c r="A14" s="18" t="s">
        <v>38</v>
      </c>
      <c r="B14" s="40">
        <v>36</v>
      </c>
      <c r="C14" s="40">
        <v>24</v>
      </c>
      <c r="D14" s="40">
        <v>3</v>
      </c>
      <c r="E14" s="40">
        <v>0</v>
      </c>
      <c r="F14" s="40">
        <v>9</v>
      </c>
      <c r="G14" s="40">
        <v>0</v>
      </c>
      <c r="J14" s="28" t="str">
        <f t="shared" si="0"/>
        <v>○</v>
      </c>
      <c r="K14" s="26"/>
      <c r="L14" s="29"/>
      <c r="M14" s="29"/>
      <c r="N14" s="29"/>
      <c r="O14" s="29"/>
      <c r="P14" s="29"/>
      <c r="Q14" s="29"/>
    </row>
    <row r="15" spans="1:17">
      <c r="A15" s="18" t="s">
        <v>36</v>
      </c>
      <c r="B15" s="40">
        <v>8</v>
      </c>
      <c r="C15" s="40">
        <v>8</v>
      </c>
      <c r="D15" s="40">
        <v>0</v>
      </c>
      <c r="E15" s="40">
        <v>0</v>
      </c>
      <c r="F15" s="40">
        <v>0</v>
      </c>
      <c r="G15" s="40">
        <v>0</v>
      </c>
      <c r="J15" s="28" t="str">
        <f t="shared" si="0"/>
        <v>○</v>
      </c>
      <c r="K15" s="26"/>
      <c r="L15" s="29"/>
      <c r="M15" s="29"/>
      <c r="N15" s="29"/>
      <c r="O15" s="29"/>
      <c r="P15" s="29"/>
      <c r="Q15" s="29"/>
    </row>
    <row r="16" spans="1:17">
      <c r="A16" s="19" t="s">
        <v>11</v>
      </c>
      <c r="B16" s="40">
        <v>349</v>
      </c>
      <c r="C16" s="40">
        <v>201</v>
      </c>
      <c r="D16" s="40">
        <v>90</v>
      </c>
      <c r="E16" s="40">
        <v>1</v>
      </c>
      <c r="F16" s="40">
        <v>57</v>
      </c>
      <c r="G16" s="40">
        <v>0</v>
      </c>
      <c r="J16" s="28" t="str">
        <f t="shared" si="0"/>
        <v>○</v>
      </c>
      <c r="K16" s="26"/>
      <c r="L16" s="29"/>
      <c r="M16" s="29"/>
      <c r="N16" s="29"/>
      <c r="O16" s="29"/>
      <c r="P16" s="29"/>
      <c r="Q16" s="29"/>
    </row>
    <row r="17" spans="1:17">
      <c r="A17" s="18" t="s">
        <v>41</v>
      </c>
      <c r="B17" s="40">
        <v>64</v>
      </c>
      <c r="C17" s="40">
        <v>29</v>
      </c>
      <c r="D17" s="40">
        <v>10</v>
      </c>
      <c r="E17" s="40">
        <v>0</v>
      </c>
      <c r="F17" s="40">
        <v>25</v>
      </c>
      <c r="G17" s="40">
        <v>0</v>
      </c>
      <c r="J17" s="28" t="str">
        <f t="shared" si="0"/>
        <v>○</v>
      </c>
      <c r="K17" s="26"/>
      <c r="L17" s="29"/>
      <c r="M17" s="29"/>
      <c r="N17" s="29"/>
      <c r="O17" s="29"/>
      <c r="P17" s="29"/>
      <c r="Q17" s="29"/>
    </row>
    <row r="18" spans="1:17">
      <c r="A18" s="18" t="s">
        <v>43</v>
      </c>
      <c r="B18" s="40">
        <v>5</v>
      </c>
      <c r="C18" s="40">
        <v>5</v>
      </c>
      <c r="D18" s="40">
        <v>0</v>
      </c>
      <c r="E18" s="40">
        <v>0</v>
      </c>
      <c r="F18" s="40">
        <v>0</v>
      </c>
      <c r="G18" s="40">
        <v>0</v>
      </c>
      <c r="J18" s="28" t="str">
        <f t="shared" si="0"/>
        <v>○</v>
      </c>
      <c r="K18" s="26"/>
      <c r="L18" s="29"/>
      <c r="M18" s="29"/>
      <c r="N18" s="29"/>
      <c r="O18" s="29"/>
      <c r="P18" s="29"/>
      <c r="Q18" s="29"/>
    </row>
    <row r="19" spans="1:17">
      <c r="A19" s="18" t="s">
        <v>39</v>
      </c>
      <c r="B19" s="40">
        <v>36</v>
      </c>
      <c r="C19" s="40">
        <v>32</v>
      </c>
      <c r="D19" s="40">
        <v>0</v>
      </c>
      <c r="E19" s="40">
        <v>0</v>
      </c>
      <c r="F19" s="40">
        <v>4</v>
      </c>
      <c r="G19" s="40">
        <v>0</v>
      </c>
      <c r="J19" s="28" t="str">
        <f t="shared" si="0"/>
        <v>○</v>
      </c>
      <c r="K19" s="26"/>
      <c r="L19" s="29"/>
      <c r="M19" s="29"/>
      <c r="N19" s="29"/>
      <c r="O19" s="29"/>
      <c r="P19" s="29"/>
      <c r="Q19" s="29"/>
    </row>
    <row r="20" spans="1:17">
      <c r="A20" s="18" t="s">
        <v>47</v>
      </c>
      <c r="B20" s="40">
        <v>61</v>
      </c>
      <c r="C20" s="40">
        <v>39</v>
      </c>
      <c r="D20" s="40">
        <v>14</v>
      </c>
      <c r="E20" s="40">
        <v>0</v>
      </c>
      <c r="F20" s="40">
        <v>8</v>
      </c>
      <c r="G20" s="40">
        <v>0</v>
      </c>
      <c r="J20" s="28" t="str">
        <f t="shared" si="0"/>
        <v>○</v>
      </c>
      <c r="K20" s="26"/>
      <c r="L20" s="29"/>
      <c r="M20" s="29"/>
      <c r="N20" s="29"/>
      <c r="O20" s="29"/>
      <c r="P20" s="29"/>
      <c r="Q20" s="29"/>
    </row>
    <row r="21" spans="1:17">
      <c r="A21" s="18" t="s">
        <v>50</v>
      </c>
      <c r="B21" s="40">
        <v>15</v>
      </c>
      <c r="C21" s="40">
        <v>11</v>
      </c>
      <c r="D21" s="40">
        <v>0</v>
      </c>
      <c r="E21" s="40">
        <v>0</v>
      </c>
      <c r="F21" s="40">
        <v>4</v>
      </c>
      <c r="G21" s="40">
        <v>0</v>
      </c>
      <c r="J21" s="28" t="str">
        <f t="shared" si="0"/>
        <v>○</v>
      </c>
      <c r="K21" s="26"/>
      <c r="L21" s="29"/>
      <c r="M21" s="29"/>
      <c r="N21" s="29"/>
      <c r="O21" s="29"/>
      <c r="P21" s="29"/>
      <c r="Q21" s="29"/>
    </row>
    <row r="22" spans="1:17">
      <c r="A22" s="18" t="s">
        <v>49</v>
      </c>
      <c r="B22" s="40">
        <v>35</v>
      </c>
      <c r="C22" s="40">
        <v>33</v>
      </c>
      <c r="D22" s="40">
        <v>0</v>
      </c>
      <c r="E22" s="40">
        <v>0</v>
      </c>
      <c r="F22" s="40">
        <v>2</v>
      </c>
      <c r="G22" s="40">
        <v>0</v>
      </c>
      <c r="J22" s="28" t="str">
        <f t="shared" si="0"/>
        <v>○</v>
      </c>
      <c r="K22" s="26"/>
      <c r="L22" s="29"/>
      <c r="M22" s="29"/>
      <c r="N22" s="29"/>
      <c r="O22" s="29"/>
      <c r="P22" s="29"/>
      <c r="Q22" s="29"/>
    </row>
    <row r="23" spans="1:17">
      <c r="A23" s="18" t="s">
        <v>37</v>
      </c>
      <c r="B23" s="40">
        <v>118</v>
      </c>
      <c r="C23" s="40">
        <v>70</v>
      </c>
      <c r="D23" s="40">
        <v>12</v>
      </c>
      <c r="E23" s="40">
        <v>0</v>
      </c>
      <c r="F23" s="40">
        <v>36</v>
      </c>
      <c r="G23" s="40">
        <v>0</v>
      </c>
      <c r="J23" s="28" t="str">
        <f t="shared" si="0"/>
        <v>○</v>
      </c>
      <c r="K23" s="26"/>
      <c r="L23" s="29"/>
      <c r="M23" s="29"/>
      <c r="N23" s="29"/>
      <c r="O23" s="29"/>
      <c r="P23" s="29"/>
      <c r="Q23" s="29"/>
    </row>
    <row r="24" spans="1:17">
      <c r="A24" s="18" t="s">
        <v>51</v>
      </c>
      <c r="B24" s="40">
        <v>94</v>
      </c>
      <c r="C24" s="40">
        <v>52</v>
      </c>
      <c r="D24" s="40">
        <v>37</v>
      </c>
      <c r="E24" s="40">
        <v>0</v>
      </c>
      <c r="F24" s="40">
        <v>5</v>
      </c>
      <c r="G24" s="40">
        <v>0</v>
      </c>
      <c r="J24" s="28" t="str">
        <f t="shared" si="0"/>
        <v>○</v>
      </c>
      <c r="K24" s="26"/>
      <c r="L24" s="29"/>
      <c r="M24" s="29"/>
      <c r="N24" s="29"/>
      <c r="O24" s="29"/>
      <c r="P24" s="29"/>
      <c r="Q24" s="29"/>
    </row>
    <row r="25" spans="1:17">
      <c r="A25" s="18" t="s">
        <v>21</v>
      </c>
      <c r="B25" s="40">
        <v>66</v>
      </c>
      <c r="C25" s="40">
        <v>38</v>
      </c>
      <c r="D25" s="40">
        <v>18</v>
      </c>
      <c r="E25" s="40">
        <v>0</v>
      </c>
      <c r="F25" s="40">
        <v>10</v>
      </c>
      <c r="G25" s="40">
        <v>0</v>
      </c>
      <c r="J25" s="28" t="str">
        <f t="shared" si="0"/>
        <v>○</v>
      </c>
      <c r="K25" s="26"/>
      <c r="L25" s="29"/>
      <c r="M25" s="29"/>
      <c r="N25" s="29"/>
      <c r="O25" s="29"/>
      <c r="P25" s="29"/>
      <c r="Q25" s="29"/>
    </row>
    <row r="26" spans="1:17">
      <c r="A26" s="18" t="s">
        <v>52</v>
      </c>
      <c r="B26" s="40">
        <v>46</v>
      </c>
      <c r="C26" s="40">
        <v>35</v>
      </c>
      <c r="D26" s="40">
        <v>10</v>
      </c>
      <c r="E26" s="40">
        <v>1</v>
      </c>
      <c r="F26" s="40">
        <v>0</v>
      </c>
      <c r="G26" s="40">
        <v>0</v>
      </c>
      <c r="J26" s="28" t="str">
        <f t="shared" si="0"/>
        <v>○</v>
      </c>
      <c r="K26" s="26"/>
      <c r="L26" s="29"/>
      <c r="M26" s="29"/>
      <c r="N26" s="29"/>
      <c r="O26" s="29"/>
      <c r="P26" s="29"/>
      <c r="Q26" s="29"/>
    </row>
    <row r="27" spans="1:17">
      <c r="A27" s="18" t="s">
        <v>53</v>
      </c>
      <c r="B27" s="40">
        <v>95</v>
      </c>
      <c r="C27" s="40">
        <v>41</v>
      </c>
      <c r="D27" s="40">
        <v>40</v>
      </c>
      <c r="E27" s="40">
        <v>0</v>
      </c>
      <c r="F27" s="40">
        <v>14</v>
      </c>
      <c r="G27" s="40">
        <v>0</v>
      </c>
      <c r="J27" s="28" t="str">
        <f t="shared" si="0"/>
        <v>○</v>
      </c>
      <c r="K27" s="26"/>
      <c r="L27" s="29"/>
      <c r="M27" s="29"/>
      <c r="N27" s="29"/>
      <c r="O27" s="29"/>
      <c r="P27" s="29"/>
      <c r="Q27" s="29"/>
    </row>
    <row r="28" spans="1:17">
      <c r="A28" s="18" t="s">
        <v>55</v>
      </c>
      <c r="B28" s="40">
        <v>34</v>
      </c>
      <c r="C28" s="40">
        <v>23</v>
      </c>
      <c r="D28" s="40">
        <v>10</v>
      </c>
      <c r="E28" s="40">
        <v>1</v>
      </c>
      <c r="F28" s="40">
        <v>0</v>
      </c>
      <c r="G28" s="40">
        <v>0</v>
      </c>
      <c r="J28" s="28" t="str">
        <f t="shared" si="0"/>
        <v>○</v>
      </c>
      <c r="K28" s="26"/>
      <c r="L28" s="29"/>
      <c r="M28" s="29"/>
      <c r="N28" s="29"/>
      <c r="O28" s="29"/>
      <c r="P28" s="29"/>
      <c r="Q28" s="29"/>
    </row>
    <row r="29" spans="1:17">
      <c r="A29" s="18" t="s">
        <v>57</v>
      </c>
      <c r="B29" s="40">
        <v>41</v>
      </c>
      <c r="C29" s="40">
        <v>35</v>
      </c>
      <c r="D29" s="40">
        <v>0</v>
      </c>
      <c r="E29" s="40">
        <v>0</v>
      </c>
      <c r="F29" s="40">
        <v>6</v>
      </c>
      <c r="G29" s="40">
        <v>0</v>
      </c>
      <c r="J29" s="28" t="str">
        <f t="shared" si="0"/>
        <v>○</v>
      </c>
      <c r="K29" s="26"/>
      <c r="L29" s="29"/>
      <c r="M29" s="29"/>
      <c r="N29" s="29"/>
      <c r="O29" s="29"/>
      <c r="P29" s="29"/>
      <c r="Q29" s="29"/>
    </row>
    <row r="30" spans="1:17">
      <c r="A30" s="18" t="s">
        <v>54</v>
      </c>
      <c r="B30" s="40">
        <v>4</v>
      </c>
      <c r="C30" s="40">
        <v>4</v>
      </c>
      <c r="D30" s="40">
        <v>0</v>
      </c>
      <c r="E30" s="40">
        <v>0</v>
      </c>
      <c r="F30" s="40">
        <v>0</v>
      </c>
      <c r="G30" s="40">
        <v>0</v>
      </c>
      <c r="J30" s="28" t="str">
        <f t="shared" si="0"/>
        <v>○</v>
      </c>
      <c r="K30" s="26"/>
      <c r="L30" s="29"/>
      <c r="M30" s="29"/>
      <c r="N30" s="29"/>
      <c r="O30" s="29"/>
      <c r="P30" s="29"/>
      <c r="Q30" s="29"/>
    </row>
    <row r="31" spans="1:17">
      <c r="A31" s="18" t="s">
        <v>58</v>
      </c>
      <c r="B31" s="40">
        <v>23</v>
      </c>
      <c r="C31" s="40">
        <v>13</v>
      </c>
      <c r="D31" s="40">
        <v>6</v>
      </c>
      <c r="E31" s="40">
        <v>0</v>
      </c>
      <c r="F31" s="40">
        <v>4</v>
      </c>
      <c r="G31" s="40">
        <v>0</v>
      </c>
      <c r="J31" s="28" t="str">
        <f t="shared" si="0"/>
        <v>○</v>
      </c>
      <c r="K31" s="26"/>
      <c r="L31" s="29"/>
      <c r="M31" s="29"/>
      <c r="N31" s="29"/>
      <c r="O31" s="29"/>
      <c r="P31" s="29"/>
      <c r="Q31" s="29"/>
    </row>
    <row r="32" spans="1:17">
      <c r="A32" s="18" t="s">
        <v>59</v>
      </c>
      <c r="B32" s="40">
        <v>27</v>
      </c>
      <c r="C32" s="40">
        <v>16</v>
      </c>
      <c r="D32" s="40">
        <v>9</v>
      </c>
      <c r="E32" s="40">
        <v>0</v>
      </c>
      <c r="F32" s="40">
        <v>2</v>
      </c>
      <c r="G32" s="40">
        <v>0</v>
      </c>
      <c r="J32" s="28" t="str">
        <f t="shared" si="0"/>
        <v>○</v>
      </c>
      <c r="K32" s="26"/>
      <c r="L32" s="29"/>
      <c r="M32" s="29"/>
      <c r="N32" s="29"/>
      <c r="O32" s="29"/>
      <c r="P32" s="29"/>
      <c r="Q32" s="29"/>
    </row>
    <row r="33" spans="1:17">
      <c r="A33" s="18" t="s">
        <v>60</v>
      </c>
      <c r="B33" s="40">
        <v>5</v>
      </c>
      <c r="C33" s="40">
        <v>3</v>
      </c>
      <c r="D33" s="40">
        <v>0</v>
      </c>
      <c r="E33" s="40">
        <v>0</v>
      </c>
      <c r="F33" s="40">
        <v>2</v>
      </c>
      <c r="G33" s="40">
        <v>0</v>
      </c>
      <c r="J33" s="28" t="str">
        <f t="shared" si="0"/>
        <v>○</v>
      </c>
      <c r="K33" s="26"/>
      <c r="L33" s="29"/>
      <c r="M33" s="29"/>
      <c r="N33" s="29"/>
      <c r="O33" s="29"/>
      <c r="P33" s="29"/>
      <c r="Q33" s="29"/>
    </row>
    <row r="34" spans="1:17">
      <c r="A34" s="18" t="s">
        <v>24</v>
      </c>
      <c r="B34" s="40">
        <v>8</v>
      </c>
      <c r="C34" s="40">
        <v>8</v>
      </c>
      <c r="D34" s="40">
        <v>0</v>
      </c>
      <c r="E34" s="40">
        <v>0</v>
      </c>
      <c r="F34" s="40">
        <v>0</v>
      </c>
      <c r="G34" s="40">
        <v>0</v>
      </c>
      <c r="J34" s="28" t="str">
        <f t="shared" si="0"/>
        <v>○</v>
      </c>
      <c r="K34" s="26"/>
      <c r="L34" s="29"/>
      <c r="M34" s="29"/>
      <c r="N34" s="29"/>
      <c r="O34" s="29"/>
      <c r="P34" s="29"/>
      <c r="Q34" s="29"/>
    </row>
    <row r="35" spans="1:17">
      <c r="A35" s="18" t="s">
        <v>19</v>
      </c>
      <c r="B35" s="40">
        <v>15</v>
      </c>
      <c r="C35" s="40">
        <v>6</v>
      </c>
      <c r="D35" s="40">
        <v>8</v>
      </c>
      <c r="E35" s="40">
        <v>0</v>
      </c>
      <c r="F35" s="40">
        <v>1</v>
      </c>
      <c r="G35" s="40">
        <v>0</v>
      </c>
      <c r="J35" s="28" t="str">
        <f t="shared" si="0"/>
        <v>○</v>
      </c>
      <c r="K35" s="26"/>
      <c r="L35" s="29"/>
      <c r="M35" s="29"/>
      <c r="N35" s="29"/>
      <c r="O35" s="29"/>
      <c r="P35" s="29"/>
      <c r="Q35" s="29"/>
    </row>
    <row r="36" spans="1:17">
      <c r="A36" s="18" t="s">
        <v>18</v>
      </c>
      <c r="B36" s="40">
        <v>16</v>
      </c>
      <c r="C36" s="40">
        <v>16</v>
      </c>
      <c r="D36" s="40">
        <v>0</v>
      </c>
      <c r="E36" s="40">
        <v>0</v>
      </c>
      <c r="F36" s="40">
        <v>0</v>
      </c>
      <c r="G36" s="40">
        <v>0</v>
      </c>
      <c r="J36" s="28" t="str">
        <f t="shared" si="0"/>
        <v>○</v>
      </c>
      <c r="K36" s="26"/>
      <c r="L36" s="29"/>
      <c r="M36" s="29"/>
      <c r="N36" s="29"/>
      <c r="O36" s="29"/>
      <c r="P36" s="29"/>
      <c r="Q36" s="29"/>
    </row>
    <row r="37" spans="1:17">
      <c r="A37" s="18" t="s">
        <v>61</v>
      </c>
      <c r="B37" s="40">
        <v>11</v>
      </c>
      <c r="C37" s="40">
        <v>11</v>
      </c>
      <c r="D37" s="40">
        <v>0</v>
      </c>
      <c r="E37" s="40">
        <v>0</v>
      </c>
      <c r="F37" s="40">
        <v>0</v>
      </c>
      <c r="G37" s="40">
        <v>0</v>
      </c>
      <c r="J37" s="28" t="str">
        <f t="shared" si="0"/>
        <v>○</v>
      </c>
      <c r="K37" s="26"/>
      <c r="L37" s="29"/>
      <c r="M37" s="29"/>
      <c r="N37" s="29"/>
      <c r="O37" s="29"/>
      <c r="P37" s="29"/>
      <c r="Q37" s="29"/>
    </row>
    <row r="38" spans="1:17">
      <c r="A38" s="20" t="s">
        <v>6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J38" s="28" t="str">
        <f t="shared" si="0"/>
        <v>○</v>
      </c>
      <c r="K38" s="26"/>
      <c r="L38" s="29"/>
      <c r="M38" s="29"/>
      <c r="N38" s="29"/>
      <c r="O38" s="29"/>
      <c r="P38" s="29"/>
      <c r="Q38" s="29"/>
    </row>
    <row r="39" spans="1:17">
      <c r="A39" s="18" t="s">
        <v>65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J39" s="28" t="str">
        <f t="shared" si="0"/>
        <v>○</v>
      </c>
      <c r="K39" s="26"/>
      <c r="L39" s="29"/>
      <c r="M39" s="29"/>
      <c r="N39" s="29"/>
      <c r="O39" s="29"/>
      <c r="P39" s="29"/>
      <c r="Q39" s="29"/>
    </row>
    <row r="40" spans="1:17">
      <c r="A40" s="19" t="s">
        <v>48</v>
      </c>
      <c r="B40" s="40">
        <v>0</v>
      </c>
      <c r="C40" s="40">
        <v>0</v>
      </c>
      <c r="D40" s="40">
        <v>0</v>
      </c>
      <c r="E40" s="40">
        <v>0</v>
      </c>
      <c r="F40" s="40">
        <v>0</v>
      </c>
      <c r="G40" s="40">
        <v>0</v>
      </c>
      <c r="J40" s="28" t="str">
        <f t="shared" si="0"/>
        <v>○</v>
      </c>
      <c r="K40" s="26"/>
      <c r="L40" s="29"/>
      <c r="M40" s="29"/>
      <c r="N40" s="29"/>
      <c r="O40" s="29"/>
      <c r="P40" s="29"/>
      <c r="Q40" s="29"/>
    </row>
    <row r="41" spans="1:17">
      <c r="A41" s="19" t="s">
        <v>62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J41" s="28" t="str">
        <f t="shared" si="0"/>
        <v>○</v>
      </c>
      <c r="K41" s="26"/>
      <c r="L41" s="29"/>
      <c r="M41" s="29"/>
      <c r="N41" s="29"/>
      <c r="O41" s="29"/>
      <c r="P41" s="29"/>
      <c r="Q41" s="29"/>
    </row>
    <row r="42" spans="1:17">
      <c r="A42" s="18" t="s">
        <v>63</v>
      </c>
      <c r="B42" s="40">
        <v>0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J42" s="28" t="str">
        <f t="shared" si="0"/>
        <v>○</v>
      </c>
      <c r="K42" s="26"/>
      <c r="L42" s="29"/>
      <c r="M42" s="29"/>
      <c r="N42" s="29"/>
      <c r="O42" s="29"/>
      <c r="P42" s="29"/>
      <c r="Q42" s="29"/>
    </row>
    <row r="43" spans="1:17">
      <c r="A43" s="21" t="s">
        <v>56</v>
      </c>
      <c r="B43" s="40">
        <v>9</v>
      </c>
      <c r="C43" s="40">
        <v>9</v>
      </c>
      <c r="D43" s="40">
        <v>0</v>
      </c>
      <c r="E43" s="40">
        <v>0</v>
      </c>
      <c r="F43" s="40">
        <v>0</v>
      </c>
      <c r="G43" s="40">
        <v>0</v>
      </c>
      <c r="J43" s="28" t="str">
        <f t="shared" si="0"/>
        <v>○</v>
      </c>
      <c r="K43" s="26"/>
      <c r="L43" s="29"/>
      <c r="M43" s="29"/>
      <c r="N43" s="29"/>
      <c r="O43" s="29"/>
      <c r="P43" s="29"/>
      <c r="Q43" s="29"/>
    </row>
    <row r="44" spans="1:17">
      <c r="A44" s="18" t="s">
        <v>45</v>
      </c>
      <c r="B44" s="40">
        <v>26</v>
      </c>
      <c r="C44" s="40">
        <v>11</v>
      </c>
      <c r="D44" s="40">
        <v>6</v>
      </c>
      <c r="E44" s="40">
        <v>0</v>
      </c>
      <c r="F44" s="40">
        <v>9</v>
      </c>
      <c r="G44" s="40">
        <v>0</v>
      </c>
      <c r="J44" s="28" t="str">
        <f t="shared" si="0"/>
        <v>○</v>
      </c>
      <c r="K44" s="26"/>
      <c r="L44" s="29"/>
      <c r="M44" s="29"/>
      <c r="N44" s="29"/>
      <c r="O44" s="29"/>
      <c r="P44" s="29"/>
      <c r="Q44" s="29"/>
    </row>
    <row r="45" spans="1:17">
      <c r="A45" s="21" t="s">
        <v>23</v>
      </c>
      <c r="B45" s="40">
        <v>120</v>
      </c>
      <c r="C45" s="40">
        <v>15</v>
      </c>
      <c r="D45" s="40">
        <v>15</v>
      </c>
      <c r="E45" s="40">
        <v>0</v>
      </c>
      <c r="F45" s="40">
        <v>90</v>
      </c>
      <c r="G45" s="40">
        <v>88</v>
      </c>
      <c r="J45" s="28" t="str">
        <f t="shared" si="0"/>
        <v>○</v>
      </c>
      <c r="K45" s="26"/>
      <c r="L45" s="29"/>
      <c r="M45" s="29"/>
      <c r="N45" s="29"/>
      <c r="O45" s="29"/>
      <c r="P45" s="29"/>
      <c r="Q45" s="29"/>
    </row>
    <row r="46" spans="1:17">
      <c r="A46" s="18" t="s">
        <v>20</v>
      </c>
      <c r="B46" s="40">
        <v>3</v>
      </c>
      <c r="C46" s="40">
        <v>3</v>
      </c>
      <c r="D46" s="40">
        <v>0</v>
      </c>
      <c r="E46" s="40">
        <v>0</v>
      </c>
      <c r="F46" s="40">
        <v>0</v>
      </c>
      <c r="G46" s="40">
        <v>0</v>
      </c>
      <c r="J46" s="28" t="str">
        <f t="shared" si="0"/>
        <v>○</v>
      </c>
      <c r="K46" s="26"/>
      <c r="L46" s="29"/>
      <c r="M46" s="29"/>
      <c r="N46" s="29"/>
      <c r="O46" s="29"/>
      <c r="P46" s="29"/>
      <c r="Q46" s="29"/>
    </row>
    <row r="47" spans="1:17">
      <c r="A47" s="18" t="s">
        <v>40</v>
      </c>
      <c r="B47" s="40">
        <v>14</v>
      </c>
      <c r="C47" s="40">
        <v>14</v>
      </c>
      <c r="D47" s="40">
        <v>0</v>
      </c>
      <c r="E47" s="40">
        <v>0</v>
      </c>
      <c r="F47" s="40">
        <v>0</v>
      </c>
      <c r="G47" s="40">
        <v>0</v>
      </c>
      <c r="J47" s="28" t="str">
        <f t="shared" si="0"/>
        <v>○</v>
      </c>
      <c r="K47" s="26"/>
      <c r="L47" s="29"/>
      <c r="M47" s="29"/>
      <c r="N47" s="29"/>
      <c r="O47" s="29"/>
      <c r="P47" s="29"/>
      <c r="Q47" s="29"/>
    </row>
    <row r="48" spans="1:17">
      <c r="A48" s="19" t="s">
        <v>0</v>
      </c>
      <c r="B48" s="40">
        <v>0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J48" s="28" t="str">
        <f t="shared" si="0"/>
        <v>○</v>
      </c>
      <c r="K48" s="26"/>
      <c r="L48" s="29"/>
      <c r="M48" s="29"/>
      <c r="N48" s="29"/>
      <c r="O48" s="29"/>
      <c r="P48" s="29"/>
      <c r="Q48" s="29"/>
    </row>
    <row r="49" spans="1:17">
      <c r="A49" s="18" t="s">
        <v>64</v>
      </c>
      <c r="B49" s="40">
        <v>7</v>
      </c>
      <c r="C49" s="40">
        <v>4</v>
      </c>
      <c r="D49" s="40">
        <v>0</v>
      </c>
      <c r="E49" s="40">
        <v>0</v>
      </c>
      <c r="F49" s="40">
        <v>3</v>
      </c>
      <c r="G49" s="40">
        <v>0</v>
      </c>
      <c r="J49" s="28" t="str">
        <f t="shared" si="0"/>
        <v>○</v>
      </c>
      <c r="K49" s="26"/>
      <c r="L49" s="29"/>
      <c r="M49" s="29"/>
      <c r="N49" s="29"/>
      <c r="O49" s="29"/>
      <c r="P49" s="29"/>
      <c r="Q49" s="29"/>
    </row>
    <row r="50" spans="1:17">
      <c r="A50" s="37" t="s">
        <v>78</v>
      </c>
      <c r="B50" s="40">
        <f t="shared" ref="B50:G50" si="2">SUM(B5:B49)-B8-B16</f>
        <v>1661</v>
      </c>
      <c r="C50" s="40">
        <f t="shared" si="2"/>
        <v>941</v>
      </c>
      <c r="D50" s="40">
        <f t="shared" si="2"/>
        <v>374</v>
      </c>
      <c r="E50" s="40">
        <f t="shared" si="2"/>
        <v>7</v>
      </c>
      <c r="F50" s="40">
        <f t="shared" si="2"/>
        <v>339</v>
      </c>
      <c r="G50" s="40">
        <f t="shared" si="2"/>
        <v>88</v>
      </c>
      <c r="J50" s="28" t="str">
        <f t="shared" si="0"/>
        <v>○</v>
      </c>
      <c r="K50" s="26"/>
      <c r="L50" s="29"/>
      <c r="M50" s="29"/>
      <c r="N50" s="29"/>
      <c r="O50" s="29"/>
      <c r="P50" s="29"/>
      <c r="Q50" s="29"/>
    </row>
    <row r="51" spans="1:17">
      <c r="J51" s="27" t="s">
        <v>82</v>
      </c>
      <c r="K51" s="27"/>
      <c r="L51" s="29"/>
      <c r="M51" s="29"/>
      <c r="N51" s="29"/>
      <c r="O51" s="29"/>
      <c r="P51" s="29"/>
      <c r="Q51" s="29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1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Q51"/>
  <sheetViews>
    <sheetView view="pageBreakPreview" zoomScale="115" zoomScaleSheetLayoutView="115" workbookViewId="0"/>
  </sheetViews>
  <sheetFormatPr defaultRowHeight="13.5"/>
  <cols>
    <col min="1" max="1" width="11.625" style="32" customWidth="1"/>
    <col min="2" max="6" width="11.625" style="33" customWidth="1"/>
    <col min="7" max="7" width="16" style="33" customWidth="1"/>
    <col min="8" max="9" width="9" style="33" customWidth="1"/>
    <col min="10" max="10" width="5.25" style="33" hidden="1" customWidth="1"/>
    <col min="11" max="11" width="2.125" style="33" hidden="1" customWidth="1"/>
    <col min="12" max="12" width="4.625" style="33" hidden="1" customWidth="1"/>
    <col min="13" max="13" width="5.375" style="33" hidden="1" customWidth="1"/>
    <col min="14" max="14" width="4.875" style="33" hidden="1" customWidth="1"/>
    <col min="15" max="15" width="5.625" style="33" hidden="1" customWidth="1"/>
    <col min="16" max="16" width="6" style="33" hidden="1" customWidth="1"/>
    <col min="17" max="17" width="6.875" style="33" hidden="1" customWidth="1"/>
    <col min="18" max="16384" width="9" style="33" customWidth="1"/>
  </cols>
  <sheetData>
    <row r="1" spans="1:17" s="34" customFormat="1" ht="20.100000000000001" customHeight="1">
      <c r="A1" s="32"/>
      <c r="G1" s="41"/>
      <c r="H1" s="43"/>
      <c r="J1" s="26"/>
      <c r="K1" s="29"/>
      <c r="L1" s="29"/>
      <c r="M1" s="29"/>
      <c r="N1" s="29"/>
      <c r="O1" s="29"/>
      <c r="P1" s="29"/>
      <c r="Q1" s="29"/>
    </row>
    <row r="2" spans="1:17" s="34" customFormat="1" ht="17.25">
      <c r="A2" s="32"/>
      <c r="D2" s="10"/>
      <c r="E2" s="10" t="s">
        <v>16</v>
      </c>
      <c r="F2" s="11" t="s">
        <v>85</v>
      </c>
      <c r="G2" s="12"/>
      <c r="J2" s="26"/>
      <c r="K2" s="29"/>
      <c r="L2" s="29"/>
      <c r="M2" s="29"/>
      <c r="N2" s="29"/>
      <c r="O2" s="29"/>
      <c r="P2" s="29"/>
      <c r="Q2" s="29"/>
    </row>
    <row r="3" spans="1:17" s="35" customFormat="1" ht="12.95" customHeight="1">
      <c r="A3" s="32"/>
      <c r="G3" s="42" t="s">
        <v>1</v>
      </c>
      <c r="J3" s="27" t="s">
        <v>71</v>
      </c>
      <c r="K3" s="27"/>
      <c r="L3" s="29"/>
      <c r="M3" s="29"/>
      <c r="N3" s="29"/>
      <c r="O3" s="29"/>
      <c r="P3" s="29"/>
      <c r="Q3" s="29"/>
    </row>
    <row r="4" spans="1:17" s="35" customFormat="1">
      <c r="A4" s="36" t="s">
        <v>2</v>
      </c>
      <c r="B4" s="38" t="s">
        <v>3</v>
      </c>
      <c r="C4" s="38" t="s">
        <v>5</v>
      </c>
      <c r="D4" s="38" t="s">
        <v>7</v>
      </c>
      <c r="E4" s="38" t="s">
        <v>8</v>
      </c>
      <c r="F4" s="38" t="s">
        <v>10</v>
      </c>
      <c r="G4" s="38" t="s">
        <v>15</v>
      </c>
      <c r="J4" s="28" t="s">
        <v>77</v>
      </c>
      <c r="K4" s="26"/>
      <c r="L4" s="30"/>
      <c r="M4" s="30" t="s">
        <v>75</v>
      </c>
      <c r="N4" s="29"/>
      <c r="O4" s="29"/>
      <c r="P4" s="29"/>
      <c r="Q4" s="29"/>
    </row>
    <row r="5" spans="1:17">
      <c r="A5" s="18" t="s">
        <v>28</v>
      </c>
      <c r="B5" s="39">
        <v>95</v>
      </c>
      <c r="C5" s="39">
        <v>53</v>
      </c>
      <c r="D5" s="39">
        <v>18</v>
      </c>
      <c r="E5" s="39">
        <v>0</v>
      </c>
      <c r="F5" s="39">
        <v>24</v>
      </c>
      <c r="G5" s="39">
        <v>0</v>
      </c>
      <c r="J5" s="28" t="str">
        <f t="shared" ref="J5:J50" si="0">IF(SUM(C5:F5)=B5,"○","×")</f>
        <v>○</v>
      </c>
      <c r="K5" s="26"/>
      <c r="L5" s="31" t="s">
        <v>17</v>
      </c>
      <c r="M5" s="30" t="str">
        <f>IF(SUM(B5:B7)=B8,"○","×")</f>
        <v>○</v>
      </c>
      <c r="N5" s="29"/>
      <c r="O5" s="29"/>
      <c r="P5" s="29"/>
      <c r="Q5" s="29"/>
    </row>
    <row r="6" spans="1:17">
      <c r="A6" s="18" t="s">
        <v>29</v>
      </c>
      <c r="B6" s="40">
        <v>157</v>
      </c>
      <c r="C6" s="40">
        <v>44</v>
      </c>
      <c r="D6" s="40">
        <v>91</v>
      </c>
      <c r="E6" s="40">
        <v>0</v>
      </c>
      <c r="F6" s="40">
        <v>22</v>
      </c>
      <c r="G6" s="40">
        <v>0</v>
      </c>
      <c r="J6" s="28" t="str">
        <f t="shared" si="0"/>
        <v>○</v>
      </c>
      <c r="K6" s="26"/>
      <c r="L6" s="31" t="s">
        <v>73</v>
      </c>
      <c r="M6" s="30" t="str">
        <f>IF(SUM(B9:B15)=B16,"○","×")</f>
        <v>○</v>
      </c>
      <c r="N6" s="29"/>
      <c r="O6" s="29"/>
      <c r="P6" s="29"/>
      <c r="Q6" s="29"/>
    </row>
    <row r="7" spans="1:17">
      <c r="A7" s="18" t="s">
        <v>22</v>
      </c>
      <c r="B7" s="40">
        <v>114</v>
      </c>
      <c r="C7" s="40">
        <v>36</v>
      </c>
      <c r="D7" s="40">
        <v>57</v>
      </c>
      <c r="E7" s="40">
        <v>0</v>
      </c>
      <c r="F7" s="40">
        <v>21</v>
      </c>
      <c r="G7" s="40">
        <v>0</v>
      </c>
      <c r="J7" s="28" t="str">
        <f t="shared" si="0"/>
        <v>○</v>
      </c>
      <c r="K7" s="26"/>
      <c r="L7" s="29"/>
      <c r="M7" s="29" t="s">
        <v>76</v>
      </c>
      <c r="N7" s="29"/>
      <c r="O7" s="29"/>
      <c r="P7" s="29"/>
      <c r="Q7" s="29"/>
    </row>
    <row r="8" spans="1:17">
      <c r="A8" s="19" t="s">
        <v>30</v>
      </c>
      <c r="B8" s="40">
        <v>366</v>
      </c>
      <c r="C8" s="40">
        <v>133</v>
      </c>
      <c r="D8" s="40">
        <v>166</v>
      </c>
      <c r="E8" s="40">
        <v>0</v>
      </c>
      <c r="F8" s="40">
        <v>67</v>
      </c>
      <c r="G8" s="40">
        <v>0</v>
      </c>
      <c r="J8" s="28" t="str">
        <f t="shared" si="0"/>
        <v>○</v>
      </c>
      <c r="K8" s="26"/>
      <c r="L8" s="29"/>
      <c r="M8" s="29"/>
      <c r="N8" s="29"/>
      <c r="O8" s="29"/>
      <c r="P8" s="29"/>
      <c r="Q8" s="29"/>
    </row>
    <row r="9" spans="1:17">
      <c r="A9" s="18" t="s">
        <v>4</v>
      </c>
      <c r="B9" s="40">
        <v>124</v>
      </c>
      <c r="C9" s="40">
        <v>44</v>
      </c>
      <c r="D9" s="40">
        <v>48</v>
      </c>
      <c r="E9" s="40">
        <v>0</v>
      </c>
      <c r="F9" s="40">
        <v>32</v>
      </c>
      <c r="G9" s="40">
        <v>0</v>
      </c>
      <c r="J9" s="28" t="str">
        <f t="shared" si="0"/>
        <v>○</v>
      </c>
      <c r="K9" s="26"/>
      <c r="L9" s="29" t="s">
        <v>12</v>
      </c>
      <c r="M9" s="29"/>
      <c r="N9" s="29"/>
      <c r="O9" s="29"/>
      <c r="P9" s="29"/>
      <c r="Q9" s="29"/>
    </row>
    <row r="10" spans="1:17">
      <c r="A10" s="18" t="s">
        <v>32</v>
      </c>
      <c r="B10" s="40">
        <v>108</v>
      </c>
      <c r="C10" s="40">
        <v>32</v>
      </c>
      <c r="D10" s="40">
        <v>66</v>
      </c>
      <c r="E10" s="40">
        <v>1</v>
      </c>
      <c r="F10" s="40">
        <v>9</v>
      </c>
      <c r="G10" s="40">
        <v>0</v>
      </c>
      <c r="J10" s="28" t="str">
        <f t="shared" si="0"/>
        <v>○</v>
      </c>
      <c r="K10" s="26"/>
      <c r="L10" s="25" t="s">
        <v>3</v>
      </c>
      <c r="M10" s="25" t="s">
        <v>5</v>
      </c>
      <c r="N10" s="25" t="s">
        <v>7</v>
      </c>
      <c r="O10" s="25" t="s">
        <v>8</v>
      </c>
      <c r="P10" s="25" t="s">
        <v>10</v>
      </c>
      <c r="Q10" s="25" t="s">
        <v>15</v>
      </c>
    </row>
    <row r="11" spans="1:17">
      <c r="A11" s="18" t="s">
        <v>33</v>
      </c>
      <c r="B11" s="40">
        <v>37</v>
      </c>
      <c r="C11" s="40">
        <v>24</v>
      </c>
      <c r="D11" s="40">
        <v>4</v>
      </c>
      <c r="E11" s="40">
        <v>0</v>
      </c>
      <c r="F11" s="40">
        <v>9</v>
      </c>
      <c r="G11" s="40">
        <v>0</v>
      </c>
      <c r="J11" s="28" t="str">
        <f t="shared" si="0"/>
        <v>○</v>
      </c>
      <c r="K11" s="26"/>
      <c r="L11" s="30" t="str">
        <f t="shared" ref="L11:Q11" si="1">IF(B50=SUM(B5:B49)-B8-B16,"○","×")</f>
        <v>○</v>
      </c>
      <c r="M11" s="30" t="str">
        <f t="shared" si="1"/>
        <v>○</v>
      </c>
      <c r="N11" s="30" t="str">
        <f t="shared" si="1"/>
        <v>○</v>
      </c>
      <c r="O11" s="30" t="str">
        <f t="shared" si="1"/>
        <v>○</v>
      </c>
      <c r="P11" s="30" t="str">
        <f t="shared" si="1"/>
        <v>○</v>
      </c>
      <c r="Q11" s="30" t="str">
        <f t="shared" si="1"/>
        <v>○</v>
      </c>
    </row>
    <row r="12" spans="1:17">
      <c r="A12" s="18" t="s">
        <v>34</v>
      </c>
      <c r="B12" s="40">
        <v>51</v>
      </c>
      <c r="C12" s="40">
        <v>28</v>
      </c>
      <c r="D12" s="40">
        <v>14</v>
      </c>
      <c r="E12" s="40">
        <v>0</v>
      </c>
      <c r="F12" s="40">
        <v>9</v>
      </c>
      <c r="G12" s="40">
        <v>0</v>
      </c>
      <c r="J12" s="28" t="str">
        <f t="shared" si="0"/>
        <v>○</v>
      </c>
      <c r="K12" s="26"/>
      <c r="L12" s="29" t="s">
        <v>74</v>
      </c>
      <c r="M12" s="29"/>
      <c r="N12" s="29"/>
      <c r="O12" s="29"/>
      <c r="P12" s="29"/>
      <c r="Q12" s="29"/>
    </row>
    <row r="13" spans="1:17">
      <c r="A13" s="18" t="s">
        <v>35</v>
      </c>
      <c r="B13" s="40">
        <v>12</v>
      </c>
      <c r="C13" s="40">
        <v>12</v>
      </c>
      <c r="D13" s="40">
        <v>0</v>
      </c>
      <c r="E13" s="40">
        <v>0</v>
      </c>
      <c r="F13" s="40">
        <v>0</v>
      </c>
      <c r="G13" s="40">
        <v>0</v>
      </c>
      <c r="J13" s="28" t="str">
        <f t="shared" si="0"/>
        <v>○</v>
      </c>
      <c r="K13" s="26"/>
      <c r="L13" s="29"/>
      <c r="M13" s="29"/>
      <c r="N13" s="29"/>
      <c r="O13" s="29"/>
      <c r="P13" s="29"/>
      <c r="Q13" s="29"/>
    </row>
    <row r="14" spans="1:17">
      <c r="A14" s="18" t="s">
        <v>38</v>
      </c>
      <c r="B14" s="40">
        <v>38</v>
      </c>
      <c r="C14" s="40">
        <v>31</v>
      </c>
      <c r="D14" s="40">
        <v>0</v>
      </c>
      <c r="E14" s="40">
        <v>0</v>
      </c>
      <c r="F14" s="40">
        <v>7</v>
      </c>
      <c r="G14" s="40">
        <v>0</v>
      </c>
      <c r="J14" s="28" t="str">
        <f t="shared" si="0"/>
        <v>○</v>
      </c>
      <c r="K14" s="26"/>
      <c r="L14" s="29"/>
      <c r="M14" s="29"/>
      <c r="N14" s="29"/>
      <c r="O14" s="29"/>
      <c r="P14" s="29"/>
      <c r="Q14" s="29"/>
    </row>
    <row r="15" spans="1:17">
      <c r="A15" s="18" t="s">
        <v>36</v>
      </c>
      <c r="B15" s="40">
        <v>5</v>
      </c>
      <c r="C15" s="40">
        <v>4</v>
      </c>
      <c r="D15" s="40">
        <v>0</v>
      </c>
      <c r="E15" s="40">
        <v>0</v>
      </c>
      <c r="F15" s="40">
        <v>1</v>
      </c>
      <c r="G15" s="40">
        <v>0</v>
      </c>
      <c r="J15" s="28" t="str">
        <f t="shared" si="0"/>
        <v>○</v>
      </c>
      <c r="K15" s="26"/>
      <c r="L15" s="29"/>
      <c r="M15" s="29"/>
      <c r="N15" s="29"/>
      <c r="O15" s="29"/>
      <c r="P15" s="29"/>
      <c r="Q15" s="29"/>
    </row>
    <row r="16" spans="1:17">
      <c r="A16" s="19" t="s">
        <v>11</v>
      </c>
      <c r="B16" s="40">
        <v>375</v>
      </c>
      <c r="C16" s="40">
        <v>175</v>
      </c>
      <c r="D16" s="40">
        <v>132</v>
      </c>
      <c r="E16" s="40">
        <v>1</v>
      </c>
      <c r="F16" s="40">
        <v>67</v>
      </c>
      <c r="G16" s="40">
        <v>0</v>
      </c>
      <c r="J16" s="28" t="str">
        <f t="shared" si="0"/>
        <v>○</v>
      </c>
      <c r="K16" s="26"/>
      <c r="L16" s="29"/>
      <c r="M16" s="29"/>
      <c r="N16" s="29"/>
      <c r="O16" s="29"/>
      <c r="P16" s="29"/>
      <c r="Q16" s="29"/>
    </row>
    <row r="17" spans="1:17">
      <c r="A17" s="18" t="s">
        <v>41</v>
      </c>
      <c r="B17" s="40">
        <v>43</v>
      </c>
      <c r="C17" s="40">
        <v>34</v>
      </c>
      <c r="D17" s="40">
        <v>0</v>
      </c>
      <c r="E17" s="40">
        <v>1</v>
      </c>
      <c r="F17" s="40">
        <v>8</v>
      </c>
      <c r="G17" s="40">
        <v>0</v>
      </c>
      <c r="J17" s="28" t="str">
        <f t="shared" si="0"/>
        <v>○</v>
      </c>
      <c r="K17" s="26"/>
      <c r="L17" s="29"/>
      <c r="M17" s="29"/>
      <c r="N17" s="29"/>
      <c r="O17" s="29"/>
      <c r="P17" s="29"/>
      <c r="Q17" s="29"/>
    </row>
    <row r="18" spans="1:17">
      <c r="A18" s="18" t="s">
        <v>43</v>
      </c>
      <c r="B18" s="40">
        <v>3</v>
      </c>
      <c r="C18" s="40">
        <v>3</v>
      </c>
      <c r="D18" s="40">
        <v>0</v>
      </c>
      <c r="E18" s="40">
        <v>0</v>
      </c>
      <c r="F18" s="40">
        <v>0</v>
      </c>
      <c r="G18" s="40">
        <v>0</v>
      </c>
      <c r="J18" s="28" t="str">
        <f t="shared" si="0"/>
        <v>○</v>
      </c>
      <c r="K18" s="26"/>
      <c r="L18" s="29"/>
      <c r="M18" s="29"/>
      <c r="N18" s="29"/>
      <c r="O18" s="29"/>
      <c r="P18" s="29"/>
      <c r="Q18" s="29"/>
    </row>
    <row r="19" spans="1:17">
      <c r="A19" s="18" t="s">
        <v>39</v>
      </c>
      <c r="B19" s="40">
        <v>37</v>
      </c>
      <c r="C19" s="40">
        <v>22</v>
      </c>
      <c r="D19" s="40">
        <v>0</v>
      </c>
      <c r="E19" s="40">
        <v>0</v>
      </c>
      <c r="F19" s="40">
        <v>15</v>
      </c>
      <c r="G19" s="40">
        <v>0</v>
      </c>
      <c r="J19" s="28" t="str">
        <f t="shared" si="0"/>
        <v>○</v>
      </c>
      <c r="K19" s="26"/>
      <c r="L19" s="29"/>
      <c r="M19" s="29"/>
      <c r="N19" s="29"/>
      <c r="O19" s="29"/>
      <c r="P19" s="29"/>
      <c r="Q19" s="29"/>
    </row>
    <row r="20" spans="1:17">
      <c r="A20" s="18" t="s">
        <v>47</v>
      </c>
      <c r="B20" s="40">
        <v>59</v>
      </c>
      <c r="C20" s="40">
        <v>33</v>
      </c>
      <c r="D20" s="40">
        <v>22</v>
      </c>
      <c r="E20" s="40">
        <v>0</v>
      </c>
      <c r="F20" s="40">
        <v>4</v>
      </c>
      <c r="G20" s="40">
        <v>0</v>
      </c>
      <c r="J20" s="28" t="str">
        <f t="shared" si="0"/>
        <v>○</v>
      </c>
      <c r="K20" s="26"/>
      <c r="L20" s="29"/>
      <c r="M20" s="29"/>
      <c r="N20" s="29"/>
      <c r="O20" s="29"/>
      <c r="P20" s="29"/>
      <c r="Q20" s="29"/>
    </row>
    <row r="21" spans="1:17">
      <c r="A21" s="18" t="s">
        <v>50</v>
      </c>
      <c r="B21" s="40">
        <v>14</v>
      </c>
      <c r="C21" s="40">
        <v>11</v>
      </c>
      <c r="D21" s="40">
        <v>0</v>
      </c>
      <c r="E21" s="40">
        <v>0</v>
      </c>
      <c r="F21" s="40">
        <v>3</v>
      </c>
      <c r="G21" s="40">
        <v>0</v>
      </c>
      <c r="J21" s="28" t="str">
        <f t="shared" si="0"/>
        <v>○</v>
      </c>
      <c r="K21" s="26"/>
      <c r="L21" s="29"/>
      <c r="M21" s="29"/>
      <c r="N21" s="29"/>
      <c r="O21" s="29"/>
      <c r="P21" s="29"/>
      <c r="Q21" s="29"/>
    </row>
    <row r="22" spans="1:17">
      <c r="A22" s="18" t="s">
        <v>49</v>
      </c>
      <c r="B22" s="40">
        <v>30</v>
      </c>
      <c r="C22" s="40">
        <v>29</v>
      </c>
      <c r="D22" s="40">
        <v>0</v>
      </c>
      <c r="E22" s="40">
        <v>0</v>
      </c>
      <c r="F22" s="40">
        <v>1</v>
      </c>
      <c r="G22" s="40">
        <v>0</v>
      </c>
      <c r="J22" s="28" t="str">
        <f t="shared" si="0"/>
        <v>○</v>
      </c>
      <c r="K22" s="26"/>
      <c r="L22" s="29"/>
      <c r="M22" s="29"/>
      <c r="N22" s="29"/>
      <c r="O22" s="29"/>
      <c r="P22" s="29"/>
      <c r="Q22" s="29"/>
    </row>
    <row r="23" spans="1:17">
      <c r="A23" s="18" t="s">
        <v>37</v>
      </c>
      <c r="B23" s="40">
        <v>361</v>
      </c>
      <c r="C23" s="40">
        <v>76</v>
      </c>
      <c r="D23" s="40">
        <v>16</v>
      </c>
      <c r="E23" s="40">
        <v>240</v>
      </c>
      <c r="F23" s="40">
        <v>29</v>
      </c>
      <c r="G23" s="40">
        <v>0</v>
      </c>
      <c r="J23" s="28" t="str">
        <f t="shared" si="0"/>
        <v>○</v>
      </c>
      <c r="K23" s="26"/>
      <c r="L23" s="29"/>
      <c r="M23" s="29"/>
      <c r="N23" s="29"/>
      <c r="O23" s="29"/>
      <c r="P23" s="29"/>
      <c r="Q23" s="29"/>
    </row>
    <row r="24" spans="1:17">
      <c r="A24" s="18" t="s">
        <v>51</v>
      </c>
      <c r="B24" s="40">
        <v>65</v>
      </c>
      <c r="C24" s="40">
        <v>43</v>
      </c>
      <c r="D24" s="40">
        <v>4</v>
      </c>
      <c r="E24" s="40">
        <v>1</v>
      </c>
      <c r="F24" s="40">
        <v>17</v>
      </c>
      <c r="G24" s="40">
        <v>0</v>
      </c>
      <c r="J24" s="28" t="str">
        <f t="shared" si="0"/>
        <v>○</v>
      </c>
      <c r="K24" s="26"/>
      <c r="L24" s="29"/>
      <c r="M24" s="29"/>
      <c r="N24" s="29"/>
      <c r="O24" s="29"/>
      <c r="P24" s="29"/>
      <c r="Q24" s="29"/>
    </row>
    <row r="25" spans="1:17">
      <c r="A25" s="18" t="s">
        <v>21</v>
      </c>
      <c r="B25" s="40">
        <v>53</v>
      </c>
      <c r="C25" s="40">
        <v>48</v>
      </c>
      <c r="D25" s="40">
        <v>3</v>
      </c>
      <c r="E25" s="40">
        <v>0</v>
      </c>
      <c r="F25" s="40">
        <v>2</v>
      </c>
      <c r="G25" s="40">
        <v>0</v>
      </c>
      <c r="J25" s="28" t="str">
        <f t="shared" si="0"/>
        <v>○</v>
      </c>
      <c r="K25" s="26"/>
      <c r="L25" s="29"/>
      <c r="M25" s="29"/>
      <c r="N25" s="29"/>
      <c r="O25" s="29"/>
      <c r="P25" s="29"/>
      <c r="Q25" s="29"/>
    </row>
    <row r="26" spans="1:17">
      <c r="A26" s="18" t="s">
        <v>52</v>
      </c>
      <c r="B26" s="40">
        <v>53</v>
      </c>
      <c r="C26" s="40">
        <v>29</v>
      </c>
      <c r="D26" s="40">
        <v>21</v>
      </c>
      <c r="E26" s="40">
        <v>0</v>
      </c>
      <c r="F26" s="40">
        <v>3</v>
      </c>
      <c r="G26" s="40">
        <v>0</v>
      </c>
      <c r="J26" s="28" t="str">
        <f t="shared" si="0"/>
        <v>○</v>
      </c>
      <c r="K26" s="26"/>
      <c r="L26" s="29"/>
      <c r="M26" s="29"/>
      <c r="N26" s="29"/>
      <c r="O26" s="29"/>
      <c r="P26" s="29"/>
      <c r="Q26" s="29"/>
    </row>
    <row r="27" spans="1:17">
      <c r="A27" s="18" t="s">
        <v>53</v>
      </c>
      <c r="B27" s="40">
        <v>70</v>
      </c>
      <c r="C27" s="40">
        <v>51</v>
      </c>
      <c r="D27" s="40">
        <v>10</v>
      </c>
      <c r="E27" s="40">
        <v>0</v>
      </c>
      <c r="F27" s="40">
        <v>9</v>
      </c>
      <c r="G27" s="40">
        <v>0</v>
      </c>
      <c r="J27" s="28" t="str">
        <f t="shared" si="0"/>
        <v>○</v>
      </c>
      <c r="K27" s="26"/>
      <c r="L27" s="29"/>
      <c r="M27" s="29"/>
      <c r="N27" s="29"/>
      <c r="O27" s="29"/>
      <c r="P27" s="29"/>
      <c r="Q27" s="29"/>
    </row>
    <row r="28" spans="1:17">
      <c r="A28" s="18" t="s">
        <v>55</v>
      </c>
      <c r="B28" s="40">
        <v>44</v>
      </c>
      <c r="C28" s="40">
        <v>27</v>
      </c>
      <c r="D28" s="40">
        <v>11</v>
      </c>
      <c r="E28" s="40">
        <v>1</v>
      </c>
      <c r="F28" s="40">
        <v>5</v>
      </c>
      <c r="G28" s="40">
        <v>0</v>
      </c>
      <c r="J28" s="28" t="str">
        <f t="shared" si="0"/>
        <v>○</v>
      </c>
      <c r="K28" s="26"/>
      <c r="L28" s="29"/>
      <c r="M28" s="29"/>
      <c r="N28" s="29"/>
      <c r="O28" s="29"/>
      <c r="P28" s="29"/>
      <c r="Q28" s="29"/>
    </row>
    <row r="29" spans="1:17">
      <c r="A29" s="18" t="s">
        <v>57</v>
      </c>
      <c r="B29" s="40">
        <v>41</v>
      </c>
      <c r="C29" s="40">
        <v>37</v>
      </c>
      <c r="D29" s="40">
        <v>0</v>
      </c>
      <c r="E29" s="40">
        <v>0</v>
      </c>
      <c r="F29" s="40">
        <v>4</v>
      </c>
      <c r="G29" s="40">
        <v>0</v>
      </c>
      <c r="J29" s="28" t="str">
        <f t="shared" si="0"/>
        <v>○</v>
      </c>
      <c r="K29" s="26"/>
      <c r="L29" s="29"/>
      <c r="M29" s="29"/>
      <c r="N29" s="29"/>
      <c r="O29" s="29"/>
      <c r="P29" s="29"/>
      <c r="Q29" s="29"/>
    </row>
    <row r="30" spans="1:17">
      <c r="A30" s="18" t="s">
        <v>54</v>
      </c>
      <c r="B30" s="40">
        <v>2</v>
      </c>
      <c r="C30" s="40">
        <v>2</v>
      </c>
      <c r="D30" s="40">
        <v>0</v>
      </c>
      <c r="E30" s="40">
        <v>0</v>
      </c>
      <c r="F30" s="40">
        <v>0</v>
      </c>
      <c r="G30" s="40">
        <v>0</v>
      </c>
      <c r="J30" s="28" t="str">
        <f t="shared" si="0"/>
        <v>○</v>
      </c>
      <c r="K30" s="26"/>
      <c r="L30" s="29"/>
      <c r="M30" s="29"/>
      <c r="N30" s="29"/>
      <c r="O30" s="29"/>
      <c r="P30" s="29"/>
      <c r="Q30" s="29"/>
    </row>
    <row r="31" spans="1:17">
      <c r="A31" s="18" t="s">
        <v>58</v>
      </c>
      <c r="B31" s="40">
        <v>10</v>
      </c>
      <c r="C31" s="40">
        <v>10</v>
      </c>
      <c r="D31" s="40">
        <v>0</v>
      </c>
      <c r="E31" s="40">
        <v>0</v>
      </c>
      <c r="F31" s="40">
        <v>0</v>
      </c>
      <c r="G31" s="40">
        <v>0</v>
      </c>
      <c r="J31" s="28" t="str">
        <f t="shared" si="0"/>
        <v>○</v>
      </c>
      <c r="K31" s="26"/>
      <c r="L31" s="29"/>
      <c r="M31" s="29"/>
      <c r="N31" s="29"/>
      <c r="O31" s="29"/>
      <c r="P31" s="29"/>
      <c r="Q31" s="29"/>
    </row>
    <row r="32" spans="1:17">
      <c r="A32" s="18" t="s">
        <v>59</v>
      </c>
      <c r="B32" s="40">
        <v>31</v>
      </c>
      <c r="C32" s="40">
        <v>16</v>
      </c>
      <c r="D32" s="40">
        <v>14</v>
      </c>
      <c r="E32" s="40">
        <v>0</v>
      </c>
      <c r="F32" s="40">
        <v>1</v>
      </c>
      <c r="G32" s="40">
        <v>0</v>
      </c>
      <c r="J32" s="28" t="str">
        <f t="shared" si="0"/>
        <v>○</v>
      </c>
      <c r="K32" s="26"/>
      <c r="L32" s="29"/>
      <c r="M32" s="29"/>
      <c r="N32" s="29"/>
      <c r="O32" s="29"/>
      <c r="P32" s="29"/>
      <c r="Q32" s="29"/>
    </row>
    <row r="33" spans="1:17">
      <c r="A33" s="18" t="s">
        <v>60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J33" s="28" t="str">
        <f t="shared" si="0"/>
        <v>○</v>
      </c>
      <c r="K33" s="26"/>
      <c r="L33" s="29"/>
      <c r="M33" s="29"/>
      <c r="N33" s="29"/>
      <c r="O33" s="29"/>
      <c r="P33" s="29"/>
      <c r="Q33" s="29"/>
    </row>
    <row r="34" spans="1:17">
      <c r="A34" s="18" t="s">
        <v>24</v>
      </c>
      <c r="B34" s="40">
        <v>8</v>
      </c>
      <c r="C34" s="40">
        <v>6</v>
      </c>
      <c r="D34" s="40">
        <v>0</v>
      </c>
      <c r="E34" s="40">
        <v>0</v>
      </c>
      <c r="F34" s="40">
        <v>2</v>
      </c>
      <c r="G34" s="40">
        <v>0</v>
      </c>
      <c r="J34" s="28" t="str">
        <f t="shared" si="0"/>
        <v>○</v>
      </c>
      <c r="K34" s="26"/>
      <c r="L34" s="29"/>
      <c r="M34" s="29"/>
      <c r="N34" s="29"/>
      <c r="O34" s="29"/>
      <c r="P34" s="29"/>
      <c r="Q34" s="29"/>
    </row>
    <row r="35" spans="1:17">
      <c r="A35" s="18" t="s">
        <v>19</v>
      </c>
      <c r="B35" s="40">
        <v>15</v>
      </c>
      <c r="C35" s="40">
        <v>14</v>
      </c>
      <c r="D35" s="40">
        <v>0</v>
      </c>
      <c r="E35" s="40">
        <v>0</v>
      </c>
      <c r="F35" s="40">
        <v>1</v>
      </c>
      <c r="G35" s="40">
        <v>0</v>
      </c>
      <c r="J35" s="28" t="str">
        <f t="shared" si="0"/>
        <v>○</v>
      </c>
      <c r="K35" s="26"/>
      <c r="L35" s="29"/>
      <c r="M35" s="29"/>
      <c r="N35" s="29"/>
      <c r="O35" s="29"/>
      <c r="P35" s="29"/>
      <c r="Q35" s="29"/>
    </row>
    <row r="36" spans="1:17">
      <c r="A36" s="18" t="s">
        <v>18</v>
      </c>
      <c r="B36" s="40">
        <v>9</v>
      </c>
      <c r="C36" s="40">
        <v>6</v>
      </c>
      <c r="D36" s="40">
        <v>0</v>
      </c>
      <c r="E36" s="40">
        <v>0</v>
      </c>
      <c r="F36" s="40">
        <v>3</v>
      </c>
      <c r="G36" s="40">
        <v>0</v>
      </c>
      <c r="J36" s="28" t="str">
        <f t="shared" si="0"/>
        <v>○</v>
      </c>
      <c r="K36" s="26"/>
      <c r="L36" s="29"/>
      <c r="M36" s="29"/>
      <c r="N36" s="29"/>
      <c r="O36" s="29"/>
      <c r="P36" s="29"/>
      <c r="Q36" s="29"/>
    </row>
    <row r="37" spans="1:17">
      <c r="A37" s="18" t="s">
        <v>61</v>
      </c>
      <c r="B37" s="40">
        <v>13</v>
      </c>
      <c r="C37" s="40">
        <v>13</v>
      </c>
      <c r="D37" s="40">
        <v>0</v>
      </c>
      <c r="E37" s="40">
        <v>0</v>
      </c>
      <c r="F37" s="40">
        <v>0</v>
      </c>
      <c r="G37" s="40">
        <v>0</v>
      </c>
      <c r="J37" s="28" t="str">
        <f t="shared" si="0"/>
        <v>○</v>
      </c>
      <c r="K37" s="26"/>
      <c r="L37" s="29"/>
      <c r="M37" s="29"/>
      <c r="N37" s="29"/>
      <c r="O37" s="29"/>
      <c r="P37" s="29"/>
      <c r="Q37" s="29"/>
    </row>
    <row r="38" spans="1:17">
      <c r="A38" s="20" t="s">
        <v>6</v>
      </c>
      <c r="B38" s="40">
        <v>1</v>
      </c>
      <c r="C38" s="40">
        <v>1</v>
      </c>
      <c r="D38" s="40">
        <v>0</v>
      </c>
      <c r="E38" s="40">
        <v>0</v>
      </c>
      <c r="F38" s="40">
        <v>0</v>
      </c>
      <c r="G38" s="40">
        <v>0</v>
      </c>
      <c r="J38" s="28" t="str">
        <f t="shared" si="0"/>
        <v>○</v>
      </c>
      <c r="K38" s="26"/>
      <c r="L38" s="29"/>
      <c r="M38" s="29"/>
      <c r="N38" s="29"/>
      <c r="O38" s="29"/>
      <c r="P38" s="29"/>
      <c r="Q38" s="29"/>
    </row>
    <row r="39" spans="1:17">
      <c r="A39" s="18" t="s">
        <v>65</v>
      </c>
      <c r="B39" s="40">
        <v>1</v>
      </c>
      <c r="C39" s="40">
        <v>1</v>
      </c>
      <c r="D39" s="40">
        <v>0</v>
      </c>
      <c r="E39" s="40">
        <v>0</v>
      </c>
      <c r="F39" s="40">
        <v>0</v>
      </c>
      <c r="G39" s="40">
        <v>0</v>
      </c>
      <c r="J39" s="28" t="str">
        <f t="shared" si="0"/>
        <v>○</v>
      </c>
      <c r="K39" s="26"/>
      <c r="L39" s="29"/>
      <c r="M39" s="29"/>
      <c r="N39" s="29"/>
      <c r="O39" s="29"/>
      <c r="P39" s="29"/>
      <c r="Q39" s="29"/>
    </row>
    <row r="40" spans="1:17">
      <c r="A40" s="19" t="s">
        <v>48</v>
      </c>
      <c r="B40" s="40">
        <v>0</v>
      </c>
      <c r="C40" s="40">
        <v>0</v>
      </c>
      <c r="D40" s="40">
        <v>0</v>
      </c>
      <c r="E40" s="40">
        <v>0</v>
      </c>
      <c r="F40" s="40">
        <v>0</v>
      </c>
      <c r="G40" s="40">
        <v>0</v>
      </c>
      <c r="J40" s="28" t="str">
        <f t="shared" si="0"/>
        <v>○</v>
      </c>
      <c r="K40" s="26"/>
      <c r="L40" s="29"/>
      <c r="M40" s="29"/>
      <c r="N40" s="29"/>
      <c r="O40" s="29"/>
      <c r="P40" s="29"/>
      <c r="Q40" s="29"/>
    </row>
    <row r="41" spans="1:17">
      <c r="A41" s="19" t="s">
        <v>62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J41" s="28" t="str">
        <f t="shared" si="0"/>
        <v>○</v>
      </c>
      <c r="K41" s="26"/>
      <c r="L41" s="29"/>
      <c r="M41" s="29"/>
      <c r="N41" s="29"/>
      <c r="O41" s="29"/>
      <c r="P41" s="29"/>
      <c r="Q41" s="29"/>
    </row>
    <row r="42" spans="1:17">
      <c r="A42" s="18" t="s">
        <v>63</v>
      </c>
      <c r="B42" s="40">
        <v>1</v>
      </c>
      <c r="C42" s="40">
        <v>1</v>
      </c>
      <c r="D42" s="40">
        <v>0</v>
      </c>
      <c r="E42" s="40">
        <v>0</v>
      </c>
      <c r="F42" s="40">
        <v>0</v>
      </c>
      <c r="G42" s="40">
        <v>0</v>
      </c>
      <c r="J42" s="28" t="str">
        <f t="shared" si="0"/>
        <v>○</v>
      </c>
      <c r="K42" s="26"/>
      <c r="L42" s="29"/>
      <c r="M42" s="29"/>
      <c r="N42" s="29"/>
      <c r="O42" s="29"/>
      <c r="P42" s="29"/>
      <c r="Q42" s="29"/>
    </row>
    <row r="43" spans="1:17">
      <c r="A43" s="21" t="s">
        <v>56</v>
      </c>
      <c r="B43" s="40">
        <v>12</v>
      </c>
      <c r="C43" s="40">
        <v>4</v>
      </c>
      <c r="D43" s="40">
        <v>8</v>
      </c>
      <c r="E43" s="40">
        <v>0</v>
      </c>
      <c r="F43" s="40">
        <v>0</v>
      </c>
      <c r="G43" s="40">
        <v>0</v>
      </c>
      <c r="J43" s="28" t="str">
        <f t="shared" si="0"/>
        <v>○</v>
      </c>
      <c r="K43" s="26"/>
      <c r="L43" s="29"/>
      <c r="M43" s="29"/>
      <c r="N43" s="29"/>
      <c r="O43" s="29"/>
      <c r="P43" s="29"/>
      <c r="Q43" s="29"/>
    </row>
    <row r="44" spans="1:17">
      <c r="A44" s="18" t="s">
        <v>45</v>
      </c>
      <c r="B44" s="40">
        <v>15</v>
      </c>
      <c r="C44" s="40">
        <v>8</v>
      </c>
      <c r="D44" s="40">
        <v>4</v>
      </c>
      <c r="E44" s="40">
        <v>0</v>
      </c>
      <c r="F44" s="40">
        <v>3</v>
      </c>
      <c r="G44" s="40">
        <v>0</v>
      </c>
      <c r="J44" s="28" t="str">
        <f t="shared" si="0"/>
        <v>○</v>
      </c>
      <c r="K44" s="26"/>
      <c r="L44" s="29"/>
      <c r="M44" s="29"/>
      <c r="N44" s="29"/>
      <c r="O44" s="29"/>
      <c r="P44" s="29"/>
      <c r="Q44" s="29"/>
    </row>
    <row r="45" spans="1:17">
      <c r="A45" s="21" t="s">
        <v>23</v>
      </c>
      <c r="B45" s="40">
        <v>8</v>
      </c>
      <c r="C45" s="40">
        <v>8</v>
      </c>
      <c r="D45" s="40">
        <v>0</v>
      </c>
      <c r="E45" s="40">
        <v>0</v>
      </c>
      <c r="F45" s="40">
        <v>0</v>
      </c>
      <c r="G45" s="40">
        <v>0</v>
      </c>
      <c r="J45" s="28" t="str">
        <f t="shared" si="0"/>
        <v>○</v>
      </c>
      <c r="K45" s="26"/>
      <c r="L45" s="29"/>
      <c r="M45" s="29"/>
      <c r="N45" s="29"/>
      <c r="O45" s="29"/>
      <c r="P45" s="29"/>
      <c r="Q45" s="29"/>
    </row>
    <row r="46" spans="1:17">
      <c r="A46" s="18" t="s">
        <v>20</v>
      </c>
      <c r="B46" s="40">
        <v>9</v>
      </c>
      <c r="C46" s="40">
        <v>3</v>
      </c>
      <c r="D46" s="40">
        <v>6</v>
      </c>
      <c r="E46" s="40">
        <v>0</v>
      </c>
      <c r="F46" s="40">
        <v>0</v>
      </c>
      <c r="G46" s="40">
        <v>0</v>
      </c>
      <c r="J46" s="28" t="str">
        <f t="shared" si="0"/>
        <v>○</v>
      </c>
      <c r="K46" s="26"/>
      <c r="L46" s="29"/>
      <c r="M46" s="29"/>
      <c r="N46" s="29"/>
      <c r="O46" s="29"/>
      <c r="P46" s="29"/>
      <c r="Q46" s="29"/>
    </row>
    <row r="47" spans="1:17">
      <c r="A47" s="18" t="s">
        <v>40</v>
      </c>
      <c r="B47" s="40">
        <v>7</v>
      </c>
      <c r="C47" s="40">
        <v>7</v>
      </c>
      <c r="D47" s="40">
        <v>0</v>
      </c>
      <c r="E47" s="40">
        <v>0</v>
      </c>
      <c r="F47" s="40">
        <v>0</v>
      </c>
      <c r="G47" s="40">
        <v>0</v>
      </c>
      <c r="J47" s="28" t="str">
        <f t="shared" si="0"/>
        <v>○</v>
      </c>
      <c r="K47" s="26"/>
      <c r="L47" s="29"/>
      <c r="M47" s="29"/>
      <c r="N47" s="29"/>
      <c r="O47" s="29"/>
      <c r="P47" s="29"/>
      <c r="Q47" s="29"/>
    </row>
    <row r="48" spans="1:17">
      <c r="A48" s="19" t="s">
        <v>0</v>
      </c>
      <c r="B48" s="40">
        <v>0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J48" s="28" t="str">
        <f t="shared" si="0"/>
        <v>○</v>
      </c>
      <c r="K48" s="26"/>
      <c r="L48" s="29"/>
      <c r="M48" s="29"/>
      <c r="N48" s="29"/>
      <c r="O48" s="29"/>
      <c r="P48" s="29"/>
      <c r="Q48" s="29"/>
    </row>
    <row r="49" spans="1:17">
      <c r="A49" s="18" t="s">
        <v>64</v>
      </c>
      <c r="B49" s="40">
        <v>7</v>
      </c>
      <c r="C49" s="40">
        <v>7</v>
      </c>
      <c r="D49" s="40">
        <v>0</v>
      </c>
      <c r="E49" s="40">
        <v>0</v>
      </c>
      <c r="F49" s="40">
        <v>0</v>
      </c>
      <c r="G49" s="40">
        <v>0</v>
      </c>
      <c r="J49" s="28" t="str">
        <f t="shared" si="0"/>
        <v>○</v>
      </c>
      <c r="K49" s="26"/>
      <c r="L49" s="29"/>
      <c r="M49" s="29"/>
      <c r="N49" s="29"/>
      <c r="O49" s="29"/>
      <c r="P49" s="29"/>
      <c r="Q49" s="29"/>
    </row>
    <row r="50" spans="1:17">
      <c r="A50" s="37" t="s">
        <v>78</v>
      </c>
      <c r="B50" s="40">
        <f t="shared" ref="B50:G50" si="2">SUM(B5:B49)-B8-B16</f>
        <v>1763</v>
      </c>
      <c r="C50" s="40">
        <f t="shared" si="2"/>
        <v>858</v>
      </c>
      <c r="D50" s="40">
        <f t="shared" si="2"/>
        <v>417</v>
      </c>
      <c r="E50" s="40">
        <f t="shared" si="2"/>
        <v>244</v>
      </c>
      <c r="F50" s="40">
        <f t="shared" si="2"/>
        <v>244</v>
      </c>
      <c r="G50" s="40">
        <f t="shared" si="2"/>
        <v>0</v>
      </c>
      <c r="J50" s="28" t="str">
        <f t="shared" si="0"/>
        <v>○</v>
      </c>
      <c r="K50" s="26"/>
      <c r="L50" s="29"/>
      <c r="M50" s="29"/>
      <c r="N50" s="29"/>
      <c r="O50" s="29"/>
      <c r="P50" s="29"/>
      <c r="Q50" s="29"/>
    </row>
    <row r="51" spans="1:17">
      <c r="J51" s="27" t="s">
        <v>82</v>
      </c>
      <c r="K51" s="27"/>
      <c r="L51" s="29"/>
      <c r="M51" s="29"/>
      <c r="N51" s="29"/>
      <c r="O51" s="29"/>
      <c r="P51" s="29"/>
      <c r="Q51" s="29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1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Q51"/>
  <sheetViews>
    <sheetView view="pageBreakPreview" zoomScale="115" zoomScaleSheetLayoutView="115" workbookViewId="0">
      <selection activeCell="F9" sqref="F9"/>
    </sheetView>
  </sheetViews>
  <sheetFormatPr defaultRowHeight="13.5"/>
  <cols>
    <col min="1" max="1" width="11.625" style="32" customWidth="1"/>
    <col min="2" max="6" width="11.625" style="33" customWidth="1"/>
    <col min="7" max="7" width="16" style="33" customWidth="1"/>
    <col min="8" max="9" width="9" style="33" customWidth="1"/>
    <col min="10" max="10" width="5.25" style="33" hidden="1" customWidth="1"/>
    <col min="11" max="11" width="2.125" style="33" hidden="1" customWidth="1"/>
    <col min="12" max="12" width="4.625" style="33" hidden="1" customWidth="1"/>
    <col min="13" max="13" width="5.375" style="33" hidden="1" customWidth="1"/>
    <col min="14" max="14" width="4.875" style="33" hidden="1" customWidth="1"/>
    <col min="15" max="15" width="5.625" style="33" hidden="1" customWidth="1"/>
    <col min="16" max="16" width="6" style="33" hidden="1" customWidth="1"/>
    <col min="17" max="17" width="6.875" style="33" hidden="1" customWidth="1"/>
    <col min="18" max="16384" width="9" style="33" customWidth="1"/>
  </cols>
  <sheetData>
    <row r="1" spans="1:17" s="34" customFormat="1" ht="20.100000000000001" customHeight="1">
      <c r="A1" s="32"/>
      <c r="G1" s="41"/>
      <c r="H1" s="43"/>
      <c r="J1" s="26"/>
      <c r="K1" s="29"/>
      <c r="L1" s="29"/>
      <c r="M1" s="29"/>
      <c r="N1" s="29"/>
      <c r="O1" s="29"/>
      <c r="P1" s="29"/>
      <c r="Q1" s="29"/>
    </row>
    <row r="2" spans="1:17" s="34" customFormat="1" ht="17.25">
      <c r="A2" s="32"/>
      <c r="D2" s="10"/>
      <c r="E2" s="10" t="s">
        <v>16</v>
      </c>
      <c r="F2" s="11" t="s">
        <v>86</v>
      </c>
      <c r="G2" s="12"/>
      <c r="J2" s="26"/>
      <c r="K2" s="29"/>
      <c r="L2" s="29"/>
      <c r="M2" s="29"/>
      <c r="N2" s="29"/>
      <c r="O2" s="29"/>
      <c r="P2" s="29"/>
      <c r="Q2" s="29"/>
    </row>
    <row r="3" spans="1:17" s="35" customFormat="1" ht="12.95" customHeight="1">
      <c r="A3" s="32"/>
      <c r="G3" s="42" t="s">
        <v>1</v>
      </c>
      <c r="J3" s="27" t="s">
        <v>71</v>
      </c>
      <c r="K3" s="27"/>
      <c r="L3" s="29"/>
      <c r="M3" s="29"/>
      <c r="N3" s="29"/>
      <c r="O3" s="29"/>
      <c r="P3" s="29"/>
      <c r="Q3" s="29"/>
    </row>
    <row r="4" spans="1:17" s="35" customFormat="1">
      <c r="A4" s="36" t="s">
        <v>2</v>
      </c>
      <c r="B4" s="38" t="s">
        <v>3</v>
      </c>
      <c r="C4" s="38" t="s">
        <v>5</v>
      </c>
      <c r="D4" s="38" t="s">
        <v>7</v>
      </c>
      <c r="E4" s="38" t="s">
        <v>8</v>
      </c>
      <c r="F4" s="38" t="s">
        <v>10</v>
      </c>
      <c r="G4" s="38" t="s">
        <v>15</v>
      </c>
      <c r="J4" s="28" t="s">
        <v>77</v>
      </c>
      <c r="K4" s="26"/>
      <c r="L4" s="30"/>
      <c r="M4" s="30" t="s">
        <v>75</v>
      </c>
      <c r="N4" s="29"/>
      <c r="O4" s="29"/>
      <c r="P4" s="29"/>
      <c r="Q4" s="29"/>
    </row>
    <row r="5" spans="1:17">
      <c r="A5" s="18" t="s">
        <v>28</v>
      </c>
      <c r="B5" s="39">
        <v>137</v>
      </c>
      <c r="C5" s="39">
        <v>52</v>
      </c>
      <c r="D5" s="39">
        <v>50</v>
      </c>
      <c r="E5" s="39">
        <v>0</v>
      </c>
      <c r="F5" s="39">
        <v>35</v>
      </c>
      <c r="G5" s="39">
        <v>0</v>
      </c>
      <c r="J5" s="28" t="str">
        <f t="shared" ref="J5:J50" si="0">IF(SUM(C5:F5)=B5,"○","×")</f>
        <v>○</v>
      </c>
      <c r="K5" s="26"/>
      <c r="L5" s="31" t="s">
        <v>17</v>
      </c>
      <c r="M5" s="30" t="str">
        <f>IF(SUM(B5:B7)=B8,"○","×")</f>
        <v>○</v>
      </c>
      <c r="N5" s="29"/>
      <c r="O5" s="29"/>
      <c r="P5" s="29"/>
      <c r="Q5" s="29"/>
    </row>
    <row r="6" spans="1:17">
      <c r="A6" s="18" t="s">
        <v>29</v>
      </c>
      <c r="B6" s="40">
        <v>163</v>
      </c>
      <c r="C6" s="40">
        <v>64</v>
      </c>
      <c r="D6" s="40">
        <v>74</v>
      </c>
      <c r="E6" s="40">
        <v>0</v>
      </c>
      <c r="F6" s="40">
        <v>25</v>
      </c>
      <c r="G6" s="40">
        <v>0</v>
      </c>
      <c r="J6" s="28" t="str">
        <f t="shared" si="0"/>
        <v>○</v>
      </c>
      <c r="K6" s="26"/>
      <c r="L6" s="31" t="s">
        <v>73</v>
      </c>
      <c r="M6" s="30" t="str">
        <f>IF(SUM(B9:B15)=B16,"○","×")</f>
        <v>○</v>
      </c>
      <c r="N6" s="29"/>
      <c r="O6" s="29"/>
      <c r="P6" s="29"/>
      <c r="Q6" s="29"/>
    </row>
    <row r="7" spans="1:17">
      <c r="A7" s="18" t="s">
        <v>22</v>
      </c>
      <c r="B7" s="40">
        <v>113</v>
      </c>
      <c r="C7" s="40">
        <v>63</v>
      </c>
      <c r="D7" s="40">
        <v>32</v>
      </c>
      <c r="E7" s="40">
        <v>0</v>
      </c>
      <c r="F7" s="40">
        <v>18</v>
      </c>
      <c r="G7" s="40">
        <v>0</v>
      </c>
      <c r="J7" s="28" t="str">
        <f t="shared" si="0"/>
        <v>○</v>
      </c>
      <c r="K7" s="26"/>
      <c r="L7" s="29"/>
      <c r="M7" s="29" t="s">
        <v>76</v>
      </c>
      <c r="N7" s="29"/>
      <c r="O7" s="29"/>
      <c r="P7" s="29"/>
      <c r="Q7" s="29"/>
    </row>
    <row r="8" spans="1:17">
      <c r="A8" s="19" t="s">
        <v>30</v>
      </c>
      <c r="B8" s="40">
        <v>413</v>
      </c>
      <c r="C8" s="40">
        <v>179</v>
      </c>
      <c r="D8" s="40">
        <v>156</v>
      </c>
      <c r="E8" s="40">
        <v>0</v>
      </c>
      <c r="F8" s="40">
        <v>78</v>
      </c>
      <c r="G8" s="40">
        <v>0</v>
      </c>
      <c r="J8" s="28" t="str">
        <f t="shared" si="0"/>
        <v>○</v>
      </c>
      <c r="K8" s="26"/>
      <c r="L8" s="29"/>
      <c r="M8" s="29"/>
      <c r="N8" s="29"/>
      <c r="O8" s="29"/>
      <c r="P8" s="29"/>
      <c r="Q8" s="29"/>
    </row>
    <row r="9" spans="1:17">
      <c r="A9" s="18" t="s">
        <v>4</v>
      </c>
      <c r="B9" s="40">
        <v>144</v>
      </c>
      <c r="C9" s="40">
        <v>48</v>
      </c>
      <c r="D9" s="40">
        <v>70</v>
      </c>
      <c r="E9" s="40">
        <v>2</v>
      </c>
      <c r="F9" s="40">
        <v>24</v>
      </c>
      <c r="G9" s="40">
        <v>0</v>
      </c>
      <c r="J9" s="28" t="str">
        <f t="shared" si="0"/>
        <v>○</v>
      </c>
      <c r="K9" s="26"/>
      <c r="L9" s="29" t="s">
        <v>12</v>
      </c>
      <c r="M9" s="29"/>
      <c r="N9" s="29"/>
      <c r="O9" s="29"/>
      <c r="P9" s="29"/>
      <c r="Q9" s="29"/>
    </row>
    <row r="10" spans="1:17">
      <c r="A10" s="18" t="s">
        <v>32</v>
      </c>
      <c r="B10" s="40">
        <v>53</v>
      </c>
      <c r="C10" s="40">
        <v>30</v>
      </c>
      <c r="D10" s="40">
        <v>8</v>
      </c>
      <c r="E10" s="40">
        <v>0</v>
      </c>
      <c r="F10" s="40">
        <v>15</v>
      </c>
      <c r="G10" s="40">
        <v>0</v>
      </c>
      <c r="J10" s="28" t="str">
        <f t="shared" si="0"/>
        <v>○</v>
      </c>
      <c r="K10" s="26"/>
      <c r="L10" s="25" t="s">
        <v>3</v>
      </c>
      <c r="M10" s="25" t="s">
        <v>5</v>
      </c>
      <c r="N10" s="25" t="s">
        <v>7</v>
      </c>
      <c r="O10" s="25" t="s">
        <v>8</v>
      </c>
      <c r="P10" s="25" t="s">
        <v>10</v>
      </c>
      <c r="Q10" s="25" t="s">
        <v>15</v>
      </c>
    </row>
    <row r="11" spans="1:17">
      <c r="A11" s="18" t="s">
        <v>33</v>
      </c>
      <c r="B11" s="40">
        <v>38</v>
      </c>
      <c r="C11" s="40">
        <v>28</v>
      </c>
      <c r="D11" s="40">
        <v>1</v>
      </c>
      <c r="E11" s="40">
        <v>1</v>
      </c>
      <c r="F11" s="40">
        <v>8</v>
      </c>
      <c r="G11" s="40">
        <v>0</v>
      </c>
      <c r="J11" s="28" t="str">
        <f t="shared" si="0"/>
        <v>○</v>
      </c>
      <c r="K11" s="26"/>
      <c r="L11" s="30" t="str">
        <f t="shared" ref="L11:Q11" si="1">IF(B50=SUM(B5:B49)-B8-B16,"○","×")</f>
        <v>○</v>
      </c>
      <c r="M11" s="30" t="str">
        <f t="shared" si="1"/>
        <v>○</v>
      </c>
      <c r="N11" s="30" t="str">
        <f t="shared" si="1"/>
        <v>○</v>
      </c>
      <c r="O11" s="30" t="str">
        <f t="shared" si="1"/>
        <v>○</v>
      </c>
      <c r="P11" s="30" t="str">
        <f t="shared" si="1"/>
        <v>○</v>
      </c>
      <c r="Q11" s="30" t="str">
        <f t="shared" si="1"/>
        <v>○</v>
      </c>
    </row>
    <row r="12" spans="1:17">
      <c r="A12" s="18" t="s">
        <v>34</v>
      </c>
      <c r="B12" s="40">
        <v>61</v>
      </c>
      <c r="C12" s="40">
        <v>30</v>
      </c>
      <c r="D12" s="40">
        <v>10</v>
      </c>
      <c r="E12" s="40">
        <v>0</v>
      </c>
      <c r="F12" s="40">
        <v>21</v>
      </c>
      <c r="G12" s="40">
        <v>0</v>
      </c>
      <c r="J12" s="28" t="str">
        <f t="shared" si="0"/>
        <v>○</v>
      </c>
      <c r="K12" s="26"/>
      <c r="L12" s="29" t="s">
        <v>74</v>
      </c>
      <c r="M12" s="29"/>
      <c r="N12" s="29"/>
      <c r="O12" s="29"/>
      <c r="P12" s="29"/>
      <c r="Q12" s="29"/>
    </row>
    <row r="13" spans="1:17">
      <c r="A13" s="18" t="s">
        <v>35</v>
      </c>
      <c r="B13" s="40">
        <v>29</v>
      </c>
      <c r="C13" s="40">
        <v>18</v>
      </c>
      <c r="D13" s="40">
        <v>9</v>
      </c>
      <c r="E13" s="40">
        <v>0</v>
      </c>
      <c r="F13" s="40">
        <v>2</v>
      </c>
      <c r="G13" s="40">
        <v>0</v>
      </c>
      <c r="J13" s="28" t="str">
        <f t="shared" si="0"/>
        <v>○</v>
      </c>
      <c r="K13" s="26"/>
      <c r="L13" s="29"/>
      <c r="M13" s="29"/>
      <c r="N13" s="29"/>
      <c r="O13" s="29"/>
      <c r="P13" s="29"/>
      <c r="Q13" s="29"/>
    </row>
    <row r="14" spans="1:17">
      <c r="A14" s="18" t="s">
        <v>38</v>
      </c>
      <c r="B14" s="40">
        <v>41</v>
      </c>
      <c r="C14" s="40">
        <v>32</v>
      </c>
      <c r="D14" s="40">
        <v>0</v>
      </c>
      <c r="E14" s="40">
        <v>0</v>
      </c>
      <c r="F14" s="40">
        <v>9</v>
      </c>
      <c r="G14" s="40">
        <v>0</v>
      </c>
      <c r="J14" s="28" t="str">
        <f t="shared" si="0"/>
        <v>○</v>
      </c>
      <c r="K14" s="26"/>
      <c r="L14" s="29"/>
      <c r="M14" s="29"/>
      <c r="N14" s="29"/>
      <c r="O14" s="29"/>
      <c r="P14" s="29"/>
      <c r="Q14" s="29"/>
    </row>
    <row r="15" spans="1:17">
      <c r="A15" s="18" t="s">
        <v>36</v>
      </c>
      <c r="B15" s="40">
        <v>7</v>
      </c>
      <c r="C15" s="40">
        <v>6</v>
      </c>
      <c r="D15" s="40">
        <v>0</v>
      </c>
      <c r="E15" s="40">
        <v>0</v>
      </c>
      <c r="F15" s="40">
        <v>1</v>
      </c>
      <c r="G15" s="40">
        <v>0</v>
      </c>
      <c r="J15" s="28" t="str">
        <f t="shared" si="0"/>
        <v>○</v>
      </c>
      <c r="K15" s="26"/>
      <c r="L15" s="29"/>
      <c r="M15" s="29"/>
      <c r="N15" s="29"/>
      <c r="O15" s="29"/>
      <c r="P15" s="29"/>
      <c r="Q15" s="29"/>
    </row>
    <row r="16" spans="1:17">
      <c r="A16" s="19" t="s">
        <v>11</v>
      </c>
      <c r="B16" s="40">
        <v>373</v>
      </c>
      <c r="C16" s="40">
        <v>192</v>
      </c>
      <c r="D16" s="40">
        <v>98</v>
      </c>
      <c r="E16" s="40">
        <v>3</v>
      </c>
      <c r="F16" s="40">
        <v>80</v>
      </c>
      <c r="G16" s="40">
        <v>0</v>
      </c>
      <c r="J16" s="28" t="str">
        <f t="shared" si="0"/>
        <v>○</v>
      </c>
      <c r="K16" s="26"/>
      <c r="L16" s="29"/>
      <c r="M16" s="29"/>
      <c r="N16" s="29"/>
      <c r="O16" s="29"/>
      <c r="P16" s="29"/>
      <c r="Q16" s="29"/>
    </row>
    <row r="17" spans="1:17">
      <c r="A17" s="18" t="s">
        <v>41</v>
      </c>
      <c r="B17" s="40">
        <v>82</v>
      </c>
      <c r="C17" s="40">
        <v>38</v>
      </c>
      <c r="D17" s="40">
        <v>14</v>
      </c>
      <c r="E17" s="40">
        <v>0</v>
      </c>
      <c r="F17" s="40">
        <v>30</v>
      </c>
      <c r="G17" s="40">
        <v>0</v>
      </c>
      <c r="J17" s="28" t="str">
        <f t="shared" si="0"/>
        <v>○</v>
      </c>
      <c r="K17" s="26"/>
      <c r="L17" s="29"/>
      <c r="M17" s="29"/>
      <c r="N17" s="29"/>
      <c r="O17" s="29"/>
      <c r="P17" s="29"/>
      <c r="Q17" s="29"/>
    </row>
    <row r="18" spans="1:17">
      <c r="A18" s="18" t="s">
        <v>43</v>
      </c>
      <c r="B18" s="40">
        <v>6</v>
      </c>
      <c r="C18" s="40">
        <v>6</v>
      </c>
      <c r="D18" s="40">
        <v>0</v>
      </c>
      <c r="E18" s="40">
        <v>0</v>
      </c>
      <c r="F18" s="40">
        <v>0</v>
      </c>
      <c r="G18" s="40">
        <v>0</v>
      </c>
      <c r="J18" s="28" t="str">
        <f t="shared" si="0"/>
        <v>○</v>
      </c>
      <c r="K18" s="26"/>
      <c r="L18" s="29"/>
      <c r="M18" s="29"/>
      <c r="N18" s="29"/>
      <c r="O18" s="29"/>
      <c r="P18" s="29"/>
      <c r="Q18" s="29"/>
    </row>
    <row r="19" spans="1:17">
      <c r="A19" s="18" t="s">
        <v>39</v>
      </c>
      <c r="B19" s="40">
        <v>73</v>
      </c>
      <c r="C19" s="40">
        <v>22</v>
      </c>
      <c r="D19" s="40">
        <v>42</v>
      </c>
      <c r="E19" s="40">
        <v>1</v>
      </c>
      <c r="F19" s="40">
        <v>8</v>
      </c>
      <c r="G19" s="40">
        <v>0</v>
      </c>
      <c r="J19" s="28" t="str">
        <f t="shared" si="0"/>
        <v>○</v>
      </c>
      <c r="K19" s="26"/>
      <c r="L19" s="29"/>
      <c r="M19" s="29"/>
      <c r="N19" s="29"/>
      <c r="O19" s="29"/>
      <c r="P19" s="29"/>
      <c r="Q19" s="29"/>
    </row>
    <row r="20" spans="1:17">
      <c r="A20" s="18" t="s">
        <v>47</v>
      </c>
      <c r="B20" s="40">
        <v>50</v>
      </c>
      <c r="C20" s="40">
        <v>32</v>
      </c>
      <c r="D20" s="40">
        <v>10</v>
      </c>
      <c r="E20" s="40">
        <v>0</v>
      </c>
      <c r="F20" s="40">
        <v>8</v>
      </c>
      <c r="G20" s="40">
        <v>0</v>
      </c>
      <c r="J20" s="28" t="str">
        <f t="shared" si="0"/>
        <v>○</v>
      </c>
      <c r="K20" s="26"/>
      <c r="L20" s="29"/>
      <c r="M20" s="29"/>
      <c r="N20" s="29"/>
      <c r="O20" s="29"/>
      <c r="P20" s="29"/>
      <c r="Q20" s="29"/>
    </row>
    <row r="21" spans="1:17">
      <c r="A21" s="18" t="s">
        <v>50</v>
      </c>
      <c r="B21" s="40">
        <v>14</v>
      </c>
      <c r="C21" s="40">
        <v>11</v>
      </c>
      <c r="D21" s="40">
        <v>0</v>
      </c>
      <c r="E21" s="40">
        <v>0</v>
      </c>
      <c r="F21" s="40">
        <v>3</v>
      </c>
      <c r="G21" s="40">
        <v>0</v>
      </c>
      <c r="J21" s="28" t="str">
        <f t="shared" si="0"/>
        <v>○</v>
      </c>
      <c r="K21" s="26"/>
      <c r="L21" s="29"/>
      <c r="M21" s="29"/>
      <c r="N21" s="29"/>
      <c r="O21" s="29"/>
      <c r="P21" s="29"/>
      <c r="Q21" s="29"/>
    </row>
    <row r="22" spans="1:17">
      <c r="A22" s="18" t="s">
        <v>49</v>
      </c>
      <c r="B22" s="40">
        <v>76</v>
      </c>
      <c r="C22" s="40">
        <v>27</v>
      </c>
      <c r="D22" s="40">
        <v>42</v>
      </c>
      <c r="E22" s="40">
        <v>0</v>
      </c>
      <c r="F22" s="40">
        <v>7</v>
      </c>
      <c r="G22" s="40">
        <v>0</v>
      </c>
      <c r="J22" s="28" t="str">
        <f t="shared" si="0"/>
        <v>○</v>
      </c>
      <c r="K22" s="26"/>
      <c r="L22" s="29"/>
      <c r="M22" s="29"/>
      <c r="N22" s="29"/>
      <c r="O22" s="29"/>
      <c r="P22" s="29"/>
      <c r="Q22" s="29"/>
    </row>
    <row r="23" spans="1:17">
      <c r="A23" s="18" t="s">
        <v>37</v>
      </c>
      <c r="B23" s="40">
        <v>100</v>
      </c>
      <c r="C23" s="40">
        <v>71</v>
      </c>
      <c r="D23" s="40">
        <v>10</v>
      </c>
      <c r="E23" s="40">
        <v>1</v>
      </c>
      <c r="F23" s="40">
        <v>18</v>
      </c>
      <c r="G23" s="40">
        <v>0</v>
      </c>
      <c r="J23" s="28" t="str">
        <f t="shared" si="0"/>
        <v>○</v>
      </c>
      <c r="K23" s="26"/>
      <c r="L23" s="29"/>
      <c r="M23" s="29"/>
      <c r="N23" s="29"/>
      <c r="O23" s="29"/>
      <c r="P23" s="29"/>
      <c r="Q23" s="29"/>
    </row>
    <row r="24" spans="1:17">
      <c r="A24" s="18" t="s">
        <v>51</v>
      </c>
      <c r="B24" s="40">
        <v>116</v>
      </c>
      <c r="C24" s="40">
        <v>59</v>
      </c>
      <c r="D24" s="40">
        <v>42</v>
      </c>
      <c r="E24" s="40">
        <v>2</v>
      </c>
      <c r="F24" s="40">
        <v>13</v>
      </c>
      <c r="G24" s="40">
        <v>0</v>
      </c>
      <c r="J24" s="28" t="str">
        <f t="shared" si="0"/>
        <v>○</v>
      </c>
      <c r="K24" s="26"/>
      <c r="L24" s="29"/>
      <c r="M24" s="29"/>
      <c r="N24" s="29"/>
      <c r="O24" s="29"/>
      <c r="P24" s="29"/>
      <c r="Q24" s="29"/>
    </row>
    <row r="25" spans="1:17">
      <c r="A25" s="18" t="s">
        <v>21</v>
      </c>
      <c r="B25" s="40">
        <v>70</v>
      </c>
      <c r="C25" s="40">
        <v>41</v>
      </c>
      <c r="D25" s="40">
        <v>18</v>
      </c>
      <c r="E25" s="40">
        <v>1</v>
      </c>
      <c r="F25" s="40">
        <v>10</v>
      </c>
      <c r="G25" s="40">
        <v>0</v>
      </c>
      <c r="J25" s="28" t="str">
        <f t="shared" si="0"/>
        <v>○</v>
      </c>
      <c r="K25" s="26"/>
      <c r="L25" s="29"/>
      <c r="M25" s="29"/>
      <c r="N25" s="29"/>
      <c r="O25" s="29"/>
      <c r="P25" s="29"/>
      <c r="Q25" s="29"/>
    </row>
    <row r="26" spans="1:17">
      <c r="A26" s="18" t="s">
        <v>52</v>
      </c>
      <c r="B26" s="40">
        <v>62</v>
      </c>
      <c r="C26" s="40">
        <v>32</v>
      </c>
      <c r="D26" s="40">
        <v>24</v>
      </c>
      <c r="E26" s="40">
        <v>0</v>
      </c>
      <c r="F26" s="40">
        <v>6</v>
      </c>
      <c r="G26" s="40">
        <v>0</v>
      </c>
      <c r="J26" s="28" t="str">
        <f t="shared" si="0"/>
        <v>○</v>
      </c>
      <c r="K26" s="26"/>
      <c r="L26" s="29"/>
      <c r="M26" s="29"/>
      <c r="N26" s="29"/>
      <c r="O26" s="29"/>
      <c r="P26" s="29"/>
      <c r="Q26" s="29"/>
    </row>
    <row r="27" spans="1:17">
      <c r="A27" s="18" t="s">
        <v>53</v>
      </c>
      <c r="B27" s="40">
        <v>65</v>
      </c>
      <c r="C27" s="40">
        <v>43</v>
      </c>
      <c r="D27" s="40">
        <v>12</v>
      </c>
      <c r="E27" s="40">
        <v>0</v>
      </c>
      <c r="F27" s="40">
        <v>10</v>
      </c>
      <c r="G27" s="40">
        <v>0</v>
      </c>
      <c r="J27" s="28" t="str">
        <f t="shared" si="0"/>
        <v>○</v>
      </c>
      <c r="K27" s="26"/>
      <c r="L27" s="29"/>
      <c r="M27" s="29"/>
      <c r="N27" s="29"/>
      <c r="O27" s="29"/>
      <c r="P27" s="29"/>
      <c r="Q27" s="29"/>
    </row>
    <row r="28" spans="1:17">
      <c r="A28" s="18" t="s">
        <v>55</v>
      </c>
      <c r="B28" s="40">
        <v>45</v>
      </c>
      <c r="C28" s="40">
        <v>24</v>
      </c>
      <c r="D28" s="40">
        <v>14</v>
      </c>
      <c r="E28" s="40">
        <v>0</v>
      </c>
      <c r="F28" s="40">
        <v>7</v>
      </c>
      <c r="G28" s="40">
        <v>0</v>
      </c>
      <c r="J28" s="28" t="str">
        <f t="shared" si="0"/>
        <v>○</v>
      </c>
      <c r="K28" s="26"/>
      <c r="L28" s="29"/>
      <c r="M28" s="29"/>
      <c r="N28" s="29"/>
      <c r="O28" s="29"/>
      <c r="P28" s="29"/>
      <c r="Q28" s="29"/>
    </row>
    <row r="29" spans="1:17">
      <c r="A29" s="18" t="s">
        <v>57</v>
      </c>
      <c r="B29" s="40">
        <v>57</v>
      </c>
      <c r="C29" s="40">
        <v>38</v>
      </c>
      <c r="D29" s="40">
        <v>4</v>
      </c>
      <c r="E29" s="40">
        <v>0</v>
      </c>
      <c r="F29" s="40">
        <v>15</v>
      </c>
      <c r="G29" s="40">
        <v>0</v>
      </c>
      <c r="J29" s="28" t="str">
        <f t="shared" si="0"/>
        <v>○</v>
      </c>
      <c r="K29" s="26"/>
      <c r="L29" s="29"/>
      <c r="M29" s="29"/>
      <c r="N29" s="29"/>
      <c r="O29" s="29"/>
      <c r="P29" s="29"/>
      <c r="Q29" s="29"/>
    </row>
    <row r="30" spans="1:17">
      <c r="A30" s="18" t="s">
        <v>54</v>
      </c>
      <c r="B30" s="4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J30" s="28" t="str">
        <f t="shared" si="0"/>
        <v>○</v>
      </c>
      <c r="K30" s="26"/>
      <c r="L30" s="29"/>
      <c r="M30" s="29"/>
      <c r="N30" s="29"/>
      <c r="O30" s="29"/>
      <c r="P30" s="29"/>
      <c r="Q30" s="29"/>
    </row>
    <row r="31" spans="1:17">
      <c r="A31" s="18" t="s">
        <v>58</v>
      </c>
      <c r="B31" s="40">
        <v>22</v>
      </c>
      <c r="C31" s="40">
        <v>14</v>
      </c>
      <c r="D31" s="40">
        <v>0</v>
      </c>
      <c r="E31" s="40">
        <v>1</v>
      </c>
      <c r="F31" s="40">
        <v>7</v>
      </c>
      <c r="G31" s="40">
        <v>0</v>
      </c>
      <c r="J31" s="28" t="str">
        <f t="shared" si="0"/>
        <v>○</v>
      </c>
      <c r="K31" s="26"/>
      <c r="L31" s="29"/>
      <c r="M31" s="29"/>
      <c r="N31" s="29"/>
      <c r="O31" s="29"/>
      <c r="P31" s="29"/>
      <c r="Q31" s="29"/>
    </row>
    <row r="32" spans="1:17">
      <c r="A32" s="18" t="s">
        <v>59</v>
      </c>
      <c r="B32" s="40">
        <v>30</v>
      </c>
      <c r="C32" s="40">
        <v>9</v>
      </c>
      <c r="D32" s="40">
        <v>17</v>
      </c>
      <c r="E32" s="40">
        <v>1</v>
      </c>
      <c r="F32" s="40">
        <v>3</v>
      </c>
      <c r="G32" s="40">
        <v>0</v>
      </c>
      <c r="J32" s="28" t="str">
        <f t="shared" si="0"/>
        <v>○</v>
      </c>
      <c r="K32" s="26"/>
      <c r="L32" s="29"/>
      <c r="M32" s="29"/>
      <c r="N32" s="29"/>
      <c r="O32" s="29"/>
      <c r="P32" s="29"/>
      <c r="Q32" s="29"/>
    </row>
    <row r="33" spans="1:17">
      <c r="A33" s="18" t="s">
        <v>60</v>
      </c>
      <c r="B33" s="40">
        <v>8</v>
      </c>
      <c r="C33" s="40">
        <v>8</v>
      </c>
      <c r="D33" s="40">
        <v>0</v>
      </c>
      <c r="E33" s="40">
        <v>0</v>
      </c>
      <c r="F33" s="40">
        <v>0</v>
      </c>
      <c r="G33" s="40">
        <v>0</v>
      </c>
      <c r="J33" s="28" t="str">
        <f t="shared" si="0"/>
        <v>○</v>
      </c>
      <c r="K33" s="26"/>
      <c r="L33" s="29"/>
      <c r="M33" s="29"/>
      <c r="N33" s="29"/>
      <c r="O33" s="29"/>
      <c r="P33" s="29"/>
      <c r="Q33" s="29"/>
    </row>
    <row r="34" spans="1:17">
      <c r="A34" s="18" t="s">
        <v>24</v>
      </c>
      <c r="B34" s="40">
        <v>8</v>
      </c>
      <c r="C34" s="40">
        <v>8</v>
      </c>
      <c r="D34" s="40">
        <v>0</v>
      </c>
      <c r="E34" s="40">
        <v>0</v>
      </c>
      <c r="F34" s="40">
        <v>0</v>
      </c>
      <c r="G34" s="40">
        <v>0</v>
      </c>
      <c r="J34" s="28" t="str">
        <f t="shared" si="0"/>
        <v>○</v>
      </c>
      <c r="K34" s="26"/>
      <c r="L34" s="29"/>
      <c r="M34" s="29"/>
      <c r="N34" s="29"/>
      <c r="O34" s="29"/>
      <c r="P34" s="29"/>
      <c r="Q34" s="29"/>
    </row>
    <row r="35" spans="1:17">
      <c r="A35" s="18" t="s">
        <v>19</v>
      </c>
      <c r="B35" s="40">
        <v>23</v>
      </c>
      <c r="C35" s="40">
        <v>20</v>
      </c>
      <c r="D35" s="40">
        <v>0</v>
      </c>
      <c r="E35" s="40">
        <v>0</v>
      </c>
      <c r="F35" s="40">
        <v>3</v>
      </c>
      <c r="G35" s="40">
        <v>0</v>
      </c>
      <c r="J35" s="28" t="str">
        <f t="shared" si="0"/>
        <v>○</v>
      </c>
      <c r="K35" s="26"/>
      <c r="L35" s="29"/>
      <c r="M35" s="29"/>
      <c r="N35" s="29"/>
      <c r="O35" s="29"/>
      <c r="P35" s="29"/>
      <c r="Q35" s="29"/>
    </row>
    <row r="36" spans="1:17">
      <c r="A36" s="18" t="s">
        <v>18</v>
      </c>
      <c r="B36" s="40">
        <v>17</v>
      </c>
      <c r="C36" s="40">
        <v>9</v>
      </c>
      <c r="D36" s="40">
        <v>8</v>
      </c>
      <c r="E36" s="40">
        <v>0</v>
      </c>
      <c r="F36" s="40">
        <v>0</v>
      </c>
      <c r="G36" s="40">
        <v>0</v>
      </c>
      <c r="J36" s="28" t="str">
        <f t="shared" si="0"/>
        <v>○</v>
      </c>
      <c r="K36" s="26"/>
      <c r="L36" s="29"/>
      <c r="M36" s="29"/>
      <c r="N36" s="29"/>
      <c r="O36" s="29"/>
      <c r="P36" s="29"/>
      <c r="Q36" s="29"/>
    </row>
    <row r="37" spans="1:17">
      <c r="A37" s="18" t="s">
        <v>61</v>
      </c>
      <c r="B37" s="40">
        <v>10</v>
      </c>
      <c r="C37" s="40">
        <v>5</v>
      </c>
      <c r="D37" s="40">
        <v>4</v>
      </c>
      <c r="E37" s="40">
        <v>0</v>
      </c>
      <c r="F37" s="40">
        <v>1</v>
      </c>
      <c r="G37" s="40">
        <v>0</v>
      </c>
      <c r="J37" s="28" t="str">
        <f t="shared" si="0"/>
        <v>○</v>
      </c>
      <c r="K37" s="26"/>
      <c r="L37" s="29"/>
      <c r="M37" s="29"/>
      <c r="N37" s="29"/>
      <c r="O37" s="29"/>
      <c r="P37" s="29"/>
      <c r="Q37" s="29"/>
    </row>
    <row r="38" spans="1:17">
      <c r="A38" s="20" t="s">
        <v>6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J38" s="28" t="str">
        <f t="shared" si="0"/>
        <v>○</v>
      </c>
      <c r="K38" s="26"/>
      <c r="L38" s="29"/>
      <c r="M38" s="29"/>
      <c r="N38" s="29"/>
      <c r="O38" s="29"/>
      <c r="P38" s="29"/>
      <c r="Q38" s="29"/>
    </row>
    <row r="39" spans="1:17">
      <c r="A39" s="18" t="s">
        <v>65</v>
      </c>
      <c r="B39" s="40">
        <v>1</v>
      </c>
      <c r="C39" s="40">
        <v>1</v>
      </c>
      <c r="D39" s="40">
        <v>0</v>
      </c>
      <c r="E39" s="40">
        <v>0</v>
      </c>
      <c r="F39" s="40">
        <v>0</v>
      </c>
      <c r="G39" s="40">
        <v>0</v>
      </c>
      <c r="J39" s="28" t="str">
        <f t="shared" si="0"/>
        <v>○</v>
      </c>
      <c r="K39" s="26"/>
      <c r="L39" s="29"/>
      <c r="M39" s="29"/>
      <c r="N39" s="29"/>
      <c r="O39" s="29"/>
      <c r="P39" s="29"/>
      <c r="Q39" s="29"/>
    </row>
    <row r="40" spans="1:17">
      <c r="A40" s="19" t="s">
        <v>48</v>
      </c>
      <c r="B40" s="40">
        <v>1</v>
      </c>
      <c r="C40" s="40">
        <v>1</v>
      </c>
      <c r="D40" s="40">
        <v>0</v>
      </c>
      <c r="E40" s="40">
        <v>0</v>
      </c>
      <c r="F40" s="40">
        <v>0</v>
      </c>
      <c r="G40" s="40">
        <v>0</v>
      </c>
      <c r="J40" s="28" t="str">
        <f t="shared" si="0"/>
        <v>○</v>
      </c>
      <c r="K40" s="26"/>
      <c r="L40" s="29"/>
      <c r="M40" s="29"/>
      <c r="N40" s="29"/>
      <c r="O40" s="29"/>
      <c r="P40" s="29"/>
      <c r="Q40" s="29"/>
    </row>
    <row r="41" spans="1:17">
      <c r="A41" s="19" t="s">
        <v>62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J41" s="28" t="str">
        <f t="shared" si="0"/>
        <v>○</v>
      </c>
      <c r="K41" s="26"/>
      <c r="L41" s="29"/>
      <c r="M41" s="29"/>
      <c r="N41" s="29"/>
      <c r="O41" s="29"/>
      <c r="P41" s="29"/>
      <c r="Q41" s="29"/>
    </row>
    <row r="42" spans="1:17">
      <c r="A42" s="18" t="s">
        <v>63</v>
      </c>
      <c r="B42" s="40">
        <v>0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J42" s="28" t="str">
        <f t="shared" si="0"/>
        <v>○</v>
      </c>
      <c r="K42" s="26"/>
      <c r="L42" s="29"/>
      <c r="M42" s="29"/>
      <c r="N42" s="29"/>
      <c r="O42" s="29"/>
      <c r="P42" s="29"/>
      <c r="Q42" s="29"/>
    </row>
    <row r="43" spans="1:17">
      <c r="A43" s="21" t="s">
        <v>56</v>
      </c>
      <c r="B43" s="40">
        <v>7</v>
      </c>
      <c r="C43" s="40">
        <v>6</v>
      </c>
      <c r="D43" s="40">
        <v>0</v>
      </c>
      <c r="E43" s="40">
        <v>0</v>
      </c>
      <c r="F43" s="40">
        <v>1</v>
      </c>
      <c r="G43" s="40">
        <v>0</v>
      </c>
      <c r="J43" s="28" t="str">
        <f t="shared" si="0"/>
        <v>○</v>
      </c>
      <c r="K43" s="26"/>
      <c r="L43" s="29"/>
      <c r="M43" s="29"/>
      <c r="N43" s="29"/>
      <c r="O43" s="29"/>
      <c r="P43" s="29"/>
      <c r="Q43" s="29"/>
    </row>
    <row r="44" spans="1:17">
      <c r="A44" s="18" t="s">
        <v>45</v>
      </c>
      <c r="B44" s="40">
        <v>9</v>
      </c>
      <c r="C44" s="40">
        <v>5</v>
      </c>
      <c r="D44" s="40">
        <v>0</v>
      </c>
      <c r="E44" s="40">
        <v>0</v>
      </c>
      <c r="F44" s="40">
        <v>4</v>
      </c>
      <c r="G44" s="40">
        <v>0</v>
      </c>
      <c r="J44" s="28" t="str">
        <f t="shared" si="0"/>
        <v>○</v>
      </c>
      <c r="K44" s="26"/>
      <c r="L44" s="29"/>
      <c r="M44" s="29"/>
      <c r="N44" s="29"/>
      <c r="O44" s="29"/>
      <c r="P44" s="29"/>
      <c r="Q44" s="29"/>
    </row>
    <row r="45" spans="1:17">
      <c r="A45" s="21" t="s">
        <v>23</v>
      </c>
      <c r="B45" s="40">
        <v>20</v>
      </c>
      <c r="C45" s="40">
        <v>10</v>
      </c>
      <c r="D45" s="40">
        <v>9</v>
      </c>
      <c r="E45" s="40">
        <v>0</v>
      </c>
      <c r="F45" s="40">
        <v>1</v>
      </c>
      <c r="G45" s="40">
        <v>0</v>
      </c>
      <c r="J45" s="28" t="str">
        <f t="shared" si="0"/>
        <v>○</v>
      </c>
      <c r="K45" s="26"/>
      <c r="L45" s="29"/>
      <c r="M45" s="29"/>
      <c r="N45" s="29"/>
      <c r="O45" s="29"/>
      <c r="P45" s="29"/>
      <c r="Q45" s="29"/>
    </row>
    <row r="46" spans="1:17">
      <c r="A46" s="18" t="s">
        <v>20</v>
      </c>
      <c r="B46" s="40">
        <v>2</v>
      </c>
      <c r="C46" s="40">
        <v>2</v>
      </c>
      <c r="D46" s="40">
        <v>0</v>
      </c>
      <c r="E46" s="40">
        <v>0</v>
      </c>
      <c r="F46" s="40">
        <v>0</v>
      </c>
      <c r="G46" s="40">
        <v>0</v>
      </c>
      <c r="J46" s="28" t="str">
        <f t="shared" si="0"/>
        <v>○</v>
      </c>
      <c r="K46" s="26"/>
      <c r="L46" s="29"/>
      <c r="M46" s="29"/>
      <c r="N46" s="29"/>
      <c r="O46" s="29"/>
      <c r="P46" s="29"/>
      <c r="Q46" s="29"/>
    </row>
    <row r="47" spans="1:17">
      <c r="A47" s="18" t="s">
        <v>40</v>
      </c>
      <c r="B47" s="40">
        <v>13</v>
      </c>
      <c r="C47" s="40">
        <v>8</v>
      </c>
      <c r="D47" s="40">
        <v>0</v>
      </c>
      <c r="E47" s="40">
        <v>0</v>
      </c>
      <c r="F47" s="40">
        <v>5</v>
      </c>
      <c r="G47" s="40">
        <v>0</v>
      </c>
      <c r="J47" s="28" t="str">
        <f t="shared" si="0"/>
        <v>○</v>
      </c>
      <c r="K47" s="26"/>
      <c r="L47" s="29"/>
      <c r="M47" s="29"/>
      <c r="N47" s="29"/>
      <c r="O47" s="29"/>
      <c r="P47" s="29"/>
      <c r="Q47" s="29"/>
    </row>
    <row r="48" spans="1:17">
      <c r="A48" s="19" t="s">
        <v>0</v>
      </c>
      <c r="B48" s="40">
        <v>1</v>
      </c>
      <c r="C48" s="40">
        <v>1</v>
      </c>
      <c r="D48" s="40">
        <v>0</v>
      </c>
      <c r="E48" s="40">
        <v>0</v>
      </c>
      <c r="F48" s="40">
        <v>0</v>
      </c>
      <c r="G48" s="40">
        <v>0</v>
      </c>
      <c r="J48" s="28" t="str">
        <f t="shared" si="0"/>
        <v>○</v>
      </c>
      <c r="K48" s="26"/>
      <c r="L48" s="29"/>
      <c r="M48" s="29"/>
      <c r="N48" s="29"/>
      <c r="O48" s="29"/>
      <c r="P48" s="29"/>
      <c r="Q48" s="29"/>
    </row>
    <row r="49" spans="1:17">
      <c r="A49" s="18" t="s">
        <v>64</v>
      </c>
      <c r="B49" s="40">
        <v>6</v>
      </c>
      <c r="C49" s="40">
        <v>6</v>
      </c>
      <c r="D49" s="40">
        <v>0</v>
      </c>
      <c r="E49" s="40">
        <v>0</v>
      </c>
      <c r="F49" s="40">
        <v>0</v>
      </c>
      <c r="G49" s="40">
        <v>0</v>
      </c>
      <c r="J49" s="28" t="str">
        <f t="shared" si="0"/>
        <v>○</v>
      </c>
      <c r="K49" s="26"/>
      <c r="L49" s="29"/>
      <c r="M49" s="29"/>
      <c r="N49" s="29"/>
      <c r="O49" s="29"/>
      <c r="P49" s="29"/>
      <c r="Q49" s="29"/>
    </row>
    <row r="50" spans="1:17">
      <c r="A50" s="37" t="s">
        <v>78</v>
      </c>
      <c r="B50" s="40">
        <f t="shared" ref="B50:G50" si="2">SUM(B5:B49)-B8-B16</f>
        <v>1780</v>
      </c>
      <c r="C50" s="40">
        <f t="shared" si="2"/>
        <v>928</v>
      </c>
      <c r="D50" s="40">
        <f t="shared" si="2"/>
        <v>524</v>
      </c>
      <c r="E50" s="40">
        <f t="shared" si="2"/>
        <v>10</v>
      </c>
      <c r="F50" s="40">
        <f t="shared" si="2"/>
        <v>318</v>
      </c>
      <c r="G50" s="40">
        <f t="shared" si="2"/>
        <v>0</v>
      </c>
      <c r="J50" s="28" t="str">
        <f t="shared" si="0"/>
        <v>○</v>
      </c>
      <c r="K50" s="26"/>
      <c r="L50" s="29"/>
      <c r="M50" s="29"/>
      <c r="N50" s="29"/>
      <c r="O50" s="29"/>
      <c r="P50" s="29"/>
      <c r="Q50" s="29"/>
    </row>
    <row r="51" spans="1:17">
      <c r="J51" s="27" t="s">
        <v>82</v>
      </c>
      <c r="K51" s="27"/>
      <c r="L51" s="29"/>
      <c r="M51" s="29"/>
      <c r="N51" s="29"/>
      <c r="O51" s="29"/>
      <c r="P51" s="29"/>
      <c r="Q51" s="29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1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Q51"/>
  <sheetViews>
    <sheetView view="pageBreakPreview" topLeftCell="A22" zoomScale="85" zoomScaleSheetLayoutView="85" workbookViewId="0">
      <selection activeCell="R9" sqref="R9"/>
    </sheetView>
  </sheetViews>
  <sheetFormatPr defaultRowHeight="13.5"/>
  <cols>
    <col min="1" max="1" width="11.625" style="32" customWidth="1"/>
    <col min="2" max="6" width="11.625" style="33" customWidth="1"/>
    <col min="7" max="7" width="16" style="33" customWidth="1"/>
    <col min="8" max="9" width="9" style="33" customWidth="1"/>
    <col min="10" max="10" width="5.25" style="33" hidden="1" customWidth="1"/>
    <col min="11" max="11" width="2.125" style="33" hidden="1" customWidth="1"/>
    <col min="12" max="12" width="4.625" style="33" hidden="1" customWidth="1"/>
    <col min="13" max="13" width="5.375" style="33" hidden="1" customWidth="1"/>
    <col min="14" max="14" width="4.875" style="33" hidden="1" customWidth="1"/>
    <col min="15" max="15" width="5.625" style="33" hidden="1" customWidth="1"/>
    <col min="16" max="16" width="6" style="33" hidden="1" customWidth="1"/>
    <col min="17" max="17" width="6.875" style="33" hidden="1" customWidth="1"/>
    <col min="18" max="16384" width="9" style="33" customWidth="1"/>
  </cols>
  <sheetData>
    <row r="1" spans="1:17" s="34" customFormat="1" ht="20.100000000000001" customHeight="1">
      <c r="A1" s="32"/>
      <c r="G1" s="41"/>
      <c r="H1" s="43"/>
      <c r="J1" s="26"/>
      <c r="K1" s="29"/>
      <c r="L1" s="29"/>
      <c r="M1" s="29"/>
      <c r="N1" s="29"/>
      <c r="O1" s="29"/>
      <c r="P1" s="29"/>
      <c r="Q1" s="29"/>
    </row>
    <row r="2" spans="1:17" s="34" customFormat="1" ht="17.25">
      <c r="A2" s="32"/>
      <c r="D2" s="10"/>
      <c r="E2" s="10" t="s">
        <v>16</v>
      </c>
      <c r="F2" s="11" t="s">
        <v>9</v>
      </c>
      <c r="G2" s="12"/>
      <c r="J2" s="26"/>
      <c r="K2" s="29"/>
      <c r="L2" s="29"/>
      <c r="M2" s="29"/>
      <c r="N2" s="29"/>
      <c r="O2" s="29"/>
      <c r="P2" s="29"/>
      <c r="Q2" s="29"/>
    </row>
    <row r="3" spans="1:17" s="35" customFormat="1" ht="12.95" customHeight="1">
      <c r="A3" s="32"/>
      <c r="G3" s="42" t="s">
        <v>1</v>
      </c>
      <c r="J3" s="27" t="s">
        <v>71</v>
      </c>
      <c r="K3" s="27"/>
      <c r="L3" s="29"/>
      <c r="M3" s="29"/>
      <c r="N3" s="29"/>
      <c r="O3" s="29"/>
      <c r="P3" s="29"/>
      <c r="Q3" s="29"/>
    </row>
    <row r="4" spans="1:17" s="35" customFormat="1">
      <c r="A4" s="36" t="s">
        <v>2</v>
      </c>
      <c r="B4" s="38" t="s">
        <v>3</v>
      </c>
      <c r="C4" s="38" t="s">
        <v>5</v>
      </c>
      <c r="D4" s="38" t="s">
        <v>7</v>
      </c>
      <c r="E4" s="38" t="s">
        <v>8</v>
      </c>
      <c r="F4" s="38" t="s">
        <v>10</v>
      </c>
      <c r="G4" s="38" t="s">
        <v>15</v>
      </c>
      <c r="J4" s="28" t="s">
        <v>77</v>
      </c>
      <c r="K4" s="26"/>
      <c r="L4" s="30"/>
      <c r="M4" s="30" t="s">
        <v>75</v>
      </c>
      <c r="N4" s="29"/>
      <c r="O4" s="29"/>
      <c r="P4" s="29"/>
      <c r="Q4" s="29"/>
    </row>
    <row r="5" spans="1:17">
      <c r="A5" s="18" t="s">
        <v>28</v>
      </c>
      <c r="B5" s="39">
        <v>179</v>
      </c>
      <c r="C5" s="39">
        <v>55</v>
      </c>
      <c r="D5" s="39">
        <v>109</v>
      </c>
      <c r="E5" s="39">
        <v>0</v>
      </c>
      <c r="F5" s="39">
        <v>15</v>
      </c>
      <c r="G5" s="39">
        <v>0</v>
      </c>
      <c r="J5" s="28" t="str">
        <f t="shared" ref="J5:J50" si="0">IF(SUM(C5:F5)=B5,"○","×")</f>
        <v>○</v>
      </c>
      <c r="K5" s="26"/>
      <c r="L5" s="31" t="s">
        <v>17</v>
      </c>
      <c r="M5" s="30" t="str">
        <f>IF(SUM(B5:B7)=B8,"○","×")</f>
        <v>○</v>
      </c>
      <c r="N5" s="29"/>
      <c r="O5" s="29"/>
      <c r="P5" s="29"/>
      <c r="Q5" s="29"/>
    </row>
    <row r="6" spans="1:17">
      <c r="A6" s="18" t="s">
        <v>29</v>
      </c>
      <c r="B6" s="40">
        <v>96</v>
      </c>
      <c r="C6" s="40">
        <v>47</v>
      </c>
      <c r="D6" s="40">
        <v>42</v>
      </c>
      <c r="E6" s="40">
        <v>1</v>
      </c>
      <c r="F6" s="40">
        <v>6</v>
      </c>
      <c r="G6" s="40">
        <v>0</v>
      </c>
      <c r="J6" s="28" t="str">
        <f t="shared" si="0"/>
        <v>○</v>
      </c>
      <c r="K6" s="26"/>
      <c r="L6" s="31" t="s">
        <v>73</v>
      </c>
      <c r="M6" s="30" t="str">
        <f>IF(SUM(B9:B15)=B16,"○","×")</f>
        <v>○</v>
      </c>
      <c r="N6" s="29"/>
      <c r="O6" s="29"/>
      <c r="P6" s="29"/>
      <c r="Q6" s="29"/>
    </row>
    <row r="7" spans="1:17">
      <c r="A7" s="18" t="s">
        <v>22</v>
      </c>
      <c r="B7" s="40">
        <v>66</v>
      </c>
      <c r="C7" s="40">
        <v>49</v>
      </c>
      <c r="D7" s="40">
        <v>0</v>
      </c>
      <c r="E7" s="40">
        <v>0</v>
      </c>
      <c r="F7" s="40">
        <v>17</v>
      </c>
      <c r="G7" s="40">
        <v>0</v>
      </c>
      <c r="J7" s="28" t="str">
        <f t="shared" si="0"/>
        <v>○</v>
      </c>
      <c r="K7" s="26"/>
      <c r="L7" s="29"/>
      <c r="M7" s="29" t="s">
        <v>76</v>
      </c>
      <c r="N7" s="29"/>
      <c r="O7" s="29"/>
      <c r="P7" s="29"/>
      <c r="Q7" s="29"/>
    </row>
    <row r="8" spans="1:17">
      <c r="A8" s="19" t="s">
        <v>30</v>
      </c>
      <c r="B8" s="40">
        <v>341</v>
      </c>
      <c r="C8" s="40">
        <v>151</v>
      </c>
      <c r="D8" s="40">
        <v>151</v>
      </c>
      <c r="E8" s="40">
        <v>1</v>
      </c>
      <c r="F8" s="40">
        <v>38</v>
      </c>
      <c r="G8" s="40">
        <v>0</v>
      </c>
      <c r="J8" s="28" t="str">
        <f t="shared" si="0"/>
        <v>○</v>
      </c>
      <c r="K8" s="26"/>
      <c r="L8" s="29"/>
      <c r="M8" s="29"/>
      <c r="N8" s="29"/>
      <c r="O8" s="29"/>
      <c r="P8" s="29"/>
      <c r="Q8" s="29"/>
    </row>
    <row r="9" spans="1:17">
      <c r="A9" s="18" t="s">
        <v>4</v>
      </c>
      <c r="B9" s="40">
        <v>89</v>
      </c>
      <c r="C9" s="40">
        <v>37</v>
      </c>
      <c r="D9" s="40">
        <v>25</v>
      </c>
      <c r="E9" s="40">
        <v>1</v>
      </c>
      <c r="F9" s="40">
        <v>26</v>
      </c>
      <c r="G9" s="40">
        <v>0</v>
      </c>
      <c r="J9" s="28" t="str">
        <f t="shared" si="0"/>
        <v>○</v>
      </c>
      <c r="K9" s="26"/>
      <c r="L9" s="29" t="s">
        <v>12</v>
      </c>
      <c r="M9" s="29"/>
      <c r="N9" s="29"/>
      <c r="O9" s="29"/>
      <c r="P9" s="29"/>
      <c r="Q9" s="29"/>
    </row>
    <row r="10" spans="1:17">
      <c r="A10" s="18" t="s">
        <v>32</v>
      </c>
      <c r="B10" s="40">
        <v>121</v>
      </c>
      <c r="C10" s="40">
        <v>40</v>
      </c>
      <c r="D10" s="40">
        <v>55</v>
      </c>
      <c r="E10" s="40">
        <v>0</v>
      </c>
      <c r="F10" s="40">
        <v>26</v>
      </c>
      <c r="G10" s="40">
        <v>0</v>
      </c>
      <c r="J10" s="28" t="str">
        <f t="shared" si="0"/>
        <v>○</v>
      </c>
      <c r="K10" s="26"/>
      <c r="L10" s="25" t="s">
        <v>3</v>
      </c>
      <c r="M10" s="25" t="s">
        <v>5</v>
      </c>
      <c r="N10" s="25" t="s">
        <v>7</v>
      </c>
      <c r="O10" s="25" t="s">
        <v>8</v>
      </c>
      <c r="P10" s="25" t="s">
        <v>10</v>
      </c>
      <c r="Q10" s="25" t="s">
        <v>15</v>
      </c>
    </row>
    <row r="11" spans="1:17">
      <c r="A11" s="18" t="s">
        <v>33</v>
      </c>
      <c r="B11" s="40">
        <v>54</v>
      </c>
      <c r="C11" s="40">
        <v>41</v>
      </c>
      <c r="D11" s="40">
        <v>6</v>
      </c>
      <c r="E11" s="40">
        <v>0</v>
      </c>
      <c r="F11" s="40">
        <v>7</v>
      </c>
      <c r="G11" s="40">
        <v>0</v>
      </c>
      <c r="J11" s="28" t="str">
        <f t="shared" si="0"/>
        <v>○</v>
      </c>
      <c r="K11" s="26"/>
      <c r="L11" s="30" t="str">
        <f t="shared" ref="L11:Q11" si="1">IF(B50=SUM(B5:B49)-B8-B16,"○","×")</f>
        <v>○</v>
      </c>
      <c r="M11" s="30" t="str">
        <f t="shared" si="1"/>
        <v>○</v>
      </c>
      <c r="N11" s="30" t="str">
        <f t="shared" si="1"/>
        <v>○</v>
      </c>
      <c r="O11" s="30" t="str">
        <f t="shared" si="1"/>
        <v>○</v>
      </c>
      <c r="P11" s="30" t="str">
        <f t="shared" si="1"/>
        <v>○</v>
      </c>
      <c r="Q11" s="30" t="str">
        <f t="shared" si="1"/>
        <v>○</v>
      </c>
    </row>
    <row r="12" spans="1:17">
      <c r="A12" s="18" t="s">
        <v>34</v>
      </c>
      <c r="B12" s="40">
        <v>23</v>
      </c>
      <c r="C12" s="40">
        <v>21</v>
      </c>
      <c r="D12" s="40">
        <v>0</v>
      </c>
      <c r="E12" s="40">
        <v>0</v>
      </c>
      <c r="F12" s="40">
        <v>2</v>
      </c>
      <c r="G12" s="40">
        <v>0</v>
      </c>
      <c r="J12" s="28" t="str">
        <f t="shared" si="0"/>
        <v>○</v>
      </c>
      <c r="K12" s="26"/>
      <c r="L12" s="29" t="s">
        <v>74</v>
      </c>
      <c r="M12" s="29"/>
      <c r="N12" s="29"/>
      <c r="O12" s="29"/>
      <c r="P12" s="29"/>
      <c r="Q12" s="29"/>
    </row>
    <row r="13" spans="1:17">
      <c r="A13" s="18" t="s">
        <v>35</v>
      </c>
      <c r="B13" s="40">
        <v>32</v>
      </c>
      <c r="C13" s="40">
        <v>31</v>
      </c>
      <c r="D13" s="40">
        <v>0</v>
      </c>
      <c r="E13" s="40">
        <v>0</v>
      </c>
      <c r="F13" s="40">
        <v>1</v>
      </c>
      <c r="G13" s="40">
        <v>0</v>
      </c>
      <c r="J13" s="28" t="str">
        <f t="shared" si="0"/>
        <v>○</v>
      </c>
      <c r="K13" s="26"/>
      <c r="L13" s="29"/>
      <c r="M13" s="29"/>
      <c r="N13" s="29"/>
      <c r="O13" s="29"/>
      <c r="P13" s="29"/>
      <c r="Q13" s="29"/>
    </row>
    <row r="14" spans="1:17">
      <c r="A14" s="18" t="s">
        <v>38</v>
      </c>
      <c r="B14" s="40">
        <v>56</v>
      </c>
      <c r="C14" s="40">
        <v>42</v>
      </c>
      <c r="D14" s="40">
        <v>9</v>
      </c>
      <c r="E14" s="40">
        <v>1</v>
      </c>
      <c r="F14" s="40">
        <v>4</v>
      </c>
      <c r="G14" s="40">
        <v>0</v>
      </c>
      <c r="J14" s="28" t="str">
        <f t="shared" si="0"/>
        <v>○</v>
      </c>
      <c r="K14" s="26"/>
      <c r="L14" s="29"/>
      <c r="M14" s="29"/>
      <c r="N14" s="29"/>
      <c r="O14" s="29"/>
      <c r="P14" s="29"/>
      <c r="Q14" s="29"/>
    </row>
    <row r="15" spans="1:17">
      <c r="A15" s="18" t="s">
        <v>36</v>
      </c>
      <c r="B15" s="40">
        <v>13</v>
      </c>
      <c r="C15" s="40">
        <v>7</v>
      </c>
      <c r="D15" s="40">
        <v>6</v>
      </c>
      <c r="E15" s="40">
        <v>0</v>
      </c>
      <c r="F15" s="40">
        <v>0</v>
      </c>
      <c r="G15" s="40">
        <v>0</v>
      </c>
      <c r="J15" s="28" t="str">
        <f t="shared" si="0"/>
        <v>○</v>
      </c>
      <c r="K15" s="26"/>
      <c r="L15" s="29"/>
      <c r="M15" s="29"/>
      <c r="N15" s="29"/>
      <c r="O15" s="29"/>
      <c r="P15" s="29"/>
      <c r="Q15" s="29"/>
    </row>
    <row r="16" spans="1:17">
      <c r="A16" s="19" t="s">
        <v>11</v>
      </c>
      <c r="B16" s="40">
        <v>388</v>
      </c>
      <c r="C16" s="40">
        <v>219</v>
      </c>
      <c r="D16" s="40">
        <v>101</v>
      </c>
      <c r="E16" s="40">
        <v>2</v>
      </c>
      <c r="F16" s="40">
        <v>66</v>
      </c>
      <c r="G16" s="40">
        <v>0</v>
      </c>
      <c r="J16" s="28" t="str">
        <f t="shared" si="0"/>
        <v>○</v>
      </c>
      <c r="K16" s="26"/>
      <c r="L16" s="29"/>
      <c r="M16" s="29"/>
      <c r="N16" s="29"/>
      <c r="O16" s="29"/>
      <c r="P16" s="29"/>
      <c r="Q16" s="29"/>
    </row>
    <row r="17" spans="1:17">
      <c r="A17" s="18" t="s">
        <v>41</v>
      </c>
      <c r="B17" s="40">
        <v>79</v>
      </c>
      <c r="C17" s="40">
        <v>33</v>
      </c>
      <c r="D17" s="40">
        <v>30</v>
      </c>
      <c r="E17" s="40">
        <v>0</v>
      </c>
      <c r="F17" s="40">
        <v>16</v>
      </c>
      <c r="G17" s="40">
        <v>0</v>
      </c>
      <c r="J17" s="28" t="str">
        <f t="shared" si="0"/>
        <v>○</v>
      </c>
      <c r="K17" s="26"/>
      <c r="L17" s="29"/>
      <c r="M17" s="29"/>
      <c r="N17" s="29"/>
      <c r="O17" s="29"/>
      <c r="P17" s="29"/>
      <c r="Q17" s="29"/>
    </row>
    <row r="18" spans="1:17">
      <c r="A18" s="18" t="s">
        <v>43</v>
      </c>
      <c r="B18" s="40">
        <v>5</v>
      </c>
      <c r="C18" s="40">
        <v>5</v>
      </c>
      <c r="D18" s="40">
        <v>0</v>
      </c>
      <c r="E18" s="40">
        <v>0</v>
      </c>
      <c r="F18" s="40">
        <v>0</v>
      </c>
      <c r="G18" s="40">
        <v>0</v>
      </c>
      <c r="J18" s="28" t="str">
        <f t="shared" si="0"/>
        <v>○</v>
      </c>
      <c r="K18" s="26"/>
      <c r="L18" s="29"/>
      <c r="M18" s="29"/>
      <c r="N18" s="29"/>
      <c r="O18" s="29"/>
      <c r="P18" s="29"/>
      <c r="Q18" s="29"/>
    </row>
    <row r="19" spans="1:17">
      <c r="A19" s="18" t="s">
        <v>39</v>
      </c>
      <c r="B19" s="40">
        <v>37</v>
      </c>
      <c r="C19" s="40">
        <v>29</v>
      </c>
      <c r="D19" s="40">
        <v>1</v>
      </c>
      <c r="E19" s="40">
        <v>0</v>
      </c>
      <c r="F19" s="40">
        <v>7</v>
      </c>
      <c r="G19" s="40">
        <v>0</v>
      </c>
      <c r="J19" s="28" t="str">
        <f t="shared" si="0"/>
        <v>○</v>
      </c>
      <c r="K19" s="26"/>
      <c r="L19" s="29"/>
      <c r="M19" s="29"/>
      <c r="N19" s="29"/>
      <c r="O19" s="29"/>
      <c r="P19" s="29"/>
      <c r="Q19" s="29"/>
    </row>
    <row r="20" spans="1:17">
      <c r="A20" s="18" t="s">
        <v>47</v>
      </c>
      <c r="B20" s="40">
        <v>70</v>
      </c>
      <c r="C20" s="40">
        <v>47</v>
      </c>
      <c r="D20" s="40">
        <v>12</v>
      </c>
      <c r="E20" s="40">
        <v>1</v>
      </c>
      <c r="F20" s="40">
        <v>10</v>
      </c>
      <c r="G20" s="40">
        <v>0</v>
      </c>
      <c r="J20" s="28" t="str">
        <f t="shared" si="0"/>
        <v>○</v>
      </c>
      <c r="K20" s="26"/>
      <c r="L20" s="29"/>
      <c r="M20" s="29"/>
      <c r="N20" s="29"/>
      <c r="O20" s="29"/>
      <c r="P20" s="29"/>
      <c r="Q20" s="29"/>
    </row>
    <row r="21" spans="1:17">
      <c r="A21" s="18" t="s">
        <v>50</v>
      </c>
      <c r="B21" s="40">
        <v>15</v>
      </c>
      <c r="C21" s="40">
        <v>10</v>
      </c>
      <c r="D21" s="40">
        <v>0</v>
      </c>
      <c r="E21" s="40">
        <v>2</v>
      </c>
      <c r="F21" s="40">
        <v>3</v>
      </c>
      <c r="G21" s="40">
        <v>0</v>
      </c>
      <c r="J21" s="28" t="str">
        <f t="shared" si="0"/>
        <v>○</v>
      </c>
      <c r="K21" s="26"/>
      <c r="L21" s="29"/>
      <c r="M21" s="29"/>
      <c r="N21" s="29"/>
      <c r="O21" s="29"/>
      <c r="P21" s="29"/>
      <c r="Q21" s="29"/>
    </row>
    <row r="22" spans="1:17">
      <c r="A22" s="18" t="s">
        <v>49</v>
      </c>
      <c r="B22" s="40">
        <v>36</v>
      </c>
      <c r="C22" s="40">
        <v>32</v>
      </c>
      <c r="D22" s="40">
        <v>0</v>
      </c>
      <c r="E22" s="40">
        <v>0</v>
      </c>
      <c r="F22" s="40">
        <v>4</v>
      </c>
      <c r="G22" s="40">
        <v>0</v>
      </c>
      <c r="J22" s="28" t="str">
        <f t="shared" si="0"/>
        <v>○</v>
      </c>
      <c r="K22" s="26"/>
      <c r="L22" s="29"/>
      <c r="M22" s="29"/>
      <c r="N22" s="29"/>
      <c r="O22" s="29"/>
      <c r="P22" s="29"/>
      <c r="Q22" s="29"/>
    </row>
    <row r="23" spans="1:17">
      <c r="A23" s="18" t="s">
        <v>37</v>
      </c>
      <c r="B23" s="40">
        <v>115</v>
      </c>
      <c r="C23" s="40">
        <v>67</v>
      </c>
      <c r="D23" s="40">
        <v>30</v>
      </c>
      <c r="E23" s="40">
        <v>0</v>
      </c>
      <c r="F23" s="40">
        <v>18</v>
      </c>
      <c r="G23" s="40">
        <v>0</v>
      </c>
      <c r="J23" s="28" t="str">
        <f t="shared" si="0"/>
        <v>○</v>
      </c>
      <c r="K23" s="26"/>
      <c r="L23" s="29"/>
      <c r="M23" s="29"/>
      <c r="N23" s="29"/>
      <c r="O23" s="29"/>
      <c r="P23" s="29"/>
      <c r="Q23" s="29"/>
    </row>
    <row r="24" spans="1:17">
      <c r="A24" s="18" t="s">
        <v>51</v>
      </c>
      <c r="B24" s="40">
        <v>60</v>
      </c>
      <c r="C24" s="40">
        <v>42</v>
      </c>
      <c r="D24" s="40">
        <v>8</v>
      </c>
      <c r="E24" s="40">
        <v>0</v>
      </c>
      <c r="F24" s="40">
        <v>10</v>
      </c>
      <c r="G24" s="40">
        <v>0</v>
      </c>
      <c r="J24" s="28" t="str">
        <f t="shared" si="0"/>
        <v>○</v>
      </c>
      <c r="K24" s="26"/>
      <c r="L24" s="29"/>
      <c r="M24" s="29"/>
      <c r="N24" s="29"/>
      <c r="O24" s="29"/>
      <c r="P24" s="29"/>
      <c r="Q24" s="29"/>
    </row>
    <row r="25" spans="1:17">
      <c r="A25" s="18" t="s">
        <v>21</v>
      </c>
      <c r="B25" s="40">
        <v>54</v>
      </c>
      <c r="C25" s="40">
        <v>45</v>
      </c>
      <c r="D25" s="40">
        <v>0</v>
      </c>
      <c r="E25" s="40">
        <v>0</v>
      </c>
      <c r="F25" s="40">
        <v>9</v>
      </c>
      <c r="G25" s="40">
        <v>0</v>
      </c>
      <c r="J25" s="28" t="str">
        <f t="shared" si="0"/>
        <v>○</v>
      </c>
      <c r="K25" s="26"/>
      <c r="L25" s="29"/>
      <c r="M25" s="29"/>
      <c r="N25" s="29"/>
      <c r="O25" s="29"/>
      <c r="P25" s="29"/>
      <c r="Q25" s="29"/>
    </row>
    <row r="26" spans="1:17">
      <c r="A26" s="18" t="s">
        <v>52</v>
      </c>
      <c r="B26" s="40">
        <v>194</v>
      </c>
      <c r="C26" s="40">
        <v>47</v>
      </c>
      <c r="D26" s="40">
        <v>58</v>
      </c>
      <c r="E26" s="40">
        <v>0</v>
      </c>
      <c r="F26" s="40">
        <v>89</v>
      </c>
      <c r="G26" s="40">
        <v>83</v>
      </c>
      <c r="J26" s="28" t="str">
        <f t="shared" si="0"/>
        <v>○</v>
      </c>
      <c r="K26" s="26"/>
      <c r="L26" s="29"/>
      <c r="M26" s="29"/>
      <c r="N26" s="29"/>
      <c r="O26" s="29"/>
      <c r="P26" s="29"/>
      <c r="Q26" s="29"/>
    </row>
    <row r="27" spans="1:17">
      <c r="A27" s="18" t="s">
        <v>53</v>
      </c>
      <c r="B27" s="40">
        <v>42</v>
      </c>
      <c r="C27" s="40">
        <v>34</v>
      </c>
      <c r="D27" s="40">
        <v>0</v>
      </c>
      <c r="E27" s="40">
        <v>0</v>
      </c>
      <c r="F27" s="40">
        <v>8</v>
      </c>
      <c r="G27" s="40">
        <v>0</v>
      </c>
      <c r="J27" s="28" t="str">
        <f t="shared" si="0"/>
        <v>○</v>
      </c>
      <c r="K27" s="26"/>
      <c r="L27" s="29"/>
      <c r="M27" s="29"/>
      <c r="N27" s="29"/>
      <c r="O27" s="29"/>
      <c r="P27" s="29"/>
      <c r="Q27" s="29"/>
    </row>
    <row r="28" spans="1:17">
      <c r="A28" s="18" t="s">
        <v>55</v>
      </c>
      <c r="B28" s="40">
        <v>24</v>
      </c>
      <c r="C28" s="40">
        <v>24</v>
      </c>
      <c r="D28" s="40">
        <v>0</v>
      </c>
      <c r="E28" s="40">
        <v>0</v>
      </c>
      <c r="F28" s="40">
        <v>0</v>
      </c>
      <c r="G28" s="40">
        <v>0</v>
      </c>
      <c r="J28" s="28" t="str">
        <f t="shared" si="0"/>
        <v>○</v>
      </c>
      <c r="K28" s="26"/>
      <c r="L28" s="29"/>
      <c r="M28" s="29"/>
      <c r="N28" s="29"/>
      <c r="O28" s="29"/>
      <c r="P28" s="29"/>
      <c r="Q28" s="29"/>
    </row>
    <row r="29" spans="1:17">
      <c r="A29" s="18" t="s">
        <v>57</v>
      </c>
      <c r="B29" s="40">
        <v>33</v>
      </c>
      <c r="C29" s="40">
        <v>25</v>
      </c>
      <c r="D29" s="40">
        <v>0</v>
      </c>
      <c r="E29" s="40">
        <v>0</v>
      </c>
      <c r="F29" s="40">
        <v>8</v>
      </c>
      <c r="G29" s="40">
        <v>0</v>
      </c>
      <c r="J29" s="28" t="str">
        <f t="shared" si="0"/>
        <v>○</v>
      </c>
      <c r="K29" s="26"/>
      <c r="L29" s="29"/>
      <c r="M29" s="29"/>
      <c r="N29" s="29"/>
      <c r="O29" s="29"/>
      <c r="P29" s="29"/>
      <c r="Q29" s="29"/>
    </row>
    <row r="30" spans="1:17">
      <c r="A30" s="18" t="s">
        <v>54</v>
      </c>
      <c r="B30" s="40">
        <v>5</v>
      </c>
      <c r="C30" s="40">
        <v>4</v>
      </c>
      <c r="D30" s="40">
        <v>0</v>
      </c>
      <c r="E30" s="40">
        <v>1</v>
      </c>
      <c r="F30" s="40">
        <v>0</v>
      </c>
      <c r="G30" s="40">
        <v>0</v>
      </c>
      <c r="J30" s="28" t="str">
        <f t="shared" si="0"/>
        <v>○</v>
      </c>
      <c r="K30" s="26"/>
      <c r="L30" s="29"/>
      <c r="M30" s="29"/>
      <c r="N30" s="29"/>
      <c r="O30" s="29"/>
      <c r="P30" s="29"/>
      <c r="Q30" s="29"/>
    </row>
    <row r="31" spans="1:17">
      <c r="A31" s="18" t="s">
        <v>58</v>
      </c>
      <c r="B31" s="40">
        <v>12</v>
      </c>
      <c r="C31" s="40">
        <v>8</v>
      </c>
      <c r="D31" s="40">
        <v>0</v>
      </c>
      <c r="E31" s="40">
        <v>0</v>
      </c>
      <c r="F31" s="40">
        <v>4</v>
      </c>
      <c r="G31" s="40">
        <v>0</v>
      </c>
      <c r="J31" s="28" t="str">
        <f t="shared" si="0"/>
        <v>○</v>
      </c>
      <c r="K31" s="26"/>
      <c r="L31" s="29"/>
      <c r="M31" s="29"/>
      <c r="N31" s="29"/>
      <c r="O31" s="29"/>
      <c r="P31" s="29"/>
      <c r="Q31" s="29"/>
    </row>
    <row r="32" spans="1:17">
      <c r="A32" s="18" t="s">
        <v>59</v>
      </c>
      <c r="B32" s="40">
        <v>12</v>
      </c>
      <c r="C32" s="40">
        <v>6</v>
      </c>
      <c r="D32" s="40">
        <v>4</v>
      </c>
      <c r="E32" s="40">
        <v>0</v>
      </c>
      <c r="F32" s="40">
        <v>2</v>
      </c>
      <c r="G32" s="40">
        <v>0</v>
      </c>
      <c r="J32" s="28" t="str">
        <f t="shared" si="0"/>
        <v>○</v>
      </c>
      <c r="K32" s="26"/>
      <c r="L32" s="29"/>
      <c r="M32" s="29"/>
      <c r="N32" s="29"/>
      <c r="O32" s="29"/>
      <c r="P32" s="29"/>
      <c r="Q32" s="29"/>
    </row>
    <row r="33" spans="1:17">
      <c r="A33" s="18" t="s">
        <v>60</v>
      </c>
      <c r="B33" s="40">
        <v>2</v>
      </c>
      <c r="C33" s="40">
        <v>2</v>
      </c>
      <c r="D33" s="40">
        <v>0</v>
      </c>
      <c r="E33" s="40">
        <v>0</v>
      </c>
      <c r="F33" s="40">
        <v>0</v>
      </c>
      <c r="G33" s="40">
        <v>0</v>
      </c>
      <c r="J33" s="28" t="str">
        <f t="shared" si="0"/>
        <v>○</v>
      </c>
      <c r="K33" s="26"/>
      <c r="L33" s="29"/>
      <c r="M33" s="29"/>
      <c r="N33" s="29"/>
      <c r="O33" s="29"/>
      <c r="P33" s="29"/>
      <c r="Q33" s="29"/>
    </row>
    <row r="34" spans="1:17">
      <c r="A34" s="18" t="s">
        <v>24</v>
      </c>
      <c r="B34" s="40">
        <v>4</v>
      </c>
      <c r="C34" s="40">
        <v>4</v>
      </c>
      <c r="D34" s="40">
        <v>0</v>
      </c>
      <c r="E34" s="40">
        <v>0</v>
      </c>
      <c r="F34" s="40">
        <v>0</v>
      </c>
      <c r="G34" s="40">
        <v>0</v>
      </c>
      <c r="J34" s="28" t="str">
        <f t="shared" si="0"/>
        <v>○</v>
      </c>
      <c r="K34" s="26"/>
      <c r="L34" s="29"/>
      <c r="M34" s="29"/>
      <c r="N34" s="29"/>
      <c r="O34" s="29"/>
      <c r="P34" s="29"/>
      <c r="Q34" s="29"/>
    </row>
    <row r="35" spans="1:17">
      <c r="A35" s="18" t="s">
        <v>19</v>
      </c>
      <c r="B35" s="40">
        <v>26</v>
      </c>
      <c r="C35" s="40">
        <v>12</v>
      </c>
      <c r="D35" s="40">
        <v>12</v>
      </c>
      <c r="E35" s="40">
        <v>0</v>
      </c>
      <c r="F35" s="40">
        <v>2</v>
      </c>
      <c r="G35" s="40">
        <v>0</v>
      </c>
      <c r="J35" s="28" t="str">
        <f t="shared" si="0"/>
        <v>○</v>
      </c>
      <c r="K35" s="26"/>
      <c r="L35" s="29"/>
      <c r="M35" s="29"/>
      <c r="N35" s="29"/>
      <c r="O35" s="29"/>
      <c r="P35" s="29"/>
      <c r="Q35" s="29"/>
    </row>
    <row r="36" spans="1:17">
      <c r="A36" s="18" t="s">
        <v>18</v>
      </c>
      <c r="B36" s="40">
        <v>42</v>
      </c>
      <c r="C36" s="40">
        <v>18</v>
      </c>
      <c r="D36" s="40">
        <v>24</v>
      </c>
      <c r="E36" s="40">
        <v>0</v>
      </c>
      <c r="F36" s="40">
        <v>0</v>
      </c>
      <c r="G36" s="40">
        <v>0</v>
      </c>
      <c r="J36" s="28" t="str">
        <f t="shared" si="0"/>
        <v>○</v>
      </c>
      <c r="K36" s="26"/>
      <c r="L36" s="29"/>
      <c r="M36" s="29"/>
      <c r="N36" s="29"/>
      <c r="O36" s="29"/>
      <c r="P36" s="29"/>
      <c r="Q36" s="29"/>
    </row>
    <row r="37" spans="1:17">
      <c r="A37" s="18" t="s">
        <v>61</v>
      </c>
      <c r="B37" s="40">
        <v>9</v>
      </c>
      <c r="C37" s="40">
        <v>7</v>
      </c>
      <c r="D37" s="40">
        <v>0</v>
      </c>
      <c r="E37" s="40">
        <v>0</v>
      </c>
      <c r="F37" s="40">
        <v>2</v>
      </c>
      <c r="G37" s="40">
        <v>0</v>
      </c>
      <c r="J37" s="28" t="str">
        <f t="shared" si="0"/>
        <v>○</v>
      </c>
      <c r="K37" s="26"/>
      <c r="L37" s="29"/>
      <c r="M37" s="29"/>
      <c r="N37" s="29"/>
      <c r="O37" s="29"/>
      <c r="P37" s="29"/>
      <c r="Q37" s="29"/>
    </row>
    <row r="38" spans="1:17">
      <c r="A38" s="20" t="s">
        <v>6</v>
      </c>
      <c r="B38" s="40">
        <v>5</v>
      </c>
      <c r="C38" s="40">
        <v>5</v>
      </c>
      <c r="D38" s="40">
        <v>0</v>
      </c>
      <c r="E38" s="40">
        <v>0</v>
      </c>
      <c r="F38" s="40">
        <v>0</v>
      </c>
      <c r="G38" s="40">
        <v>0</v>
      </c>
      <c r="J38" s="28" t="str">
        <f t="shared" si="0"/>
        <v>○</v>
      </c>
      <c r="K38" s="26"/>
      <c r="L38" s="29"/>
      <c r="M38" s="29"/>
      <c r="N38" s="29"/>
      <c r="O38" s="29"/>
      <c r="P38" s="29"/>
      <c r="Q38" s="29"/>
    </row>
    <row r="39" spans="1:17">
      <c r="A39" s="18" t="s">
        <v>65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J39" s="28" t="str">
        <f t="shared" si="0"/>
        <v>○</v>
      </c>
      <c r="K39" s="26"/>
      <c r="L39" s="29"/>
      <c r="M39" s="29"/>
      <c r="N39" s="29"/>
      <c r="O39" s="29"/>
      <c r="P39" s="29"/>
      <c r="Q39" s="29"/>
    </row>
    <row r="40" spans="1:17">
      <c r="A40" s="19" t="s">
        <v>48</v>
      </c>
      <c r="B40" s="40">
        <v>2</v>
      </c>
      <c r="C40" s="40">
        <v>2</v>
      </c>
      <c r="D40" s="40">
        <v>0</v>
      </c>
      <c r="E40" s="40">
        <v>0</v>
      </c>
      <c r="F40" s="40">
        <v>0</v>
      </c>
      <c r="G40" s="40">
        <v>0</v>
      </c>
      <c r="J40" s="28" t="str">
        <f t="shared" si="0"/>
        <v>○</v>
      </c>
      <c r="K40" s="26"/>
      <c r="L40" s="29"/>
      <c r="M40" s="29"/>
      <c r="N40" s="29"/>
      <c r="O40" s="29"/>
      <c r="P40" s="29"/>
      <c r="Q40" s="29"/>
    </row>
    <row r="41" spans="1:17">
      <c r="A41" s="19" t="s">
        <v>62</v>
      </c>
      <c r="B41" s="40">
        <v>2</v>
      </c>
      <c r="C41" s="40">
        <v>2</v>
      </c>
      <c r="D41" s="40">
        <v>0</v>
      </c>
      <c r="E41" s="40">
        <v>0</v>
      </c>
      <c r="F41" s="40">
        <v>0</v>
      </c>
      <c r="G41" s="40">
        <v>0</v>
      </c>
      <c r="J41" s="28" t="str">
        <f t="shared" si="0"/>
        <v>○</v>
      </c>
      <c r="K41" s="26"/>
      <c r="L41" s="29"/>
      <c r="M41" s="29"/>
      <c r="N41" s="29"/>
      <c r="O41" s="29"/>
      <c r="P41" s="29"/>
      <c r="Q41" s="29"/>
    </row>
    <row r="42" spans="1:17">
      <c r="A42" s="18" t="s">
        <v>63</v>
      </c>
      <c r="B42" s="40">
        <v>0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J42" s="28" t="str">
        <f t="shared" si="0"/>
        <v>○</v>
      </c>
      <c r="K42" s="26"/>
      <c r="L42" s="29"/>
      <c r="M42" s="29"/>
      <c r="N42" s="29"/>
      <c r="O42" s="29"/>
      <c r="P42" s="29"/>
      <c r="Q42" s="29"/>
    </row>
    <row r="43" spans="1:17">
      <c r="A43" s="21" t="s">
        <v>56</v>
      </c>
      <c r="B43" s="40">
        <v>9</v>
      </c>
      <c r="C43" s="40">
        <v>9</v>
      </c>
      <c r="D43" s="40">
        <v>0</v>
      </c>
      <c r="E43" s="40">
        <v>0</v>
      </c>
      <c r="F43" s="40">
        <v>0</v>
      </c>
      <c r="G43" s="40">
        <v>0</v>
      </c>
      <c r="J43" s="28" t="str">
        <f t="shared" si="0"/>
        <v>○</v>
      </c>
      <c r="K43" s="26"/>
      <c r="L43" s="29"/>
      <c r="M43" s="29"/>
      <c r="N43" s="29"/>
      <c r="O43" s="29"/>
      <c r="P43" s="29"/>
      <c r="Q43" s="29"/>
    </row>
    <row r="44" spans="1:17">
      <c r="A44" s="18" t="s">
        <v>45</v>
      </c>
      <c r="B44" s="40">
        <v>16</v>
      </c>
      <c r="C44" s="40">
        <v>10</v>
      </c>
      <c r="D44" s="40">
        <v>0</v>
      </c>
      <c r="E44" s="40">
        <v>0</v>
      </c>
      <c r="F44" s="40">
        <v>6</v>
      </c>
      <c r="G44" s="40">
        <v>0</v>
      </c>
      <c r="J44" s="28" t="str">
        <f t="shared" si="0"/>
        <v>○</v>
      </c>
      <c r="K44" s="26"/>
      <c r="L44" s="29"/>
      <c r="M44" s="29"/>
      <c r="N44" s="29"/>
      <c r="O44" s="29"/>
      <c r="P44" s="29"/>
      <c r="Q44" s="29"/>
    </row>
    <row r="45" spans="1:17">
      <c r="A45" s="21" t="s">
        <v>23</v>
      </c>
      <c r="B45" s="40">
        <v>9</v>
      </c>
      <c r="C45" s="40">
        <v>8</v>
      </c>
      <c r="D45" s="40">
        <v>0</v>
      </c>
      <c r="E45" s="40">
        <v>0</v>
      </c>
      <c r="F45" s="40">
        <v>1</v>
      </c>
      <c r="G45" s="40">
        <v>0</v>
      </c>
      <c r="J45" s="28" t="str">
        <f t="shared" si="0"/>
        <v>○</v>
      </c>
      <c r="K45" s="26"/>
      <c r="L45" s="29"/>
      <c r="M45" s="29"/>
      <c r="N45" s="29"/>
      <c r="O45" s="29"/>
      <c r="P45" s="29"/>
      <c r="Q45" s="29"/>
    </row>
    <row r="46" spans="1:17">
      <c r="A46" s="18" t="s">
        <v>20</v>
      </c>
      <c r="B46" s="40">
        <v>4</v>
      </c>
      <c r="C46" s="40">
        <v>4</v>
      </c>
      <c r="D46" s="40">
        <v>0</v>
      </c>
      <c r="E46" s="40">
        <v>0</v>
      </c>
      <c r="F46" s="40">
        <v>0</v>
      </c>
      <c r="G46" s="40">
        <v>0</v>
      </c>
      <c r="J46" s="28" t="str">
        <f t="shared" si="0"/>
        <v>○</v>
      </c>
      <c r="K46" s="26"/>
      <c r="L46" s="29"/>
      <c r="M46" s="29"/>
      <c r="N46" s="29"/>
      <c r="O46" s="29"/>
      <c r="P46" s="29"/>
      <c r="Q46" s="29"/>
    </row>
    <row r="47" spans="1:17">
      <c r="A47" s="18" t="s">
        <v>40</v>
      </c>
      <c r="B47" s="40">
        <v>8</v>
      </c>
      <c r="C47" s="40">
        <v>8</v>
      </c>
      <c r="D47" s="40">
        <v>0</v>
      </c>
      <c r="E47" s="40">
        <v>0</v>
      </c>
      <c r="F47" s="40">
        <v>0</v>
      </c>
      <c r="G47" s="40">
        <v>0</v>
      </c>
      <c r="J47" s="28" t="str">
        <f t="shared" si="0"/>
        <v>○</v>
      </c>
      <c r="K47" s="26"/>
      <c r="L47" s="29"/>
      <c r="M47" s="29"/>
      <c r="N47" s="29"/>
      <c r="O47" s="29"/>
      <c r="P47" s="29"/>
      <c r="Q47" s="29"/>
    </row>
    <row r="48" spans="1:17">
      <c r="A48" s="19" t="s">
        <v>0</v>
      </c>
      <c r="B48" s="40">
        <v>0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J48" s="28" t="str">
        <f t="shared" si="0"/>
        <v>○</v>
      </c>
      <c r="K48" s="26"/>
      <c r="L48" s="29"/>
      <c r="M48" s="29"/>
      <c r="N48" s="29"/>
      <c r="O48" s="29"/>
      <c r="P48" s="29"/>
      <c r="Q48" s="29"/>
    </row>
    <row r="49" spans="1:17">
      <c r="A49" s="18" t="s">
        <v>64</v>
      </c>
      <c r="B49" s="40">
        <v>5</v>
      </c>
      <c r="C49" s="40">
        <v>1</v>
      </c>
      <c r="D49" s="40">
        <v>0</v>
      </c>
      <c r="E49" s="40">
        <v>0</v>
      </c>
      <c r="F49" s="40">
        <v>4</v>
      </c>
      <c r="G49" s="40">
        <v>0</v>
      </c>
      <c r="J49" s="28" t="str">
        <f t="shared" si="0"/>
        <v>○</v>
      </c>
      <c r="K49" s="26"/>
      <c r="L49" s="29"/>
      <c r="M49" s="29"/>
      <c r="N49" s="29"/>
      <c r="O49" s="29"/>
      <c r="P49" s="29"/>
      <c r="Q49" s="29"/>
    </row>
    <row r="50" spans="1:17">
      <c r="A50" s="37" t="s">
        <v>78</v>
      </c>
      <c r="B50" s="40">
        <f t="shared" ref="B50:G50" si="2">SUM(B5:B49)-B8-B16</f>
        <v>1665</v>
      </c>
      <c r="C50" s="40">
        <f t="shared" si="2"/>
        <v>920</v>
      </c>
      <c r="D50" s="40">
        <f t="shared" si="2"/>
        <v>431</v>
      </c>
      <c r="E50" s="40">
        <f t="shared" si="2"/>
        <v>7</v>
      </c>
      <c r="F50" s="40">
        <f t="shared" si="2"/>
        <v>307</v>
      </c>
      <c r="G50" s="40">
        <f t="shared" si="2"/>
        <v>83</v>
      </c>
      <c r="J50" s="28" t="str">
        <f t="shared" si="0"/>
        <v>○</v>
      </c>
      <c r="K50" s="26"/>
      <c r="L50" s="29"/>
      <c r="M50" s="29"/>
      <c r="N50" s="29"/>
      <c r="O50" s="29"/>
      <c r="P50" s="29"/>
      <c r="Q50" s="29"/>
    </row>
    <row r="51" spans="1:17">
      <c r="J51" s="27" t="s">
        <v>82</v>
      </c>
      <c r="K51" s="27"/>
      <c r="L51" s="29"/>
      <c r="M51" s="29"/>
      <c r="N51" s="29"/>
      <c r="O51" s="29"/>
      <c r="P51" s="29"/>
      <c r="Q51" s="29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14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Q51"/>
  <sheetViews>
    <sheetView view="pageBreakPreview" zoomScale="85" zoomScaleSheetLayoutView="85" workbookViewId="0"/>
  </sheetViews>
  <sheetFormatPr defaultRowHeight="13.5"/>
  <cols>
    <col min="1" max="1" width="11.625" style="32" customWidth="1"/>
    <col min="2" max="6" width="11.625" style="33" customWidth="1"/>
    <col min="7" max="7" width="16" style="33" customWidth="1"/>
    <col min="8" max="9" width="9" style="33" customWidth="1"/>
    <col min="10" max="10" width="5.25" style="33" hidden="1" customWidth="1"/>
    <col min="11" max="11" width="2.125" style="33" hidden="1" customWidth="1"/>
    <col min="12" max="12" width="4.625" style="33" hidden="1" customWidth="1"/>
    <col min="13" max="13" width="5.375" style="33" hidden="1" customWidth="1"/>
    <col min="14" max="14" width="4.875" style="33" hidden="1" customWidth="1"/>
    <col min="15" max="15" width="5.625" style="33" hidden="1" customWidth="1"/>
    <col min="16" max="16" width="6" style="33" hidden="1" customWidth="1"/>
    <col min="17" max="17" width="6.875" style="33" hidden="1" customWidth="1"/>
    <col min="18" max="16384" width="9" style="33" customWidth="1"/>
  </cols>
  <sheetData>
    <row r="1" spans="1:17" s="34" customFormat="1" ht="20.100000000000001" customHeight="1">
      <c r="A1" s="32"/>
      <c r="G1" s="41"/>
      <c r="H1" s="43"/>
      <c r="J1" s="26"/>
      <c r="K1" s="29"/>
      <c r="L1" s="29"/>
      <c r="M1" s="29"/>
      <c r="N1" s="29"/>
      <c r="O1" s="29"/>
      <c r="P1" s="29"/>
      <c r="Q1" s="29"/>
    </row>
    <row r="2" spans="1:17" s="34" customFormat="1" ht="17.25">
      <c r="A2" s="32"/>
      <c r="D2" s="10"/>
      <c r="E2" s="10" t="s">
        <v>16</v>
      </c>
      <c r="F2" s="11" t="s">
        <v>88</v>
      </c>
      <c r="G2" s="12"/>
      <c r="J2" s="26"/>
      <c r="K2" s="29"/>
      <c r="L2" s="29"/>
      <c r="M2" s="29"/>
      <c r="N2" s="29"/>
      <c r="O2" s="29"/>
      <c r="P2" s="29"/>
      <c r="Q2" s="29"/>
    </row>
    <row r="3" spans="1:17" s="35" customFormat="1" ht="12.95" customHeight="1">
      <c r="A3" s="32"/>
      <c r="G3" s="42" t="s">
        <v>1</v>
      </c>
      <c r="J3" s="27" t="s">
        <v>71</v>
      </c>
      <c r="K3" s="27"/>
      <c r="L3" s="29"/>
      <c r="M3" s="29"/>
      <c r="N3" s="29"/>
      <c r="O3" s="29"/>
      <c r="P3" s="29"/>
      <c r="Q3" s="29"/>
    </row>
    <row r="4" spans="1:17" s="35" customFormat="1">
      <c r="A4" s="36" t="s">
        <v>2</v>
      </c>
      <c r="B4" s="38" t="s">
        <v>3</v>
      </c>
      <c r="C4" s="38" t="s">
        <v>5</v>
      </c>
      <c r="D4" s="38" t="s">
        <v>7</v>
      </c>
      <c r="E4" s="38" t="s">
        <v>8</v>
      </c>
      <c r="F4" s="38" t="s">
        <v>10</v>
      </c>
      <c r="G4" s="38" t="s">
        <v>15</v>
      </c>
      <c r="J4" s="28" t="s">
        <v>77</v>
      </c>
      <c r="K4" s="26"/>
      <c r="L4" s="30"/>
      <c r="M4" s="30" t="s">
        <v>75</v>
      </c>
      <c r="N4" s="29"/>
      <c r="O4" s="29"/>
      <c r="P4" s="29"/>
      <c r="Q4" s="29"/>
    </row>
    <row r="5" spans="1:17">
      <c r="A5" s="18" t="s">
        <v>28</v>
      </c>
      <c r="B5" s="39">
        <v>101</v>
      </c>
      <c r="C5" s="39">
        <v>68</v>
      </c>
      <c r="D5" s="39">
        <v>15</v>
      </c>
      <c r="E5" s="39">
        <v>0</v>
      </c>
      <c r="F5" s="39">
        <v>18</v>
      </c>
      <c r="G5" s="39">
        <v>0</v>
      </c>
      <c r="J5" s="28" t="str">
        <f t="shared" ref="J5:J50" si="0">IF(SUM(C5:F5)=B5,"○","×")</f>
        <v>○</v>
      </c>
      <c r="K5" s="26"/>
      <c r="L5" s="31" t="s">
        <v>17</v>
      </c>
      <c r="M5" s="30" t="str">
        <f>IF(SUM(B5:B7)=B8,"○","×")</f>
        <v>○</v>
      </c>
      <c r="N5" s="29"/>
      <c r="O5" s="29"/>
      <c r="P5" s="29"/>
      <c r="Q5" s="29"/>
    </row>
    <row r="6" spans="1:17">
      <c r="A6" s="18" t="s">
        <v>29</v>
      </c>
      <c r="B6" s="40">
        <v>121</v>
      </c>
      <c r="C6" s="40">
        <v>41</v>
      </c>
      <c r="D6" s="40">
        <v>61</v>
      </c>
      <c r="E6" s="40">
        <v>1</v>
      </c>
      <c r="F6" s="40">
        <v>18</v>
      </c>
      <c r="G6" s="40">
        <v>0</v>
      </c>
      <c r="J6" s="28" t="str">
        <f t="shared" si="0"/>
        <v>○</v>
      </c>
      <c r="K6" s="26"/>
      <c r="L6" s="31" t="s">
        <v>73</v>
      </c>
      <c r="M6" s="30" t="str">
        <f>IF(SUM(B9:B15)=B16,"○","×")</f>
        <v>○</v>
      </c>
      <c r="N6" s="29"/>
      <c r="O6" s="29"/>
      <c r="P6" s="29"/>
      <c r="Q6" s="29"/>
    </row>
    <row r="7" spans="1:17">
      <c r="A7" s="18" t="s">
        <v>22</v>
      </c>
      <c r="B7" s="40">
        <v>81</v>
      </c>
      <c r="C7" s="40">
        <v>39</v>
      </c>
      <c r="D7" s="40">
        <v>26</v>
      </c>
      <c r="E7" s="40">
        <v>0</v>
      </c>
      <c r="F7" s="40">
        <v>16</v>
      </c>
      <c r="G7" s="40">
        <v>0</v>
      </c>
      <c r="J7" s="28" t="str">
        <f t="shared" si="0"/>
        <v>○</v>
      </c>
      <c r="K7" s="26"/>
      <c r="L7" s="29"/>
      <c r="M7" s="29" t="s">
        <v>76</v>
      </c>
      <c r="N7" s="29"/>
      <c r="O7" s="29"/>
      <c r="P7" s="29"/>
      <c r="Q7" s="29"/>
    </row>
    <row r="8" spans="1:17">
      <c r="A8" s="19" t="s">
        <v>30</v>
      </c>
      <c r="B8" s="40">
        <v>303</v>
      </c>
      <c r="C8" s="40">
        <v>148</v>
      </c>
      <c r="D8" s="40">
        <v>102</v>
      </c>
      <c r="E8" s="40">
        <v>1</v>
      </c>
      <c r="F8" s="40">
        <v>52</v>
      </c>
      <c r="G8" s="40">
        <v>0</v>
      </c>
      <c r="J8" s="28" t="str">
        <f t="shared" si="0"/>
        <v>○</v>
      </c>
      <c r="K8" s="26"/>
      <c r="L8" s="29"/>
      <c r="M8" s="29"/>
      <c r="N8" s="29"/>
      <c r="O8" s="29"/>
      <c r="P8" s="29"/>
      <c r="Q8" s="29"/>
    </row>
    <row r="9" spans="1:17">
      <c r="A9" s="18" t="s">
        <v>4</v>
      </c>
      <c r="B9" s="40">
        <v>205</v>
      </c>
      <c r="C9" s="40">
        <v>44</v>
      </c>
      <c r="D9" s="40">
        <v>11</v>
      </c>
      <c r="E9" s="40">
        <v>0</v>
      </c>
      <c r="F9" s="40">
        <v>150</v>
      </c>
      <c r="G9" s="40">
        <v>135</v>
      </c>
      <c r="J9" s="28" t="str">
        <f t="shared" si="0"/>
        <v>○</v>
      </c>
      <c r="K9" s="26"/>
      <c r="L9" s="29" t="s">
        <v>12</v>
      </c>
      <c r="M9" s="29"/>
      <c r="N9" s="29"/>
      <c r="O9" s="29"/>
      <c r="P9" s="29"/>
      <c r="Q9" s="29"/>
    </row>
    <row r="10" spans="1:17">
      <c r="A10" s="18" t="s">
        <v>32</v>
      </c>
      <c r="B10" s="40">
        <v>52</v>
      </c>
      <c r="C10" s="40">
        <v>34</v>
      </c>
      <c r="D10" s="40">
        <v>0</v>
      </c>
      <c r="E10" s="40">
        <v>0</v>
      </c>
      <c r="F10" s="40">
        <v>18</v>
      </c>
      <c r="G10" s="40">
        <v>0</v>
      </c>
      <c r="J10" s="28" t="str">
        <f t="shared" si="0"/>
        <v>○</v>
      </c>
      <c r="K10" s="26"/>
      <c r="L10" s="25" t="s">
        <v>3</v>
      </c>
      <c r="M10" s="25" t="s">
        <v>5</v>
      </c>
      <c r="N10" s="25" t="s">
        <v>7</v>
      </c>
      <c r="O10" s="25" t="s">
        <v>8</v>
      </c>
      <c r="P10" s="25" t="s">
        <v>10</v>
      </c>
      <c r="Q10" s="25" t="s">
        <v>15</v>
      </c>
    </row>
    <row r="11" spans="1:17">
      <c r="A11" s="18" t="s">
        <v>33</v>
      </c>
      <c r="B11" s="40">
        <v>37</v>
      </c>
      <c r="C11" s="40">
        <v>26</v>
      </c>
      <c r="D11" s="40">
        <v>0</v>
      </c>
      <c r="E11" s="40">
        <v>0</v>
      </c>
      <c r="F11" s="40">
        <v>11</v>
      </c>
      <c r="G11" s="40">
        <v>0</v>
      </c>
      <c r="J11" s="28" t="str">
        <f t="shared" si="0"/>
        <v>○</v>
      </c>
      <c r="K11" s="26"/>
      <c r="L11" s="30" t="str">
        <f t="shared" ref="L11:Q11" si="1">IF(B50=SUM(B5:B49)-B8-B16,"○","×")</f>
        <v>○</v>
      </c>
      <c r="M11" s="30" t="str">
        <f t="shared" si="1"/>
        <v>○</v>
      </c>
      <c r="N11" s="30" t="str">
        <f t="shared" si="1"/>
        <v>○</v>
      </c>
      <c r="O11" s="30" t="str">
        <f t="shared" si="1"/>
        <v>○</v>
      </c>
      <c r="P11" s="30" t="str">
        <f t="shared" si="1"/>
        <v>○</v>
      </c>
      <c r="Q11" s="30" t="str">
        <f t="shared" si="1"/>
        <v>○</v>
      </c>
    </row>
    <row r="12" spans="1:17">
      <c r="A12" s="18" t="s">
        <v>34</v>
      </c>
      <c r="B12" s="40">
        <v>47</v>
      </c>
      <c r="C12" s="40">
        <v>18</v>
      </c>
      <c r="D12" s="40">
        <v>20</v>
      </c>
      <c r="E12" s="40">
        <v>0</v>
      </c>
      <c r="F12" s="40">
        <v>9</v>
      </c>
      <c r="G12" s="40">
        <v>0</v>
      </c>
      <c r="J12" s="28" t="str">
        <f t="shared" si="0"/>
        <v>○</v>
      </c>
      <c r="K12" s="26"/>
      <c r="L12" s="29" t="s">
        <v>74</v>
      </c>
      <c r="M12" s="29"/>
      <c r="N12" s="29"/>
      <c r="O12" s="29"/>
      <c r="P12" s="29"/>
      <c r="Q12" s="29"/>
    </row>
    <row r="13" spans="1:17">
      <c r="A13" s="18" t="s">
        <v>35</v>
      </c>
      <c r="B13" s="40">
        <v>36</v>
      </c>
      <c r="C13" s="40">
        <v>35</v>
      </c>
      <c r="D13" s="40">
        <v>0</v>
      </c>
      <c r="E13" s="40">
        <v>0</v>
      </c>
      <c r="F13" s="40">
        <v>1</v>
      </c>
      <c r="G13" s="40">
        <v>0</v>
      </c>
      <c r="J13" s="28" t="str">
        <f t="shared" si="0"/>
        <v>○</v>
      </c>
      <c r="K13" s="26"/>
      <c r="L13" s="29"/>
      <c r="M13" s="29"/>
      <c r="N13" s="29"/>
      <c r="O13" s="29"/>
      <c r="P13" s="29"/>
      <c r="Q13" s="29"/>
    </row>
    <row r="14" spans="1:17">
      <c r="A14" s="18" t="s">
        <v>38</v>
      </c>
      <c r="B14" s="40">
        <v>47</v>
      </c>
      <c r="C14" s="40">
        <v>39</v>
      </c>
      <c r="D14" s="40">
        <v>0</v>
      </c>
      <c r="E14" s="40">
        <v>0</v>
      </c>
      <c r="F14" s="40">
        <v>8</v>
      </c>
      <c r="G14" s="40">
        <v>0</v>
      </c>
      <c r="J14" s="28" t="str">
        <f t="shared" si="0"/>
        <v>○</v>
      </c>
      <c r="K14" s="26"/>
      <c r="L14" s="29"/>
      <c r="M14" s="29"/>
      <c r="N14" s="29"/>
      <c r="O14" s="29"/>
      <c r="P14" s="29"/>
      <c r="Q14" s="29"/>
    </row>
    <row r="15" spans="1:17">
      <c r="A15" s="18" t="s">
        <v>36</v>
      </c>
      <c r="B15" s="40">
        <v>9</v>
      </c>
      <c r="C15" s="40">
        <v>8</v>
      </c>
      <c r="D15" s="40">
        <v>0</v>
      </c>
      <c r="E15" s="40">
        <v>0</v>
      </c>
      <c r="F15" s="40">
        <v>1</v>
      </c>
      <c r="G15" s="40">
        <v>0</v>
      </c>
      <c r="J15" s="28" t="str">
        <f t="shared" si="0"/>
        <v>○</v>
      </c>
      <c r="K15" s="26"/>
      <c r="L15" s="29"/>
      <c r="M15" s="29"/>
      <c r="N15" s="29"/>
      <c r="O15" s="29"/>
      <c r="P15" s="29"/>
      <c r="Q15" s="29"/>
    </row>
    <row r="16" spans="1:17">
      <c r="A16" s="19" t="s">
        <v>11</v>
      </c>
      <c r="B16" s="40">
        <v>433</v>
      </c>
      <c r="C16" s="40">
        <v>204</v>
      </c>
      <c r="D16" s="40">
        <v>31</v>
      </c>
      <c r="E16" s="40">
        <v>0</v>
      </c>
      <c r="F16" s="40">
        <v>198</v>
      </c>
      <c r="G16" s="40">
        <v>135</v>
      </c>
      <c r="J16" s="28" t="str">
        <f t="shared" si="0"/>
        <v>○</v>
      </c>
      <c r="K16" s="26"/>
      <c r="L16" s="29"/>
      <c r="M16" s="29"/>
      <c r="N16" s="29"/>
      <c r="O16" s="29"/>
      <c r="P16" s="29"/>
      <c r="Q16" s="29"/>
    </row>
    <row r="17" spans="1:17">
      <c r="A17" s="18" t="s">
        <v>41</v>
      </c>
      <c r="B17" s="40">
        <v>67</v>
      </c>
      <c r="C17" s="40">
        <v>29</v>
      </c>
      <c r="D17" s="40">
        <v>30</v>
      </c>
      <c r="E17" s="40">
        <v>1</v>
      </c>
      <c r="F17" s="40">
        <v>7</v>
      </c>
      <c r="G17" s="40">
        <v>0</v>
      </c>
      <c r="J17" s="28" t="str">
        <f t="shared" si="0"/>
        <v>○</v>
      </c>
      <c r="K17" s="26"/>
      <c r="L17" s="29"/>
      <c r="M17" s="29"/>
      <c r="N17" s="29"/>
      <c r="O17" s="29"/>
      <c r="P17" s="29"/>
      <c r="Q17" s="29"/>
    </row>
    <row r="18" spans="1:17">
      <c r="A18" s="18" t="s">
        <v>43</v>
      </c>
      <c r="B18" s="40">
        <v>6</v>
      </c>
      <c r="C18" s="40">
        <v>6</v>
      </c>
      <c r="D18" s="40">
        <v>0</v>
      </c>
      <c r="E18" s="40">
        <v>0</v>
      </c>
      <c r="F18" s="40">
        <v>0</v>
      </c>
      <c r="G18" s="40">
        <v>0</v>
      </c>
      <c r="J18" s="28" t="str">
        <f t="shared" si="0"/>
        <v>○</v>
      </c>
      <c r="K18" s="26"/>
      <c r="L18" s="29"/>
      <c r="M18" s="29"/>
      <c r="N18" s="29"/>
      <c r="O18" s="29"/>
      <c r="P18" s="29"/>
      <c r="Q18" s="29"/>
    </row>
    <row r="19" spans="1:17">
      <c r="A19" s="18" t="s">
        <v>39</v>
      </c>
      <c r="B19" s="40">
        <v>27</v>
      </c>
      <c r="C19" s="40">
        <v>15</v>
      </c>
      <c r="D19" s="40">
        <v>11</v>
      </c>
      <c r="E19" s="40">
        <v>0</v>
      </c>
      <c r="F19" s="40">
        <v>1</v>
      </c>
      <c r="G19" s="40">
        <v>0</v>
      </c>
      <c r="J19" s="28" t="str">
        <f t="shared" si="0"/>
        <v>○</v>
      </c>
      <c r="K19" s="26"/>
      <c r="L19" s="29"/>
      <c r="M19" s="29"/>
      <c r="N19" s="29"/>
      <c r="O19" s="29"/>
      <c r="P19" s="29"/>
      <c r="Q19" s="29"/>
    </row>
    <row r="20" spans="1:17">
      <c r="A20" s="18" t="s">
        <v>47</v>
      </c>
      <c r="B20" s="40">
        <v>45</v>
      </c>
      <c r="C20" s="40">
        <v>37</v>
      </c>
      <c r="D20" s="40">
        <v>1</v>
      </c>
      <c r="E20" s="40">
        <v>0</v>
      </c>
      <c r="F20" s="40">
        <v>7</v>
      </c>
      <c r="G20" s="40">
        <v>0</v>
      </c>
      <c r="J20" s="28" t="str">
        <f t="shared" si="0"/>
        <v>○</v>
      </c>
      <c r="K20" s="26"/>
      <c r="L20" s="29"/>
      <c r="M20" s="29"/>
      <c r="N20" s="29"/>
      <c r="O20" s="29"/>
      <c r="P20" s="29"/>
      <c r="Q20" s="29"/>
    </row>
    <row r="21" spans="1:17">
      <c r="A21" s="18" t="s">
        <v>50</v>
      </c>
      <c r="B21" s="40">
        <v>22</v>
      </c>
      <c r="C21" s="40">
        <v>11</v>
      </c>
      <c r="D21" s="40">
        <v>10</v>
      </c>
      <c r="E21" s="40">
        <v>1</v>
      </c>
      <c r="F21" s="40">
        <v>0</v>
      </c>
      <c r="G21" s="40">
        <v>0</v>
      </c>
      <c r="J21" s="28" t="str">
        <f t="shared" si="0"/>
        <v>○</v>
      </c>
      <c r="K21" s="26"/>
      <c r="L21" s="29"/>
      <c r="M21" s="29"/>
      <c r="N21" s="29"/>
      <c r="O21" s="29"/>
      <c r="P21" s="29"/>
      <c r="Q21" s="29"/>
    </row>
    <row r="22" spans="1:17">
      <c r="A22" s="18" t="s">
        <v>49</v>
      </c>
      <c r="B22" s="40">
        <v>34</v>
      </c>
      <c r="C22" s="40">
        <v>26</v>
      </c>
      <c r="D22" s="40">
        <v>0</v>
      </c>
      <c r="E22" s="40">
        <v>0</v>
      </c>
      <c r="F22" s="40">
        <v>8</v>
      </c>
      <c r="G22" s="40">
        <v>0</v>
      </c>
      <c r="J22" s="28" t="str">
        <f t="shared" si="0"/>
        <v>○</v>
      </c>
      <c r="K22" s="26"/>
      <c r="L22" s="29"/>
      <c r="M22" s="29"/>
      <c r="N22" s="29"/>
      <c r="O22" s="29"/>
      <c r="P22" s="29"/>
      <c r="Q22" s="29"/>
    </row>
    <row r="23" spans="1:17">
      <c r="A23" s="18" t="s">
        <v>37</v>
      </c>
      <c r="B23" s="40">
        <v>84</v>
      </c>
      <c r="C23" s="40">
        <v>61</v>
      </c>
      <c r="D23" s="40">
        <v>0</v>
      </c>
      <c r="E23" s="40">
        <v>0</v>
      </c>
      <c r="F23" s="40">
        <v>23</v>
      </c>
      <c r="G23" s="40">
        <v>0</v>
      </c>
      <c r="J23" s="28" t="str">
        <f t="shared" si="0"/>
        <v>○</v>
      </c>
      <c r="K23" s="26"/>
      <c r="L23" s="29"/>
      <c r="M23" s="29"/>
      <c r="N23" s="29"/>
      <c r="O23" s="29"/>
      <c r="P23" s="29"/>
      <c r="Q23" s="29"/>
    </row>
    <row r="24" spans="1:17">
      <c r="A24" s="18" t="s">
        <v>51</v>
      </c>
      <c r="B24" s="40">
        <v>87</v>
      </c>
      <c r="C24" s="40">
        <v>39</v>
      </c>
      <c r="D24" s="40">
        <v>40</v>
      </c>
      <c r="E24" s="40">
        <v>0</v>
      </c>
      <c r="F24" s="40">
        <v>8</v>
      </c>
      <c r="G24" s="40">
        <v>0</v>
      </c>
      <c r="J24" s="28" t="str">
        <f t="shared" si="0"/>
        <v>○</v>
      </c>
      <c r="K24" s="26"/>
      <c r="L24" s="29"/>
      <c r="M24" s="29"/>
      <c r="N24" s="29"/>
      <c r="O24" s="29"/>
      <c r="P24" s="29"/>
      <c r="Q24" s="29"/>
    </row>
    <row r="25" spans="1:17">
      <c r="A25" s="18" t="s">
        <v>21</v>
      </c>
      <c r="B25" s="40">
        <v>36</v>
      </c>
      <c r="C25" s="40">
        <v>28</v>
      </c>
      <c r="D25" s="40">
        <v>0</v>
      </c>
      <c r="E25" s="40">
        <v>0</v>
      </c>
      <c r="F25" s="40">
        <v>8</v>
      </c>
      <c r="G25" s="40">
        <v>0</v>
      </c>
      <c r="J25" s="28" t="str">
        <f t="shared" si="0"/>
        <v>○</v>
      </c>
      <c r="K25" s="26"/>
      <c r="L25" s="29"/>
      <c r="M25" s="29"/>
      <c r="N25" s="29"/>
      <c r="O25" s="29"/>
      <c r="P25" s="29"/>
      <c r="Q25" s="29"/>
    </row>
    <row r="26" spans="1:17">
      <c r="A26" s="18" t="s">
        <v>52</v>
      </c>
      <c r="B26" s="40">
        <v>32</v>
      </c>
      <c r="C26" s="40">
        <v>25</v>
      </c>
      <c r="D26" s="40">
        <v>0</v>
      </c>
      <c r="E26" s="40">
        <v>0</v>
      </c>
      <c r="F26" s="40">
        <v>7</v>
      </c>
      <c r="G26" s="40">
        <v>0</v>
      </c>
      <c r="J26" s="28" t="str">
        <f t="shared" si="0"/>
        <v>○</v>
      </c>
      <c r="K26" s="26"/>
      <c r="L26" s="29"/>
      <c r="M26" s="29"/>
      <c r="N26" s="29"/>
      <c r="O26" s="29"/>
      <c r="P26" s="29"/>
      <c r="Q26" s="29"/>
    </row>
    <row r="27" spans="1:17">
      <c r="A27" s="18" t="s">
        <v>53</v>
      </c>
      <c r="B27" s="40">
        <v>63</v>
      </c>
      <c r="C27" s="40">
        <v>38</v>
      </c>
      <c r="D27" s="40">
        <v>16</v>
      </c>
      <c r="E27" s="40">
        <v>0</v>
      </c>
      <c r="F27" s="40">
        <v>9</v>
      </c>
      <c r="G27" s="40">
        <v>0</v>
      </c>
      <c r="J27" s="28" t="str">
        <f t="shared" si="0"/>
        <v>○</v>
      </c>
      <c r="K27" s="26"/>
      <c r="L27" s="29"/>
      <c r="M27" s="29"/>
      <c r="N27" s="29"/>
      <c r="O27" s="29"/>
      <c r="P27" s="29"/>
      <c r="Q27" s="29"/>
    </row>
    <row r="28" spans="1:17">
      <c r="A28" s="18" t="s">
        <v>55</v>
      </c>
      <c r="B28" s="40">
        <v>148</v>
      </c>
      <c r="C28" s="40">
        <v>19</v>
      </c>
      <c r="D28" s="40">
        <v>124</v>
      </c>
      <c r="E28" s="40">
        <v>0</v>
      </c>
      <c r="F28" s="40">
        <v>5</v>
      </c>
      <c r="G28" s="40">
        <v>0</v>
      </c>
      <c r="J28" s="28" t="str">
        <f t="shared" si="0"/>
        <v>○</v>
      </c>
      <c r="K28" s="26"/>
      <c r="L28" s="29"/>
      <c r="M28" s="29"/>
      <c r="N28" s="29"/>
      <c r="O28" s="29"/>
      <c r="P28" s="29"/>
      <c r="Q28" s="29"/>
    </row>
    <row r="29" spans="1:17">
      <c r="A29" s="18" t="s">
        <v>57</v>
      </c>
      <c r="B29" s="40">
        <v>38</v>
      </c>
      <c r="C29" s="40">
        <v>22</v>
      </c>
      <c r="D29" s="40">
        <v>6</v>
      </c>
      <c r="E29" s="40">
        <v>0</v>
      </c>
      <c r="F29" s="40">
        <v>10</v>
      </c>
      <c r="G29" s="40">
        <v>0</v>
      </c>
      <c r="J29" s="28" t="str">
        <f t="shared" si="0"/>
        <v>○</v>
      </c>
      <c r="K29" s="26"/>
      <c r="L29" s="29"/>
      <c r="M29" s="29"/>
      <c r="N29" s="29"/>
      <c r="O29" s="29"/>
      <c r="P29" s="29"/>
      <c r="Q29" s="29"/>
    </row>
    <row r="30" spans="1:17">
      <c r="A30" s="18" t="s">
        <v>54</v>
      </c>
      <c r="B30" s="40">
        <v>2</v>
      </c>
      <c r="C30" s="40">
        <v>2</v>
      </c>
      <c r="D30" s="40">
        <v>0</v>
      </c>
      <c r="E30" s="40">
        <v>0</v>
      </c>
      <c r="F30" s="40">
        <v>0</v>
      </c>
      <c r="G30" s="40">
        <v>0</v>
      </c>
      <c r="J30" s="28" t="str">
        <f t="shared" si="0"/>
        <v>○</v>
      </c>
      <c r="K30" s="26"/>
      <c r="L30" s="29"/>
      <c r="M30" s="29"/>
      <c r="N30" s="29"/>
      <c r="O30" s="29"/>
      <c r="P30" s="29"/>
      <c r="Q30" s="29"/>
    </row>
    <row r="31" spans="1:17">
      <c r="A31" s="18" t="s">
        <v>58</v>
      </c>
      <c r="B31" s="40">
        <v>16</v>
      </c>
      <c r="C31" s="40">
        <v>14</v>
      </c>
      <c r="D31" s="40">
        <v>0</v>
      </c>
      <c r="E31" s="40">
        <v>0</v>
      </c>
      <c r="F31" s="40">
        <v>2</v>
      </c>
      <c r="G31" s="40">
        <v>0</v>
      </c>
      <c r="J31" s="28" t="str">
        <f t="shared" si="0"/>
        <v>○</v>
      </c>
      <c r="K31" s="26"/>
      <c r="L31" s="29"/>
      <c r="M31" s="29"/>
      <c r="N31" s="29"/>
      <c r="O31" s="29"/>
      <c r="P31" s="29"/>
      <c r="Q31" s="29"/>
    </row>
    <row r="32" spans="1:17">
      <c r="A32" s="18" t="s">
        <v>59</v>
      </c>
      <c r="B32" s="40">
        <v>29</v>
      </c>
      <c r="C32" s="40">
        <v>14</v>
      </c>
      <c r="D32" s="40">
        <v>14</v>
      </c>
      <c r="E32" s="40">
        <v>0</v>
      </c>
      <c r="F32" s="40">
        <v>1</v>
      </c>
      <c r="G32" s="40">
        <v>0</v>
      </c>
      <c r="J32" s="28" t="str">
        <f t="shared" si="0"/>
        <v>○</v>
      </c>
      <c r="K32" s="26"/>
      <c r="L32" s="29"/>
      <c r="M32" s="29"/>
      <c r="N32" s="29"/>
      <c r="O32" s="29"/>
      <c r="P32" s="29"/>
      <c r="Q32" s="29"/>
    </row>
    <row r="33" spans="1:17">
      <c r="A33" s="18" t="s">
        <v>60</v>
      </c>
      <c r="B33" s="40">
        <v>5</v>
      </c>
      <c r="C33" s="40">
        <v>3</v>
      </c>
      <c r="D33" s="40">
        <v>0</v>
      </c>
      <c r="E33" s="40">
        <v>1</v>
      </c>
      <c r="F33" s="40">
        <v>1</v>
      </c>
      <c r="G33" s="40">
        <v>0</v>
      </c>
      <c r="J33" s="28" t="str">
        <f t="shared" si="0"/>
        <v>○</v>
      </c>
      <c r="K33" s="26"/>
      <c r="L33" s="29"/>
      <c r="M33" s="29"/>
      <c r="N33" s="29"/>
      <c r="O33" s="29"/>
      <c r="P33" s="29"/>
      <c r="Q33" s="29"/>
    </row>
    <row r="34" spans="1:17">
      <c r="A34" s="18" t="s">
        <v>24</v>
      </c>
      <c r="B34" s="40">
        <v>10</v>
      </c>
      <c r="C34" s="40">
        <v>9</v>
      </c>
      <c r="D34" s="40">
        <v>0</v>
      </c>
      <c r="E34" s="40">
        <v>0</v>
      </c>
      <c r="F34" s="40">
        <v>1</v>
      </c>
      <c r="G34" s="40">
        <v>0</v>
      </c>
      <c r="J34" s="28" t="str">
        <f t="shared" si="0"/>
        <v>○</v>
      </c>
      <c r="K34" s="26"/>
      <c r="L34" s="29"/>
      <c r="M34" s="29"/>
      <c r="N34" s="29"/>
      <c r="O34" s="29"/>
      <c r="P34" s="29"/>
      <c r="Q34" s="29"/>
    </row>
    <row r="35" spans="1:17">
      <c r="A35" s="18" t="s">
        <v>19</v>
      </c>
      <c r="B35" s="40">
        <v>15</v>
      </c>
      <c r="C35" s="40">
        <v>12</v>
      </c>
      <c r="D35" s="40">
        <v>0</v>
      </c>
      <c r="E35" s="40">
        <v>0</v>
      </c>
      <c r="F35" s="40">
        <v>3</v>
      </c>
      <c r="G35" s="40">
        <v>0</v>
      </c>
      <c r="J35" s="28" t="str">
        <f t="shared" si="0"/>
        <v>○</v>
      </c>
      <c r="K35" s="26"/>
      <c r="L35" s="29"/>
      <c r="M35" s="29"/>
      <c r="N35" s="29"/>
      <c r="O35" s="29"/>
      <c r="P35" s="29"/>
      <c r="Q35" s="29"/>
    </row>
    <row r="36" spans="1:17">
      <c r="A36" s="18" t="s">
        <v>18</v>
      </c>
      <c r="B36" s="40">
        <v>12</v>
      </c>
      <c r="C36" s="40">
        <v>6</v>
      </c>
      <c r="D36" s="40">
        <v>0</v>
      </c>
      <c r="E36" s="40">
        <v>0</v>
      </c>
      <c r="F36" s="40">
        <v>6</v>
      </c>
      <c r="G36" s="40">
        <v>0</v>
      </c>
      <c r="J36" s="28" t="str">
        <f t="shared" si="0"/>
        <v>○</v>
      </c>
      <c r="K36" s="26"/>
      <c r="L36" s="29"/>
      <c r="M36" s="29"/>
      <c r="N36" s="29"/>
      <c r="O36" s="29"/>
      <c r="P36" s="29"/>
      <c r="Q36" s="29"/>
    </row>
    <row r="37" spans="1:17">
      <c r="A37" s="18" t="s">
        <v>61</v>
      </c>
      <c r="B37" s="40">
        <v>15</v>
      </c>
      <c r="C37" s="40">
        <v>11</v>
      </c>
      <c r="D37" s="40">
        <v>0</v>
      </c>
      <c r="E37" s="40">
        <v>0</v>
      </c>
      <c r="F37" s="40">
        <v>4</v>
      </c>
      <c r="G37" s="40">
        <v>0</v>
      </c>
      <c r="J37" s="28" t="str">
        <f t="shared" si="0"/>
        <v>○</v>
      </c>
      <c r="K37" s="26"/>
      <c r="L37" s="29"/>
      <c r="M37" s="29"/>
      <c r="N37" s="29"/>
      <c r="O37" s="29"/>
      <c r="P37" s="29"/>
      <c r="Q37" s="29"/>
    </row>
    <row r="38" spans="1:17">
      <c r="A38" s="20" t="s">
        <v>6</v>
      </c>
      <c r="B38" s="40">
        <v>1</v>
      </c>
      <c r="C38" s="40">
        <v>1</v>
      </c>
      <c r="D38" s="40">
        <v>0</v>
      </c>
      <c r="E38" s="40">
        <v>0</v>
      </c>
      <c r="F38" s="40">
        <v>0</v>
      </c>
      <c r="G38" s="40">
        <v>0</v>
      </c>
      <c r="J38" s="28" t="str">
        <f t="shared" si="0"/>
        <v>○</v>
      </c>
      <c r="K38" s="26"/>
      <c r="L38" s="29"/>
      <c r="M38" s="29"/>
      <c r="N38" s="29"/>
      <c r="O38" s="29"/>
      <c r="P38" s="29"/>
      <c r="Q38" s="29"/>
    </row>
    <row r="39" spans="1:17">
      <c r="A39" s="18" t="s">
        <v>65</v>
      </c>
      <c r="B39" s="40">
        <v>6</v>
      </c>
      <c r="C39" s="40">
        <v>0</v>
      </c>
      <c r="D39" s="40">
        <v>6</v>
      </c>
      <c r="E39" s="40">
        <v>0</v>
      </c>
      <c r="F39" s="40">
        <v>0</v>
      </c>
      <c r="G39" s="40">
        <v>0</v>
      </c>
      <c r="J39" s="28" t="str">
        <f t="shared" si="0"/>
        <v>○</v>
      </c>
      <c r="K39" s="26"/>
      <c r="L39" s="29"/>
      <c r="M39" s="29"/>
      <c r="N39" s="29"/>
      <c r="O39" s="29"/>
      <c r="P39" s="29"/>
      <c r="Q39" s="29"/>
    </row>
    <row r="40" spans="1:17">
      <c r="A40" s="19" t="s">
        <v>48</v>
      </c>
      <c r="B40" s="40">
        <v>2</v>
      </c>
      <c r="C40" s="40">
        <v>2</v>
      </c>
      <c r="D40" s="40">
        <v>0</v>
      </c>
      <c r="E40" s="40">
        <v>0</v>
      </c>
      <c r="F40" s="40">
        <v>0</v>
      </c>
      <c r="G40" s="40">
        <v>0</v>
      </c>
      <c r="J40" s="28" t="str">
        <f t="shared" si="0"/>
        <v>○</v>
      </c>
      <c r="K40" s="26"/>
      <c r="L40" s="29"/>
      <c r="M40" s="29"/>
      <c r="N40" s="29"/>
      <c r="O40" s="29"/>
      <c r="P40" s="29"/>
      <c r="Q40" s="29"/>
    </row>
    <row r="41" spans="1:17">
      <c r="A41" s="19" t="s">
        <v>62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J41" s="28" t="str">
        <f t="shared" si="0"/>
        <v>○</v>
      </c>
      <c r="K41" s="26"/>
      <c r="L41" s="29"/>
      <c r="M41" s="29"/>
      <c r="N41" s="29"/>
      <c r="O41" s="29"/>
      <c r="P41" s="29"/>
      <c r="Q41" s="29"/>
    </row>
    <row r="42" spans="1:17">
      <c r="A42" s="18" t="s">
        <v>63</v>
      </c>
      <c r="B42" s="40">
        <v>0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J42" s="28" t="str">
        <f t="shared" si="0"/>
        <v>○</v>
      </c>
      <c r="K42" s="26"/>
      <c r="L42" s="29"/>
      <c r="M42" s="29"/>
      <c r="N42" s="29"/>
      <c r="O42" s="29"/>
      <c r="P42" s="29"/>
      <c r="Q42" s="29"/>
    </row>
    <row r="43" spans="1:17">
      <c r="A43" s="21" t="s">
        <v>56</v>
      </c>
      <c r="B43" s="40">
        <v>12</v>
      </c>
      <c r="C43" s="40">
        <v>8</v>
      </c>
      <c r="D43" s="40">
        <v>0</v>
      </c>
      <c r="E43" s="40">
        <v>0</v>
      </c>
      <c r="F43" s="40">
        <v>4</v>
      </c>
      <c r="G43" s="40">
        <v>0</v>
      </c>
      <c r="J43" s="28" t="str">
        <f t="shared" si="0"/>
        <v>○</v>
      </c>
      <c r="K43" s="26"/>
      <c r="L43" s="29"/>
      <c r="M43" s="29"/>
      <c r="N43" s="29"/>
      <c r="O43" s="29"/>
      <c r="P43" s="29"/>
      <c r="Q43" s="29"/>
    </row>
    <row r="44" spans="1:17">
      <c r="A44" s="18" t="s">
        <v>45</v>
      </c>
      <c r="B44" s="40">
        <v>21</v>
      </c>
      <c r="C44" s="40">
        <v>13</v>
      </c>
      <c r="D44" s="40">
        <v>1</v>
      </c>
      <c r="E44" s="40">
        <v>0</v>
      </c>
      <c r="F44" s="40">
        <v>7</v>
      </c>
      <c r="G44" s="40">
        <v>0</v>
      </c>
      <c r="J44" s="28" t="str">
        <f t="shared" si="0"/>
        <v>○</v>
      </c>
      <c r="K44" s="26"/>
      <c r="L44" s="29"/>
      <c r="M44" s="29"/>
      <c r="N44" s="29"/>
      <c r="O44" s="29"/>
      <c r="P44" s="29"/>
      <c r="Q44" s="29"/>
    </row>
    <row r="45" spans="1:17">
      <c r="A45" s="21" t="s">
        <v>23</v>
      </c>
      <c r="B45" s="40">
        <v>37</v>
      </c>
      <c r="C45" s="40">
        <v>12</v>
      </c>
      <c r="D45" s="40">
        <v>21</v>
      </c>
      <c r="E45" s="40">
        <v>0</v>
      </c>
      <c r="F45" s="40">
        <v>4</v>
      </c>
      <c r="G45" s="40">
        <v>0</v>
      </c>
      <c r="J45" s="28" t="str">
        <f t="shared" si="0"/>
        <v>○</v>
      </c>
      <c r="K45" s="26"/>
      <c r="L45" s="29"/>
      <c r="M45" s="29"/>
      <c r="N45" s="29"/>
      <c r="O45" s="29"/>
      <c r="P45" s="29"/>
      <c r="Q45" s="29"/>
    </row>
    <row r="46" spans="1:17">
      <c r="A46" s="18" t="s">
        <v>20</v>
      </c>
      <c r="B46" s="40">
        <v>3</v>
      </c>
      <c r="C46" s="40">
        <v>3</v>
      </c>
      <c r="D46" s="40">
        <v>0</v>
      </c>
      <c r="E46" s="40">
        <v>0</v>
      </c>
      <c r="F46" s="40">
        <v>0</v>
      </c>
      <c r="G46" s="40">
        <v>0</v>
      </c>
      <c r="J46" s="28" t="str">
        <f t="shared" si="0"/>
        <v>○</v>
      </c>
      <c r="K46" s="26"/>
      <c r="L46" s="29"/>
      <c r="M46" s="29"/>
      <c r="N46" s="29"/>
      <c r="O46" s="29"/>
      <c r="P46" s="29"/>
      <c r="Q46" s="29"/>
    </row>
    <row r="47" spans="1:17">
      <c r="A47" s="18" t="s">
        <v>40</v>
      </c>
      <c r="B47" s="40">
        <v>9</v>
      </c>
      <c r="C47" s="40">
        <v>9</v>
      </c>
      <c r="D47" s="40">
        <v>0</v>
      </c>
      <c r="E47" s="40">
        <v>0</v>
      </c>
      <c r="F47" s="40">
        <v>0</v>
      </c>
      <c r="G47" s="40">
        <v>0</v>
      </c>
      <c r="J47" s="28" t="str">
        <f t="shared" si="0"/>
        <v>○</v>
      </c>
      <c r="K47" s="26"/>
      <c r="L47" s="29"/>
      <c r="M47" s="29"/>
      <c r="N47" s="29"/>
      <c r="O47" s="29"/>
      <c r="P47" s="29"/>
      <c r="Q47" s="29"/>
    </row>
    <row r="48" spans="1:17">
      <c r="A48" s="19" t="s">
        <v>0</v>
      </c>
      <c r="B48" s="40">
        <v>1</v>
      </c>
      <c r="C48" s="40">
        <v>1</v>
      </c>
      <c r="D48" s="40">
        <v>0</v>
      </c>
      <c r="E48" s="40">
        <v>0</v>
      </c>
      <c r="F48" s="40">
        <v>0</v>
      </c>
      <c r="G48" s="40">
        <v>0</v>
      </c>
      <c r="J48" s="28" t="str">
        <f t="shared" si="0"/>
        <v>○</v>
      </c>
      <c r="K48" s="26"/>
      <c r="L48" s="29"/>
      <c r="M48" s="29"/>
      <c r="N48" s="29"/>
      <c r="O48" s="29"/>
      <c r="P48" s="29"/>
      <c r="Q48" s="29"/>
    </row>
    <row r="49" spans="1:17">
      <c r="A49" s="18" t="s">
        <v>64</v>
      </c>
      <c r="B49" s="40">
        <v>4</v>
      </c>
      <c r="C49" s="40">
        <v>4</v>
      </c>
      <c r="D49" s="40">
        <v>0</v>
      </c>
      <c r="E49" s="40">
        <v>0</v>
      </c>
      <c r="F49" s="40">
        <v>0</v>
      </c>
      <c r="G49" s="40">
        <v>0</v>
      </c>
      <c r="J49" s="28" t="str">
        <f t="shared" si="0"/>
        <v>○</v>
      </c>
      <c r="K49" s="26"/>
      <c r="L49" s="29"/>
      <c r="M49" s="29"/>
      <c r="N49" s="29"/>
      <c r="O49" s="29"/>
      <c r="P49" s="29"/>
      <c r="Q49" s="29"/>
    </row>
    <row r="50" spans="1:17">
      <c r="A50" s="37" t="s">
        <v>78</v>
      </c>
      <c r="B50" s="40">
        <f t="shared" ref="B50:G50" si="2">SUM(B5:B49)-B8-B16</f>
        <v>1625</v>
      </c>
      <c r="C50" s="40">
        <f t="shared" si="2"/>
        <v>832</v>
      </c>
      <c r="D50" s="40">
        <f t="shared" si="2"/>
        <v>413</v>
      </c>
      <c r="E50" s="40">
        <f t="shared" si="2"/>
        <v>4</v>
      </c>
      <c r="F50" s="40">
        <f t="shared" si="2"/>
        <v>376</v>
      </c>
      <c r="G50" s="40">
        <f t="shared" si="2"/>
        <v>135</v>
      </c>
      <c r="J50" s="28" t="str">
        <f t="shared" si="0"/>
        <v>○</v>
      </c>
      <c r="K50" s="26"/>
      <c r="L50" s="29"/>
      <c r="M50" s="29"/>
      <c r="N50" s="29"/>
      <c r="O50" s="29"/>
      <c r="P50" s="29"/>
      <c r="Q50" s="29"/>
    </row>
    <row r="51" spans="1:17">
      <c r="J51" s="27" t="s">
        <v>82</v>
      </c>
      <c r="K51" s="27"/>
      <c r="L51" s="29"/>
      <c r="M51" s="29"/>
      <c r="N51" s="29"/>
      <c r="O51" s="29"/>
      <c r="P51" s="29"/>
      <c r="Q51" s="29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15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Q51"/>
  <sheetViews>
    <sheetView tabSelected="1" view="pageBreakPreview" zoomScale="85" zoomScaleSheetLayoutView="85" workbookViewId="0">
      <selection activeCell="I10" sqref="I10"/>
    </sheetView>
  </sheetViews>
  <sheetFormatPr defaultRowHeight="13.5"/>
  <cols>
    <col min="1" max="1" width="11.625" style="32" customWidth="1"/>
    <col min="2" max="6" width="11.625" style="33" customWidth="1"/>
    <col min="7" max="7" width="16" style="33" customWidth="1"/>
    <col min="8" max="9" width="9" style="33" customWidth="1"/>
    <col min="10" max="10" width="5.25" style="33" hidden="1" customWidth="1"/>
    <col min="11" max="11" width="2.125" style="33" hidden="1" customWidth="1"/>
    <col min="12" max="12" width="4.625" style="33" hidden="1" customWidth="1"/>
    <col min="13" max="13" width="5.375" style="33" hidden="1" customWidth="1"/>
    <col min="14" max="14" width="4.875" style="33" hidden="1" customWidth="1"/>
    <col min="15" max="15" width="5.625" style="33" hidden="1" customWidth="1"/>
    <col min="16" max="16" width="6" style="33" hidden="1" customWidth="1"/>
    <col min="17" max="17" width="6.875" style="33" hidden="1" customWidth="1"/>
    <col min="18" max="16384" width="9" style="33" customWidth="1"/>
  </cols>
  <sheetData>
    <row r="1" spans="1:17" s="34" customFormat="1" ht="20.100000000000001" customHeight="1">
      <c r="A1" s="32"/>
      <c r="G1" s="41"/>
      <c r="H1" s="43"/>
      <c r="J1" s="26"/>
      <c r="K1" s="29"/>
      <c r="L1" s="29"/>
      <c r="M1" s="29"/>
      <c r="N1" s="29"/>
      <c r="O1" s="29"/>
      <c r="P1" s="29"/>
      <c r="Q1" s="29"/>
    </row>
    <row r="2" spans="1:17" s="34" customFormat="1" ht="17.25">
      <c r="A2" s="32"/>
      <c r="D2" s="10"/>
      <c r="E2" s="10" t="s">
        <v>16</v>
      </c>
      <c r="F2" s="11" t="s">
        <v>89</v>
      </c>
      <c r="G2" s="12"/>
      <c r="J2" s="26"/>
      <c r="K2" s="29"/>
      <c r="L2" s="29"/>
      <c r="M2" s="29"/>
      <c r="N2" s="29"/>
      <c r="O2" s="29"/>
      <c r="P2" s="29"/>
      <c r="Q2" s="29"/>
    </row>
    <row r="3" spans="1:17" s="35" customFormat="1" ht="12.95" customHeight="1">
      <c r="A3" s="32"/>
      <c r="G3" s="42" t="s">
        <v>1</v>
      </c>
      <c r="J3" s="27" t="s">
        <v>71</v>
      </c>
      <c r="K3" s="27"/>
      <c r="L3" s="29"/>
      <c r="M3" s="29"/>
      <c r="N3" s="29"/>
      <c r="O3" s="29"/>
      <c r="P3" s="29"/>
      <c r="Q3" s="29"/>
    </row>
    <row r="4" spans="1:17" s="35" customFormat="1">
      <c r="A4" s="36" t="s">
        <v>2</v>
      </c>
      <c r="B4" s="38" t="s">
        <v>3</v>
      </c>
      <c r="C4" s="38" t="s">
        <v>5</v>
      </c>
      <c r="D4" s="38" t="s">
        <v>7</v>
      </c>
      <c r="E4" s="38" t="s">
        <v>8</v>
      </c>
      <c r="F4" s="38" t="s">
        <v>10</v>
      </c>
      <c r="G4" s="38" t="s">
        <v>15</v>
      </c>
      <c r="J4" s="28" t="s">
        <v>77</v>
      </c>
      <c r="K4" s="26"/>
      <c r="L4" s="30"/>
      <c r="M4" s="30" t="s">
        <v>75</v>
      </c>
      <c r="N4" s="29"/>
      <c r="O4" s="29"/>
      <c r="P4" s="29"/>
      <c r="Q4" s="29"/>
    </row>
    <row r="5" spans="1:17">
      <c r="A5" s="18" t="s">
        <v>28</v>
      </c>
      <c r="B5" s="39">
        <v>81</v>
      </c>
      <c r="C5" s="39">
        <v>59</v>
      </c>
      <c r="D5" s="39">
        <v>4</v>
      </c>
      <c r="E5" s="39">
        <v>1</v>
      </c>
      <c r="F5" s="39">
        <v>17</v>
      </c>
      <c r="G5" s="39">
        <v>0</v>
      </c>
      <c r="J5" s="28" t="str">
        <f t="shared" ref="J5:J50" si="0">IF(SUM(C5:F5)=B5,"○","×")</f>
        <v>○</v>
      </c>
      <c r="K5" s="26"/>
      <c r="L5" s="31" t="s">
        <v>17</v>
      </c>
      <c r="M5" s="30" t="str">
        <f>IF(SUM(B5:B7)=B8,"○","×")</f>
        <v>○</v>
      </c>
      <c r="N5" s="29"/>
      <c r="O5" s="29"/>
      <c r="P5" s="29"/>
      <c r="Q5" s="29"/>
    </row>
    <row r="6" spans="1:17">
      <c r="A6" s="18" t="s">
        <v>29</v>
      </c>
      <c r="B6" s="40">
        <v>118</v>
      </c>
      <c r="C6" s="40">
        <v>46</v>
      </c>
      <c r="D6" s="40">
        <v>52</v>
      </c>
      <c r="E6" s="40">
        <v>0</v>
      </c>
      <c r="F6" s="40">
        <v>20</v>
      </c>
      <c r="G6" s="40">
        <v>0</v>
      </c>
      <c r="J6" s="28" t="str">
        <f t="shared" si="0"/>
        <v>○</v>
      </c>
      <c r="K6" s="26"/>
      <c r="L6" s="31" t="s">
        <v>73</v>
      </c>
      <c r="M6" s="30" t="str">
        <f>IF(SUM(B9:B15)=B16,"○","×")</f>
        <v>○</v>
      </c>
      <c r="N6" s="29"/>
      <c r="O6" s="29"/>
      <c r="P6" s="29"/>
      <c r="Q6" s="29"/>
    </row>
    <row r="7" spans="1:17">
      <c r="A7" s="18" t="s">
        <v>22</v>
      </c>
      <c r="B7" s="40">
        <v>62</v>
      </c>
      <c r="C7" s="40">
        <v>51</v>
      </c>
      <c r="D7" s="40">
        <v>0</v>
      </c>
      <c r="E7" s="40">
        <v>0</v>
      </c>
      <c r="F7" s="40">
        <v>11</v>
      </c>
      <c r="G7" s="40">
        <v>0</v>
      </c>
      <c r="J7" s="28" t="str">
        <f t="shared" si="0"/>
        <v>○</v>
      </c>
      <c r="K7" s="26"/>
      <c r="L7" s="29"/>
      <c r="M7" s="29" t="s">
        <v>76</v>
      </c>
      <c r="N7" s="29"/>
      <c r="O7" s="29"/>
      <c r="P7" s="29"/>
      <c r="Q7" s="29"/>
    </row>
    <row r="8" spans="1:17">
      <c r="A8" s="19" t="s">
        <v>30</v>
      </c>
      <c r="B8" s="40">
        <v>261</v>
      </c>
      <c r="C8" s="40">
        <v>156</v>
      </c>
      <c r="D8" s="40">
        <v>56</v>
      </c>
      <c r="E8" s="40">
        <v>1</v>
      </c>
      <c r="F8" s="40">
        <v>48</v>
      </c>
      <c r="G8" s="40">
        <v>0</v>
      </c>
      <c r="J8" s="28" t="str">
        <f t="shared" si="0"/>
        <v>○</v>
      </c>
      <c r="K8" s="26"/>
      <c r="L8" s="29"/>
      <c r="M8" s="29"/>
      <c r="N8" s="29"/>
      <c r="O8" s="29"/>
      <c r="P8" s="29"/>
      <c r="Q8" s="29"/>
    </row>
    <row r="9" spans="1:17">
      <c r="A9" s="18" t="s">
        <v>4</v>
      </c>
      <c r="B9" s="40">
        <v>154</v>
      </c>
      <c r="C9" s="40">
        <v>41</v>
      </c>
      <c r="D9" s="40">
        <v>97</v>
      </c>
      <c r="E9" s="40">
        <v>0</v>
      </c>
      <c r="F9" s="40">
        <v>16</v>
      </c>
      <c r="G9" s="40">
        <v>0</v>
      </c>
      <c r="J9" s="28" t="str">
        <f t="shared" si="0"/>
        <v>○</v>
      </c>
      <c r="K9" s="26"/>
      <c r="L9" s="29" t="s">
        <v>12</v>
      </c>
      <c r="M9" s="29"/>
      <c r="N9" s="29"/>
      <c r="O9" s="29"/>
      <c r="P9" s="29"/>
      <c r="Q9" s="29"/>
    </row>
    <row r="10" spans="1:17">
      <c r="A10" s="18" t="s">
        <v>32</v>
      </c>
      <c r="B10" s="40">
        <v>99</v>
      </c>
      <c r="C10" s="40">
        <v>37</v>
      </c>
      <c r="D10" s="40">
        <v>44</v>
      </c>
      <c r="E10" s="40">
        <v>0</v>
      </c>
      <c r="F10" s="40">
        <v>18</v>
      </c>
      <c r="G10" s="40">
        <v>0</v>
      </c>
      <c r="J10" s="28" t="str">
        <f t="shared" si="0"/>
        <v>○</v>
      </c>
      <c r="K10" s="26"/>
      <c r="L10" s="25" t="s">
        <v>3</v>
      </c>
      <c r="M10" s="25" t="s">
        <v>5</v>
      </c>
      <c r="N10" s="25" t="s">
        <v>7</v>
      </c>
      <c r="O10" s="25" t="s">
        <v>8</v>
      </c>
      <c r="P10" s="25" t="s">
        <v>10</v>
      </c>
      <c r="Q10" s="25" t="s">
        <v>15</v>
      </c>
    </row>
    <row r="11" spans="1:17">
      <c r="A11" s="18" t="s">
        <v>33</v>
      </c>
      <c r="B11" s="40">
        <v>33</v>
      </c>
      <c r="C11" s="40">
        <v>25</v>
      </c>
      <c r="D11" s="40">
        <v>0</v>
      </c>
      <c r="E11" s="40">
        <v>0</v>
      </c>
      <c r="F11" s="40">
        <v>8</v>
      </c>
      <c r="G11" s="40">
        <v>0</v>
      </c>
      <c r="J11" s="28" t="str">
        <f t="shared" si="0"/>
        <v>○</v>
      </c>
      <c r="K11" s="26"/>
      <c r="L11" s="30" t="str">
        <f t="shared" ref="L11:Q11" si="1">IF(B50=SUM(B5:B49)-B8-B16,"○","×")</f>
        <v>○</v>
      </c>
      <c r="M11" s="30" t="str">
        <f t="shared" si="1"/>
        <v>○</v>
      </c>
      <c r="N11" s="30" t="str">
        <f t="shared" si="1"/>
        <v>○</v>
      </c>
      <c r="O11" s="30" t="str">
        <f t="shared" si="1"/>
        <v>○</v>
      </c>
      <c r="P11" s="30" t="str">
        <f t="shared" si="1"/>
        <v>○</v>
      </c>
      <c r="Q11" s="30" t="str">
        <f t="shared" si="1"/>
        <v>○</v>
      </c>
    </row>
    <row r="12" spans="1:17">
      <c r="A12" s="18" t="s">
        <v>34</v>
      </c>
      <c r="B12" s="40">
        <v>73</v>
      </c>
      <c r="C12" s="40">
        <v>22</v>
      </c>
      <c r="D12" s="40">
        <v>42</v>
      </c>
      <c r="E12" s="40">
        <v>0</v>
      </c>
      <c r="F12" s="40">
        <v>9</v>
      </c>
      <c r="G12" s="40">
        <v>0</v>
      </c>
      <c r="J12" s="28" t="str">
        <f t="shared" si="0"/>
        <v>○</v>
      </c>
      <c r="K12" s="26"/>
      <c r="L12" s="29" t="s">
        <v>74</v>
      </c>
      <c r="M12" s="29"/>
      <c r="N12" s="29"/>
      <c r="O12" s="29"/>
      <c r="P12" s="29"/>
      <c r="Q12" s="29"/>
    </row>
    <row r="13" spans="1:17">
      <c r="A13" s="18" t="s">
        <v>35</v>
      </c>
      <c r="B13" s="40">
        <v>27</v>
      </c>
      <c r="C13" s="40">
        <v>22</v>
      </c>
      <c r="D13" s="40">
        <v>0</v>
      </c>
      <c r="E13" s="40">
        <v>0</v>
      </c>
      <c r="F13" s="40">
        <v>5</v>
      </c>
      <c r="G13" s="40">
        <v>0</v>
      </c>
      <c r="J13" s="28" t="str">
        <f t="shared" si="0"/>
        <v>○</v>
      </c>
      <c r="K13" s="26"/>
      <c r="L13" s="29"/>
      <c r="M13" s="29"/>
      <c r="N13" s="29"/>
      <c r="O13" s="29"/>
      <c r="P13" s="29"/>
      <c r="Q13" s="29"/>
    </row>
    <row r="14" spans="1:17">
      <c r="A14" s="18" t="s">
        <v>38</v>
      </c>
      <c r="B14" s="40">
        <v>36</v>
      </c>
      <c r="C14" s="40">
        <v>31</v>
      </c>
      <c r="D14" s="40">
        <v>0</v>
      </c>
      <c r="E14" s="40">
        <v>0</v>
      </c>
      <c r="F14" s="40">
        <v>5</v>
      </c>
      <c r="G14" s="40">
        <v>0</v>
      </c>
      <c r="J14" s="28" t="str">
        <f t="shared" si="0"/>
        <v>○</v>
      </c>
      <c r="K14" s="26"/>
      <c r="L14" s="29"/>
      <c r="M14" s="29"/>
      <c r="N14" s="29"/>
      <c r="O14" s="29"/>
      <c r="P14" s="29"/>
      <c r="Q14" s="29"/>
    </row>
    <row r="15" spans="1:17">
      <c r="A15" s="18" t="s">
        <v>36</v>
      </c>
      <c r="B15" s="40">
        <v>2</v>
      </c>
      <c r="C15" s="40">
        <v>2</v>
      </c>
      <c r="D15" s="40">
        <v>0</v>
      </c>
      <c r="E15" s="40">
        <v>0</v>
      </c>
      <c r="F15" s="40">
        <v>0</v>
      </c>
      <c r="G15" s="40">
        <v>0</v>
      </c>
      <c r="J15" s="28" t="str">
        <f t="shared" si="0"/>
        <v>○</v>
      </c>
      <c r="K15" s="26"/>
      <c r="L15" s="29"/>
      <c r="M15" s="29"/>
      <c r="N15" s="29"/>
      <c r="O15" s="29"/>
      <c r="P15" s="29"/>
      <c r="Q15" s="29"/>
    </row>
    <row r="16" spans="1:17">
      <c r="A16" s="19" t="s">
        <v>11</v>
      </c>
      <c r="B16" s="40">
        <v>424</v>
      </c>
      <c r="C16" s="40">
        <v>180</v>
      </c>
      <c r="D16" s="40">
        <v>183</v>
      </c>
      <c r="E16" s="40">
        <v>0</v>
      </c>
      <c r="F16" s="40">
        <v>61</v>
      </c>
      <c r="G16" s="40">
        <v>0</v>
      </c>
      <c r="J16" s="28" t="str">
        <f t="shared" si="0"/>
        <v>○</v>
      </c>
      <c r="K16" s="26"/>
      <c r="L16" s="29"/>
      <c r="M16" s="29"/>
      <c r="N16" s="29"/>
      <c r="O16" s="29"/>
      <c r="P16" s="29"/>
      <c r="Q16" s="29"/>
    </row>
    <row r="17" spans="1:17">
      <c r="A17" s="18" t="s">
        <v>41</v>
      </c>
      <c r="B17" s="40">
        <v>82</v>
      </c>
      <c r="C17" s="40">
        <v>33</v>
      </c>
      <c r="D17" s="40">
        <v>27</v>
      </c>
      <c r="E17" s="40">
        <v>0</v>
      </c>
      <c r="F17" s="40">
        <v>22</v>
      </c>
      <c r="G17" s="40">
        <v>0</v>
      </c>
      <c r="J17" s="28" t="str">
        <f t="shared" si="0"/>
        <v>○</v>
      </c>
      <c r="K17" s="26"/>
      <c r="L17" s="29"/>
      <c r="M17" s="29"/>
      <c r="N17" s="29"/>
      <c r="O17" s="29"/>
      <c r="P17" s="29"/>
      <c r="Q17" s="29"/>
    </row>
    <row r="18" spans="1:17">
      <c r="A18" s="18" t="s">
        <v>43</v>
      </c>
      <c r="B18" s="40">
        <v>8</v>
      </c>
      <c r="C18" s="40">
        <v>8</v>
      </c>
      <c r="D18" s="40">
        <v>0</v>
      </c>
      <c r="E18" s="40">
        <v>0</v>
      </c>
      <c r="F18" s="40">
        <v>0</v>
      </c>
      <c r="G18" s="40">
        <v>0</v>
      </c>
      <c r="J18" s="28" t="str">
        <f t="shared" si="0"/>
        <v>○</v>
      </c>
      <c r="K18" s="26"/>
      <c r="L18" s="29"/>
      <c r="M18" s="29"/>
      <c r="N18" s="29"/>
      <c r="O18" s="29"/>
      <c r="P18" s="29"/>
      <c r="Q18" s="29"/>
    </row>
    <row r="19" spans="1:17">
      <c r="A19" s="18" t="s">
        <v>39</v>
      </c>
      <c r="B19" s="40">
        <v>33</v>
      </c>
      <c r="C19" s="40">
        <v>31</v>
      </c>
      <c r="D19" s="40">
        <v>0</v>
      </c>
      <c r="E19" s="40">
        <v>0</v>
      </c>
      <c r="F19" s="40">
        <v>2</v>
      </c>
      <c r="G19" s="40">
        <v>0</v>
      </c>
      <c r="J19" s="28" t="str">
        <f t="shared" si="0"/>
        <v>○</v>
      </c>
      <c r="K19" s="26"/>
      <c r="L19" s="29"/>
      <c r="M19" s="29"/>
      <c r="N19" s="29"/>
      <c r="O19" s="29"/>
      <c r="P19" s="29"/>
      <c r="Q19" s="29"/>
    </row>
    <row r="20" spans="1:17">
      <c r="A20" s="18" t="s">
        <v>47</v>
      </c>
      <c r="B20" s="40">
        <v>54</v>
      </c>
      <c r="C20" s="40">
        <v>38</v>
      </c>
      <c r="D20" s="40">
        <v>14</v>
      </c>
      <c r="E20" s="40">
        <v>0</v>
      </c>
      <c r="F20" s="40">
        <v>2</v>
      </c>
      <c r="G20" s="40">
        <v>0</v>
      </c>
      <c r="J20" s="28" t="str">
        <f t="shared" si="0"/>
        <v>○</v>
      </c>
      <c r="K20" s="26"/>
      <c r="L20" s="29"/>
      <c r="M20" s="29"/>
      <c r="N20" s="29"/>
      <c r="O20" s="29"/>
      <c r="P20" s="29"/>
      <c r="Q20" s="29"/>
    </row>
    <row r="21" spans="1:17">
      <c r="A21" s="18" t="s">
        <v>50</v>
      </c>
      <c r="B21" s="40">
        <v>15</v>
      </c>
      <c r="C21" s="40">
        <v>14</v>
      </c>
      <c r="D21" s="40">
        <v>0</v>
      </c>
      <c r="E21" s="40">
        <v>0</v>
      </c>
      <c r="F21" s="40">
        <v>1</v>
      </c>
      <c r="G21" s="40">
        <v>0</v>
      </c>
      <c r="J21" s="28" t="str">
        <f t="shared" si="0"/>
        <v>○</v>
      </c>
      <c r="K21" s="26"/>
      <c r="L21" s="29"/>
      <c r="M21" s="29"/>
      <c r="N21" s="29"/>
      <c r="O21" s="29"/>
      <c r="P21" s="29"/>
      <c r="Q21" s="29"/>
    </row>
    <row r="22" spans="1:17">
      <c r="A22" s="18" t="s">
        <v>49</v>
      </c>
      <c r="B22" s="40">
        <v>42</v>
      </c>
      <c r="C22" s="40">
        <v>27</v>
      </c>
      <c r="D22" s="40">
        <v>8</v>
      </c>
      <c r="E22" s="40">
        <v>0</v>
      </c>
      <c r="F22" s="40">
        <v>7</v>
      </c>
      <c r="G22" s="40">
        <v>0</v>
      </c>
      <c r="J22" s="28" t="str">
        <f t="shared" si="0"/>
        <v>○</v>
      </c>
      <c r="K22" s="26"/>
      <c r="L22" s="29"/>
      <c r="M22" s="29"/>
      <c r="N22" s="29"/>
      <c r="O22" s="29"/>
      <c r="P22" s="29"/>
      <c r="Q22" s="29"/>
    </row>
    <row r="23" spans="1:17">
      <c r="A23" s="18" t="s">
        <v>37</v>
      </c>
      <c r="B23" s="40">
        <v>164</v>
      </c>
      <c r="C23" s="40">
        <v>65</v>
      </c>
      <c r="D23" s="40">
        <v>55</v>
      </c>
      <c r="E23" s="40">
        <v>1</v>
      </c>
      <c r="F23" s="40">
        <v>43</v>
      </c>
      <c r="G23" s="40">
        <v>0</v>
      </c>
      <c r="J23" s="28" t="str">
        <f t="shared" si="0"/>
        <v>○</v>
      </c>
      <c r="K23" s="26"/>
      <c r="L23" s="29"/>
      <c r="M23" s="29"/>
      <c r="N23" s="29"/>
      <c r="O23" s="29"/>
      <c r="P23" s="29"/>
      <c r="Q23" s="29"/>
    </row>
    <row r="24" spans="1:17">
      <c r="A24" s="18" t="s">
        <v>51</v>
      </c>
      <c r="B24" s="40">
        <v>84</v>
      </c>
      <c r="C24" s="40">
        <v>47</v>
      </c>
      <c r="D24" s="40">
        <v>21</v>
      </c>
      <c r="E24" s="40">
        <v>0</v>
      </c>
      <c r="F24" s="40">
        <v>16</v>
      </c>
      <c r="G24" s="40">
        <v>0</v>
      </c>
      <c r="J24" s="28" t="str">
        <f t="shared" si="0"/>
        <v>○</v>
      </c>
      <c r="K24" s="26"/>
      <c r="L24" s="29"/>
      <c r="M24" s="29"/>
      <c r="N24" s="29"/>
      <c r="O24" s="29"/>
      <c r="P24" s="29"/>
      <c r="Q24" s="29"/>
    </row>
    <row r="25" spans="1:17">
      <c r="A25" s="18" t="s">
        <v>21</v>
      </c>
      <c r="B25" s="40">
        <v>57</v>
      </c>
      <c r="C25" s="40">
        <v>44</v>
      </c>
      <c r="D25" s="40">
        <v>0</v>
      </c>
      <c r="E25" s="40">
        <v>0</v>
      </c>
      <c r="F25" s="40">
        <v>13</v>
      </c>
      <c r="G25" s="40">
        <v>0</v>
      </c>
      <c r="J25" s="28" t="str">
        <f t="shared" si="0"/>
        <v>○</v>
      </c>
      <c r="K25" s="26"/>
      <c r="L25" s="29"/>
      <c r="M25" s="29"/>
      <c r="N25" s="29"/>
      <c r="O25" s="29"/>
      <c r="P25" s="29"/>
      <c r="Q25" s="29"/>
    </row>
    <row r="26" spans="1:17">
      <c r="A26" s="18" t="s">
        <v>52</v>
      </c>
      <c r="B26" s="40">
        <v>52</v>
      </c>
      <c r="C26" s="40">
        <v>43</v>
      </c>
      <c r="D26" s="40">
        <v>0</v>
      </c>
      <c r="E26" s="40">
        <v>1</v>
      </c>
      <c r="F26" s="40">
        <v>8</v>
      </c>
      <c r="G26" s="40">
        <v>0</v>
      </c>
      <c r="J26" s="28" t="str">
        <f t="shared" si="0"/>
        <v>○</v>
      </c>
      <c r="K26" s="26"/>
      <c r="L26" s="29"/>
      <c r="M26" s="29"/>
      <c r="N26" s="29"/>
      <c r="O26" s="29"/>
      <c r="P26" s="29"/>
      <c r="Q26" s="29"/>
    </row>
    <row r="27" spans="1:17">
      <c r="A27" s="18" t="s">
        <v>53</v>
      </c>
      <c r="B27" s="40">
        <v>61</v>
      </c>
      <c r="C27" s="40">
        <v>32</v>
      </c>
      <c r="D27" s="40">
        <v>22</v>
      </c>
      <c r="E27" s="40">
        <v>1</v>
      </c>
      <c r="F27" s="40">
        <v>6</v>
      </c>
      <c r="G27" s="40">
        <v>0</v>
      </c>
      <c r="J27" s="28" t="str">
        <f t="shared" si="0"/>
        <v>○</v>
      </c>
      <c r="K27" s="26"/>
      <c r="L27" s="29"/>
      <c r="M27" s="29"/>
      <c r="N27" s="29"/>
      <c r="O27" s="29"/>
      <c r="P27" s="29"/>
      <c r="Q27" s="29"/>
    </row>
    <row r="28" spans="1:17">
      <c r="A28" s="18" t="s">
        <v>55</v>
      </c>
      <c r="B28" s="40">
        <v>15</v>
      </c>
      <c r="C28" s="40">
        <v>12</v>
      </c>
      <c r="D28" s="40">
        <v>0</v>
      </c>
      <c r="E28" s="40">
        <v>0</v>
      </c>
      <c r="F28" s="40">
        <v>3</v>
      </c>
      <c r="G28" s="40">
        <v>0</v>
      </c>
      <c r="J28" s="28" t="str">
        <f t="shared" si="0"/>
        <v>○</v>
      </c>
      <c r="K28" s="26"/>
      <c r="L28" s="29"/>
      <c r="M28" s="29"/>
      <c r="N28" s="29"/>
      <c r="O28" s="29"/>
      <c r="P28" s="29"/>
      <c r="Q28" s="29"/>
    </row>
    <row r="29" spans="1:17">
      <c r="A29" s="18" t="s">
        <v>57</v>
      </c>
      <c r="B29" s="40">
        <v>94</v>
      </c>
      <c r="C29" s="40">
        <v>39</v>
      </c>
      <c r="D29" s="40">
        <v>44</v>
      </c>
      <c r="E29" s="40">
        <v>0</v>
      </c>
      <c r="F29" s="40">
        <v>11</v>
      </c>
      <c r="G29" s="40">
        <v>0</v>
      </c>
      <c r="J29" s="28" t="str">
        <f t="shared" si="0"/>
        <v>○</v>
      </c>
      <c r="K29" s="26"/>
      <c r="L29" s="29"/>
      <c r="M29" s="29"/>
      <c r="N29" s="29"/>
      <c r="O29" s="29"/>
      <c r="P29" s="29"/>
      <c r="Q29" s="29"/>
    </row>
    <row r="30" spans="1:17">
      <c r="A30" s="18" t="s">
        <v>54</v>
      </c>
      <c r="B30" s="40">
        <v>1</v>
      </c>
      <c r="C30" s="40">
        <v>1</v>
      </c>
      <c r="D30" s="40">
        <v>0</v>
      </c>
      <c r="E30" s="40">
        <v>0</v>
      </c>
      <c r="F30" s="40">
        <v>0</v>
      </c>
      <c r="G30" s="40">
        <v>0</v>
      </c>
      <c r="J30" s="28" t="str">
        <f t="shared" si="0"/>
        <v>○</v>
      </c>
      <c r="K30" s="26"/>
      <c r="L30" s="29"/>
      <c r="M30" s="29"/>
      <c r="N30" s="29"/>
      <c r="O30" s="29"/>
      <c r="P30" s="29"/>
      <c r="Q30" s="29"/>
    </row>
    <row r="31" spans="1:17">
      <c r="A31" s="18" t="s">
        <v>58</v>
      </c>
      <c r="B31" s="40">
        <v>17</v>
      </c>
      <c r="C31" s="40">
        <v>10</v>
      </c>
      <c r="D31" s="40">
        <v>0</v>
      </c>
      <c r="E31" s="40">
        <v>0</v>
      </c>
      <c r="F31" s="40">
        <v>7</v>
      </c>
      <c r="G31" s="40">
        <v>0</v>
      </c>
      <c r="J31" s="28" t="str">
        <f t="shared" si="0"/>
        <v>○</v>
      </c>
      <c r="K31" s="26"/>
      <c r="L31" s="29"/>
      <c r="M31" s="29"/>
      <c r="N31" s="29"/>
      <c r="O31" s="29"/>
      <c r="P31" s="29"/>
      <c r="Q31" s="29"/>
    </row>
    <row r="32" spans="1:17">
      <c r="A32" s="18" t="s">
        <v>59</v>
      </c>
      <c r="B32" s="40">
        <v>32</v>
      </c>
      <c r="C32" s="40">
        <v>16</v>
      </c>
      <c r="D32" s="40">
        <v>10</v>
      </c>
      <c r="E32" s="40">
        <v>0</v>
      </c>
      <c r="F32" s="40">
        <v>6</v>
      </c>
      <c r="G32" s="40">
        <v>0</v>
      </c>
      <c r="J32" s="28" t="str">
        <f t="shared" si="0"/>
        <v>○</v>
      </c>
      <c r="K32" s="26"/>
      <c r="L32" s="29"/>
      <c r="M32" s="29"/>
      <c r="N32" s="29"/>
      <c r="O32" s="29"/>
      <c r="P32" s="29"/>
      <c r="Q32" s="29"/>
    </row>
    <row r="33" spans="1:17">
      <c r="A33" s="18" t="s">
        <v>60</v>
      </c>
      <c r="B33" s="40">
        <v>6</v>
      </c>
      <c r="C33" s="40">
        <v>6</v>
      </c>
      <c r="D33" s="40">
        <v>0</v>
      </c>
      <c r="E33" s="40">
        <v>0</v>
      </c>
      <c r="F33" s="40">
        <v>0</v>
      </c>
      <c r="G33" s="40">
        <v>0</v>
      </c>
      <c r="J33" s="28" t="str">
        <f t="shared" si="0"/>
        <v>○</v>
      </c>
      <c r="K33" s="26"/>
      <c r="L33" s="29"/>
      <c r="M33" s="29"/>
      <c r="N33" s="29"/>
      <c r="O33" s="29"/>
      <c r="P33" s="29"/>
      <c r="Q33" s="29"/>
    </row>
    <row r="34" spans="1:17">
      <c r="A34" s="18" t="s">
        <v>24</v>
      </c>
      <c r="B34" s="40">
        <v>5</v>
      </c>
      <c r="C34" s="40">
        <v>5</v>
      </c>
      <c r="D34" s="40">
        <v>0</v>
      </c>
      <c r="E34" s="40">
        <v>0</v>
      </c>
      <c r="F34" s="40">
        <v>0</v>
      </c>
      <c r="G34" s="40">
        <v>0</v>
      </c>
      <c r="J34" s="28" t="str">
        <f t="shared" si="0"/>
        <v>○</v>
      </c>
      <c r="K34" s="26"/>
      <c r="L34" s="29"/>
      <c r="M34" s="29"/>
      <c r="N34" s="29"/>
      <c r="O34" s="29"/>
      <c r="P34" s="29"/>
      <c r="Q34" s="29"/>
    </row>
    <row r="35" spans="1:17">
      <c r="A35" s="18" t="s">
        <v>19</v>
      </c>
      <c r="B35" s="40">
        <v>33</v>
      </c>
      <c r="C35" s="40">
        <v>10</v>
      </c>
      <c r="D35" s="40">
        <v>19</v>
      </c>
      <c r="E35" s="40">
        <v>0</v>
      </c>
      <c r="F35" s="40">
        <v>4</v>
      </c>
      <c r="G35" s="40">
        <v>0</v>
      </c>
      <c r="J35" s="28" t="str">
        <f t="shared" si="0"/>
        <v>○</v>
      </c>
      <c r="K35" s="26"/>
      <c r="L35" s="29"/>
      <c r="M35" s="29"/>
      <c r="N35" s="29"/>
      <c r="O35" s="29"/>
      <c r="P35" s="29"/>
      <c r="Q35" s="29"/>
    </row>
    <row r="36" spans="1:17">
      <c r="A36" s="18" t="s">
        <v>18</v>
      </c>
      <c r="B36" s="40">
        <v>16</v>
      </c>
      <c r="C36" s="40">
        <v>6</v>
      </c>
      <c r="D36" s="40">
        <v>10</v>
      </c>
      <c r="E36" s="40">
        <v>0</v>
      </c>
      <c r="F36" s="40">
        <v>0</v>
      </c>
      <c r="G36" s="40">
        <v>0</v>
      </c>
      <c r="J36" s="28" t="str">
        <f t="shared" si="0"/>
        <v>○</v>
      </c>
      <c r="K36" s="26"/>
      <c r="L36" s="29"/>
      <c r="M36" s="29"/>
      <c r="N36" s="29"/>
      <c r="O36" s="29"/>
      <c r="P36" s="29"/>
      <c r="Q36" s="29"/>
    </row>
    <row r="37" spans="1:17">
      <c r="A37" s="18" t="s">
        <v>61</v>
      </c>
      <c r="B37" s="40">
        <v>16</v>
      </c>
      <c r="C37" s="40">
        <v>8</v>
      </c>
      <c r="D37" s="40">
        <v>8</v>
      </c>
      <c r="E37" s="40">
        <v>0</v>
      </c>
      <c r="F37" s="40">
        <v>0</v>
      </c>
      <c r="G37" s="40">
        <v>0</v>
      </c>
      <c r="J37" s="28" t="str">
        <f t="shared" si="0"/>
        <v>○</v>
      </c>
      <c r="K37" s="26"/>
      <c r="L37" s="29"/>
      <c r="M37" s="29"/>
      <c r="N37" s="29"/>
      <c r="O37" s="29"/>
      <c r="P37" s="29"/>
      <c r="Q37" s="29"/>
    </row>
    <row r="38" spans="1:17">
      <c r="A38" s="20" t="s">
        <v>6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J38" s="28" t="str">
        <f t="shared" si="0"/>
        <v>○</v>
      </c>
      <c r="K38" s="26"/>
      <c r="L38" s="29"/>
      <c r="M38" s="29"/>
      <c r="N38" s="29"/>
      <c r="O38" s="29"/>
      <c r="P38" s="29"/>
      <c r="Q38" s="29"/>
    </row>
    <row r="39" spans="1:17">
      <c r="A39" s="18" t="s">
        <v>65</v>
      </c>
      <c r="B39" s="40">
        <v>1</v>
      </c>
      <c r="C39" s="40">
        <v>1</v>
      </c>
      <c r="D39" s="40">
        <v>0</v>
      </c>
      <c r="E39" s="40">
        <v>0</v>
      </c>
      <c r="F39" s="40">
        <v>0</v>
      </c>
      <c r="G39" s="40">
        <v>0</v>
      </c>
      <c r="J39" s="28" t="str">
        <f t="shared" si="0"/>
        <v>○</v>
      </c>
      <c r="K39" s="26"/>
      <c r="L39" s="29"/>
      <c r="M39" s="29"/>
      <c r="N39" s="29"/>
      <c r="O39" s="29"/>
      <c r="P39" s="29"/>
      <c r="Q39" s="29"/>
    </row>
    <row r="40" spans="1:17">
      <c r="A40" s="19" t="s">
        <v>48</v>
      </c>
      <c r="B40" s="40">
        <v>0</v>
      </c>
      <c r="C40" s="40">
        <v>0</v>
      </c>
      <c r="D40" s="40">
        <v>0</v>
      </c>
      <c r="E40" s="40">
        <v>0</v>
      </c>
      <c r="F40" s="40">
        <v>0</v>
      </c>
      <c r="G40" s="40">
        <v>0</v>
      </c>
      <c r="J40" s="28" t="str">
        <f t="shared" si="0"/>
        <v>○</v>
      </c>
      <c r="K40" s="26"/>
      <c r="L40" s="29"/>
      <c r="M40" s="29"/>
      <c r="N40" s="29"/>
      <c r="O40" s="29"/>
      <c r="P40" s="29"/>
      <c r="Q40" s="29"/>
    </row>
    <row r="41" spans="1:17">
      <c r="A41" s="19" t="s">
        <v>62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J41" s="28" t="str">
        <f t="shared" si="0"/>
        <v>○</v>
      </c>
      <c r="K41" s="26"/>
      <c r="L41" s="29"/>
      <c r="M41" s="29"/>
      <c r="N41" s="29"/>
      <c r="O41" s="29"/>
      <c r="P41" s="29"/>
      <c r="Q41" s="29"/>
    </row>
    <row r="42" spans="1:17">
      <c r="A42" s="18" t="s">
        <v>63</v>
      </c>
      <c r="B42" s="40">
        <v>0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J42" s="28" t="str">
        <f t="shared" si="0"/>
        <v>○</v>
      </c>
      <c r="K42" s="26"/>
      <c r="L42" s="29"/>
      <c r="M42" s="29"/>
      <c r="N42" s="29"/>
      <c r="O42" s="29"/>
      <c r="P42" s="29"/>
      <c r="Q42" s="29"/>
    </row>
    <row r="43" spans="1:17">
      <c r="A43" s="21" t="s">
        <v>56</v>
      </c>
      <c r="B43" s="40">
        <v>12</v>
      </c>
      <c r="C43" s="40">
        <v>10</v>
      </c>
      <c r="D43" s="40">
        <v>0</v>
      </c>
      <c r="E43" s="40">
        <v>0</v>
      </c>
      <c r="F43" s="40">
        <v>2</v>
      </c>
      <c r="G43" s="40">
        <v>0</v>
      </c>
      <c r="J43" s="28" t="str">
        <f t="shared" si="0"/>
        <v>○</v>
      </c>
      <c r="K43" s="26"/>
      <c r="L43" s="29"/>
      <c r="M43" s="29"/>
      <c r="N43" s="29"/>
      <c r="O43" s="29"/>
      <c r="P43" s="29"/>
      <c r="Q43" s="29"/>
    </row>
    <row r="44" spans="1:17">
      <c r="A44" s="18" t="s">
        <v>45</v>
      </c>
      <c r="B44" s="40">
        <v>28</v>
      </c>
      <c r="C44" s="40">
        <v>8</v>
      </c>
      <c r="D44" s="40">
        <v>20</v>
      </c>
      <c r="E44" s="40">
        <v>0</v>
      </c>
      <c r="F44" s="40">
        <v>0</v>
      </c>
      <c r="G44" s="40">
        <v>0</v>
      </c>
      <c r="J44" s="28" t="str">
        <f t="shared" si="0"/>
        <v>○</v>
      </c>
      <c r="K44" s="26"/>
      <c r="L44" s="29"/>
      <c r="M44" s="29"/>
      <c r="N44" s="29"/>
      <c r="O44" s="29"/>
      <c r="P44" s="29"/>
      <c r="Q44" s="29"/>
    </row>
    <row r="45" spans="1:17">
      <c r="A45" s="21" t="s">
        <v>23</v>
      </c>
      <c r="B45" s="40">
        <v>12</v>
      </c>
      <c r="C45" s="40">
        <v>11</v>
      </c>
      <c r="D45" s="40">
        <v>0</v>
      </c>
      <c r="E45" s="40">
        <v>0</v>
      </c>
      <c r="F45" s="40">
        <v>1</v>
      </c>
      <c r="G45" s="40">
        <v>0</v>
      </c>
      <c r="J45" s="28" t="str">
        <f t="shared" si="0"/>
        <v>○</v>
      </c>
      <c r="K45" s="26"/>
      <c r="L45" s="29"/>
      <c r="M45" s="29"/>
      <c r="N45" s="29"/>
      <c r="O45" s="29"/>
      <c r="P45" s="29"/>
      <c r="Q45" s="29"/>
    </row>
    <row r="46" spans="1:17">
      <c r="A46" s="18" t="s">
        <v>20</v>
      </c>
      <c r="B46" s="40">
        <v>8</v>
      </c>
      <c r="C46" s="40">
        <v>5</v>
      </c>
      <c r="D46" s="40">
        <v>3</v>
      </c>
      <c r="E46" s="40">
        <v>0</v>
      </c>
      <c r="F46" s="40">
        <v>0</v>
      </c>
      <c r="G46" s="40">
        <v>0</v>
      </c>
      <c r="J46" s="28" t="str">
        <f t="shared" si="0"/>
        <v>○</v>
      </c>
      <c r="K46" s="26"/>
      <c r="L46" s="29"/>
      <c r="M46" s="29"/>
      <c r="N46" s="29"/>
      <c r="O46" s="29"/>
      <c r="P46" s="29"/>
      <c r="Q46" s="29"/>
    </row>
    <row r="47" spans="1:17">
      <c r="A47" s="18" t="s">
        <v>40</v>
      </c>
      <c r="B47" s="40">
        <v>14</v>
      </c>
      <c r="C47" s="40">
        <v>6</v>
      </c>
      <c r="D47" s="40">
        <v>8</v>
      </c>
      <c r="E47" s="40">
        <v>0</v>
      </c>
      <c r="F47" s="40">
        <v>0</v>
      </c>
      <c r="G47" s="40">
        <v>0</v>
      </c>
      <c r="J47" s="28" t="str">
        <f t="shared" si="0"/>
        <v>○</v>
      </c>
      <c r="K47" s="26"/>
      <c r="L47" s="29"/>
      <c r="M47" s="29"/>
      <c r="N47" s="29"/>
      <c r="O47" s="29"/>
      <c r="P47" s="29"/>
      <c r="Q47" s="29"/>
    </row>
    <row r="48" spans="1:17">
      <c r="A48" s="19" t="s">
        <v>0</v>
      </c>
      <c r="B48" s="40">
        <v>0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J48" s="28" t="str">
        <f t="shared" si="0"/>
        <v>○</v>
      </c>
      <c r="K48" s="26"/>
      <c r="L48" s="29"/>
      <c r="M48" s="29"/>
      <c r="N48" s="29"/>
      <c r="O48" s="29"/>
      <c r="P48" s="29"/>
      <c r="Q48" s="29"/>
    </row>
    <row r="49" spans="1:17">
      <c r="A49" s="18" t="s">
        <v>64</v>
      </c>
      <c r="B49" s="40">
        <v>1</v>
      </c>
      <c r="C49" s="40">
        <v>1</v>
      </c>
      <c r="D49" s="40">
        <v>0</v>
      </c>
      <c r="E49" s="40">
        <v>0</v>
      </c>
      <c r="F49" s="40">
        <v>0</v>
      </c>
      <c r="G49" s="40">
        <v>0</v>
      </c>
      <c r="J49" s="28" t="str">
        <f t="shared" si="0"/>
        <v>○</v>
      </c>
      <c r="K49" s="26"/>
      <c r="L49" s="29"/>
      <c r="M49" s="29"/>
      <c r="N49" s="29"/>
      <c r="O49" s="29"/>
      <c r="P49" s="29"/>
      <c r="Q49" s="29"/>
    </row>
    <row r="50" spans="1:17">
      <c r="A50" s="37" t="s">
        <v>78</v>
      </c>
      <c r="B50" s="40">
        <f t="shared" ref="B50:G50" si="2">SUM(B5:B49)-B8-B16</f>
        <v>1648</v>
      </c>
      <c r="C50" s="40">
        <f t="shared" si="2"/>
        <v>873</v>
      </c>
      <c r="D50" s="40">
        <f t="shared" si="2"/>
        <v>508</v>
      </c>
      <c r="E50" s="40">
        <f t="shared" si="2"/>
        <v>4</v>
      </c>
      <c r="F50" s="40">
        <f t="shared" si="2"/>
        <v>263</v>
      </c>
      <c r="G50" s="40">
        <f t="shared" si="2"/>
        <v>0</v>
      </c>
      <c r="J50" s="28" t="str">
        <f t="shared" si="0"/>
        <v>○</v>
      </c>
      <c r="K50" s="26"/>
      <c r="L50" s="29"/>
      <c r="M50" s="29"/>
      <c r="N50" s="29"/>
      <c r="O50" s="29"/>
      <c r="P50" s="29"/>
      <c r="Q50" s="29"/>
    </row>
    <row r="51" spans="1:17">
      <c r="J51" s="27" t="s">
        <v>82</v>
      </c>
      <c r="K51" s="27"/>
      <c r="L51" s="29"/>
      <c r="M51" s="29"/>
      <c r="N51" s="29"/>
      <c r="O51" s="29"/>
      <c r="P51" s="29"/>
      <c r="Q51" s="29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16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Q51"/>
  <sheetViews>
    <sheetView view="pageBreakPreview" zoomScale="115" zoomScaleSheetLayoutView="115" workbookViewId="0">
      <selection activeCell="C1" sqref="C1"/>
    </sheetView>
  </sheetViews>
  <sheetFormatPr defaultRowHeight="13.5"/>
  <cols>
    <col min="1" max="1" width="11.625" style="32" customWidth="1"/>
    <col min="2" max="6" width="11.625" style="33" customWidth="1"/>
    <col min="7" max="7" width="16" style="33" customWidth="1"/>
    <col min="8" max="9" width="9" style="33" customWidth="1"/>
    <col min="10" max="10" width="5.25" style="33" hidden="1" customWidth="1"/>
    <col min="11" max="11" width="2.125" style="33" hidden="1" customWidth="1"/>
    <col min="12" max="12" width="4.625" style="33" hidden="1" customWidth="1"/>
    <col min="13" max="13" width="5.375" style="33" hidden="1" customWidth="1"/>
    <col min="14" max="14" width="4.875" style="33" hidden="1" customWidth="1"/>
    <col min="15" max="15" width="5.625" style="33" hidden="1" customWidth="1"/>
    <col min="16" max="16" width="6" style="33" hidden="1" customWidth="1"/>
    <col min="17" max="17" width="6.875" style="33" hidden="1" customWidth="1"/>
    <col min="18" max="18" width="9" style="33" hidden="1" customWidth="1"/>
    <col min="19" max="16384" width="9" style="33" customWidth="1"/>
  </cols>
  <sheetData>
    <row r="1" spans="1:17" s="34" customFormat="1" ht="20.100000000000001" customHeight="1">
      <c r="A1" s="32"/>
      <c r="G1" s="41"/>
      <c r="H1" s="43"/>
      <c r="J1" s="26"/>
      <c r="K1" s="29"/>
      <c r="L1" s="29"/>
      <c r="M1" s="29"/>
      <c r="N1" s="29"/>
      <c r="O1" s="29"/>
      <c r="P1" s="29"/>
      <c r="Q1" s="29"/>
    </row>
    <row r="2" spans="1:17" s="34" customFormat="1" ht="17.25">
      <c r="A2" s="32"/>
      <c r="D2" s="10"/>
      <c r="E2" s="10" t="s">
        <v>16</v>
      </c>
      <c r="F2" s="11" t="s">
        <v>87</v>
      </c>
      <c r="G2" s="12"/>
      <c r="J2" s="26"/>
      <c r="K2" s="29"/>
      <c r="L2" s="29"/>
      <c r="M2" s="29"/>
      <c r="N2" s="29"/>
      <c r="O2" s="29"/>
      <c r="P2" s="29"/>
      <c r="Q2" s="29"/>
    </row>
    <row r="3" spans="1:17" s="35" customFormat="1" ht="12.95" customHeight="1">
      <c r="A3" s="32"/>
      <c r="G3" s="42" t="s">
        <v>1</v>
      </c>
      <c r="J3" s="27" t="s">
        <v>71</v>
      </c>
      <c r="K3" s="27"/>
      <c r="L3" s="29"/>
      <c r="M3" s="29"/>
      <c r="N3" s="29"/>
      <c r="O3" s="29"/>
      <c r="P3" s="29"/>
      <c r="Q3" s="29"/>
    </row>
    <row r="4" spans="1:17" s="35" customFormat="1">
      <c r="A4" s="36" t="s">
        <v>2</v>
      </c>
      <c r="B4" s="38" t="s">
        <v>3</v>
      </c>
      <c r="C4" s="38" t="s">
        <v>5</v>
      </c>
      <c r="D4" s="38" t="s">
        <v>7</v>
      </c>
      <c r="E4" s="38" t="s">
        <v>8</v>
      </c>
      <c r="F4" s="38" t="s">
        <v>10</v>
      </c>
      <c r="G4" s="38" t="s">
        <v>15</v>
      </c>
      <c r="J4" s="28" t="s">
        <v>77</v>
      </c>
      <c r="K4" s="26"/>
      <c r="L4" s="30"/>
      <c r="M4" s="30" t="s">
        <v>75</v>
      </c>
      <c r="N4" s="29"/>
      <c r="O4" s="29"/>
      <c r="P4" s="29"/>
      <c r="Q4" s="29"/>
    </row>
    <row r="5" spans="1:17">
      <c r="A5" s="18" t="s">
        <v>28</v>
      </c>
      <c r="B5" s="39">
        <f>SUM('２年１月:２年12月'!B5)</f>
        <v>1504</v>
      </c>
      <c r="C5" s="39">
        <f>SUM('２年１月:２年12月'!C5)</f>
        <v>690</v>
      </c>
      <c r="D5" s="39">
        <f>SUM('２年１月:２年12月'!D5)</f>
        <v>390</v>
      </c>
      <c r="E5" s="39">
        <f>SUM('２年１月:２年12月'!E5)</f>
        <v>1</v>
      </c>
      <c r="F5" s="39">
        <f>SUM('２年１月:２年12月'!F5)</f>
        <v>423</v>
      </c>
      <c r="G5" s="39">
        <f>SUM('２年１月:２年12月'!G5)</f>
        <v>201</v>
      </c>
      <c r="J5" s="28" t="str">
        <f t="shared" ref="J5:J50" si="0">IF(SUM(C5:F5)=B5,"○","×")</f>
        <v>○</v>
      </c>
      <c r="K5" s="26"/>
      <c r="L5" s="31" t="s">
        <v>17</v>
      </c>
      <c r="M5" s="30" t="str">
        <f>IF(SUM(B5:B7)=B8,"○","×")</f>
        <v>○</v>
      </c>
      <c r="N5" s="29"/>
      <c r="O5" s="29"/>
      <c r="P5" s="29"/>
      <c r="Q5" s="29"/>
    </row>
    <row r="6" spans="1:17">
      <c r="A6" s="18" t="s">
        <v>29</v>
      </c>
      <c r="B6" s="39">
        <f>SUM('２年１月:２年12月'!B6)</f>
        <v>1458</v>
      </c>
      <c r="C6" s="39">
        <f>SUM('２年１月:２年12月'!C6)</f>
        <v>558</v>
      </c>
      <c r="D6" s="39">
        <f>SUM('２年１月:２年12月'!D6)</f>
        <v>688</v>
      </c>
      <c r="E6" s="39">
        <f>SUM('２年１月:２年12月'!E6)</f>
        <v>11</v>
      </c>
      <c r="F6" s="39">
        <f>SUM('２年１月:２年12月'!F6)</f>
        <v>201</v>
      </c>
      <c r="G6" s="39">
        <f>SUM('２年１月:２年12月'!G6)</f>
        <v>0</v>
      </c>
      <c r="J6" s="28" t="str">
        <f t="shared" si="0"/>
        <v>○</v>
      </c>
      <c r="K6" s="26"/>
      <c r="L6" s="31" t="s">
        <v>73</v>
      </c>
      <c r="M6" s="30" t="str">
        <f>IF(SUM(B9:B15)=B16,"○","×")</f>
        <v>○</v>
      </c>
      <c r="N6" s="29"/>
      <c r="O6" s="29"/>
      <c r="P6" s="29"/>
      <c r="Q6" s="29"/>
    </row>
    <row r="7" spans="1:17">
      <c r="A7" s="18" t="s">
        <v>22</v>
      </c>
      <c r="B7" s="39">
        <f>SUM('２年１月:２年12月'!B7)</f>
        <v>1466</v>
      </c>
      <c r="C7" s="39">
        <f>SUM('２年１月:２年12月'!C7)</f>
        <v>613</v>
      </c>
      <c r="D7" s="39">
        <f>SUM('２年１月:２年12月'!D7)</f>
        <v>660</v>
      </c>
      <c r="E7" s="39">
        <f>SUM('２年１月:２年12月'!E7)</f>
        <v>6</v>
      </c>
      <c r="F7" s="39">
        <f>SUM('２年１月:２年12月'!F7)</f>
        <v>187</v>
      </c>
      <c r="G7" s="39">
        <f>SUM('２年１月:２年12月'!G7)</f>
        <v>0</v>
      </c>
      <c r="J7" s="28" t="str">
        <f t="shared" si="0"/>
        <v>○</v>
      </c>
      <c r="K7" s="26"/>
      <c r="L7" s="29"/>
      <c r="M7" s="29" t="s">
        <v>76</v>
      </c>
      <c r="N7" s="29"/>
      <c r="O7" s="29"/>
      <c r="P7" s="29"/>
      <c r="Q7" s="29"/>
    </row>
    <row r="8" spans="1:17">
      <c r="A8" s="19" t="s">
        <v>30</v>
      </c>
      <c r="B8" s="39">
        <f>SUM('２年１月:２年12月'!B8)</f>
        <v>4428</v>
      </c>
      <c r="C8" s="39">
        <f>SUM('２年１月:２年12月'!C8)</f>
        <v>1861</v>
      </c>
      <c r="D8" s="39">
        <f>SUM('２年１月:２年12月'!D8)</f>
        <v>1738</v>
      </c>
      <c r="E8" s="39">
        <f>SUM('２年１月:２年12月'!E8)</f>
        <v>18</v>
      </c>
      <c r="F8" s="39">
        <f>SUM('２年１月:２年12月'!F8)</f>
        <v>811</v>
      </c>
      <c r="G8" s="39">
        <f>SUM('２年１月:２年12月'!G8)</f>
        <v>201</v>
      </c>
      <c r="J8" s="28" t="str">
        <f t="shared" si="0"/>
        <v>○</v>
      </c>
      <c r="K8" s="26"/>
      <c r="L8" s="29"/>
      <c r="M8" s="29"/>
      <c r="N8" s="29"/>
      <c r="O8" s="29"/>
      <c r="P8" s="29"/>
      <c r="Q8" s="29"/>
    </row>
    <row r="9" spans="1:17">
      <c r="A9" s="18" t="s">
        <v>4</v>
      </c>
      <c r="B9" s="39">
        <f>SUM('２年１月:２年12月'!B9)</f>
        <v>1867</v>
      </c>
      <c r="C9" s="39">
        <f>SUM('２年１月:２年12月'!C9)</f>
        <v>574</v>
      </c>
      <c r="D9" s="39">
        <f>SUM('２年１月:２年12月'!D9)</f>
        <v>676</v>
      </c>
      <c r="E9" s="39">
        <f>SUM('２年１月:２年12月'!E9)</f>
        <v>3</v>
      </c>
      <c r="F9" s="39">
        <f>SUM('２年１月:２年12月'!F9)</f>
        <v>614</v>
      </c>
      <c r="G9" s="39">
        <f>SUM('２年１月:２年12月'!G9)</f>
        <v>331</v>
      </c>
      <c r="J9" s="28" t="str">
        <f t="shared" si="0"/>
        <v>○</v>
      </c>
      <c r="K9" s="26"/>
      <c r="L9" s="29" t="s">
        <v>12</v>
      </c>
      <c r="M9" s="29"/>
      <c r="N9" s="29"/>
      <c r="O9" s="29"/>
      <c r="P9" s="29"/>
      <c r="Q9" s="29"/>
    </row>
    <row r="10" spans="1:17">
      <c r="A10" s="18" t="s">
        <v>32</v>
      </c>
      <c r="B10" s="39">
        <f>SUM('２年１月:２年12月'!B10)</f>
        <v>810</v>
      </c>
      <c r="C10" s="39">
        <f>SUM('２年１月:２年12月'!C10)</f>
        <v>457</v>
      </c>
      <c r="D10" s="39">
        <f>SUM('２年１月:２年12月'!D10)</f>
        <v>233</v>
      </c>
      <c r="E10" s="39">
        <f>SUM('２年１月:２年12月'!E10)</f>
        <v>2</v>
      </c>
      <c r="F10" s="39">
        <f>SUM('２年１月:２年12月'!F10)</f>
        <v>118</v>
      </c>
      <c r="G10" s="39">
        <f>SUM('２年１月:２年12月'!G10)</f>
        <v>0</v>
      </c>
      <c r="J10" s="28" t="str">
        <f t="shared" si="0"/>
        <v>○</v>
      </c>
      <c r="K10" s="26"/>
      <c r="L10" s="25" t="s">
        <v>3</v>
      </c>
      <c r="M10" s="25" t="s">
        <v>5</v>
      </c>
      <c r="N10" s="25" t="s">
        <v>7</v>
      </c>
      <c r="O10" s="25" t="s">
        <v>8</v>
      </c>
      <c r="P10" s="25" t="s">
        <v>10</v>
      </c>
      <c r="Q10" s="25" t="s">
        <v>15</v>
      </c>
    </row>
    <row r="11" spans="1:17">
      <c r="A11" s="18" t="s">
        <v>33</v>
      </c>
      <c r="B11" s="39">
        <f>SUM('２年１月:２年12月'!B11)</f>
        <v>426</v>
      </c>
      <c r="C11" s="39">
        <f>SUM('２年１月:２年12月'!C11)</f>
        <v>312</v>
      </c>
      <c r="D11" s="39">
        <f>SUM('２年１月:２年12月'!D11)</f>
        <v>43</v>
      </c>
      <c r="E11" s="39">
        <f>SUM('２年１月:２年12月'!E11)</f>
        <v>2</v>
      </c>
      <c r="F11" s="39">
        <f>SUM('２年１月:２年12月'!F11)</f>
        <v>69</v>
      </c>
      <c r="G11" s="39">
        <f>SUM('２年１月:２年12月'!G11)</f>
        <v>0</v>
      </c>
      <c r="J11" s="28" t="str">
        <f t="shared" si="0"/>
        <v>○</v>
      </c>
      <c r="K11" s="26"/>
      <c r="L11" s="30" t="str">
        <f t="shared" ref="L11:Q11" si="1">IF(B50=SUM(B5:B49)-B8-B16,"○","×")</f>
        <v>○</v>
      </c>
      <c r="M11" s="30" t="str">
        <f t="shared" si="1"/>
        <v>○</v>
      </c>
      <c r="N11" s="30" t="str">
        <f t="shared" si="1"/>
        <v>○</v>
      </c>
      <c r="O11" s="30" t="str">
        <f t="shared" si="1"/>
        <v>○</v>
      </c>
      <c r="P11" s="30" t="str">
        <f t="shared" si="1"/>
        <v>○</v>
      </c>
      <c r="Q11" s="30" t="str">
        <f t="shared" si="1"/>
        <v>○</v>
      </c>
    </row>
    <row r="12" spans="1:17">
      <c r="A12" s="18" t="s">
        <v>34</v>
      </c>
      <c r="B12" s="39">
        <f>SUM('２年１月:２年12月'!B12)</f>
        <v>617</v>
      </c>
      <c r="C12" s="39">
        <f>SUM('２年１月:２年12月'!C12)</f>
        <v>314</v>
      </c>
      <c r="D12" s="39">
        <f>SUM('２年１月:２年12月'!D12)</f>
        <v>158</v>
      </c>
      <c r="E12" s="39">
        <f>SUM('２年１月:２年12月'!E12)</f>
        <v>3</v>
      </c>
      <c r="F12" s="39">
        <f>SUM('２年１月:２年12月'!F12)</f>
        <v>142</v>
      </c>
      <c r="G12" s="39">
        <f>SUM('２年１月:２年12月'!G12)</f>
        <v>0</v>
      </c>
      <c r="J12" s="28" t="str">
        <f t="shared" si="0"/>
        <v>○</v>
      </c>
      <c r="K12" s="26"/>
      <c r="L12" s="29" t="s">
        <v>74</v>
      </c>
      <c r="M12" s="29"/>
      <c r="N12" s="29"/>
      <c r="O12" s="29"/>
      <c r="P12" s="29"/>
      <c r="Q12" s="29"/>
    </row>
    <row r="13" spans="1:17">
      <c r="A13" s="18" t="s">
        <v>35</v>
      </c>
      <c r="B13" s="39">
        <f>SUM('２年１月:２年12月'!B13)</f>
        <v>443</v>
      </c>
      <c r="C13" s="39">
        <f>SUM('２年１月:２年12月'!C13)</f>
        <v>299</v>
      </c>
      <c r="D13" s="39">
        <f>SUM('２年１月:２年12月'!D13)</f>
        <v>100</v>
      </c>
      <c r="E13" s="39">
        <f>SUM('２年１月:２年12月'!E13)</f>
        <v>2</v>
      </c>
      <c r="F13" s="39">
        <f>SUM('２年１月:２年12月'!F13)</f>
        <v>42</v>
      </c>
      <c r="G13" s="39">
        <f>SUM('２年１月:２年12月'!G13)</f>
        <v>0</v>
      </c>
      <c r="J13" s="28" t="str">
        <f t="shared" si="0"/>
        <v>○</v>
      </c>
      <c r="K13" s="26"/>
      <c r="L13" s="29"/>
      <c r="M13" s="29"/>
      <c r="N13" s="29"/>
      <c r="O13" s="29"/>
      <c r="P13" s="29"/>
      <c r="Q13" s="29"/>
    </row>
    <row r="14" spans="1:17">
      <c r="A14" s="18" t="s">
        <v>38</v>
      </c>
      <c r="B14" s="39">
        <f>SUM('２年１月:２年12月'!B14)</f>
        <v>636</v>
      </c>
      <c r="C14" s="39">
        <f>SUM('２年１月:２年12月'!C14)</f>
        <v>433</v>
      </c>
      <c r="D14" s="39">
        <f>SUM('２年１月:２年12月'!D14)</f>
        <v>92</v>
      </c>
      <c r="E14" s="39">
        <f>SUM('２年１月:２年12月'!E14)</f>
        <v>3</v>
      </c>
      <c r="F14" s="39">
        <f>SUM('２年１月:２年12月'!F14)</f>
        <v>108</v>
      </c>
      <c r="G14" s="39">
        <f>SUM('２年１月:２年12月'!G14)</f>
        <v>0</v>
      </c>
      <c r="J14" s="28" t="str">
        <f t="shared" si="0"/>
        <v>○</v>
      </c>
      <c r="K14" s="26"/>
      <c r="L14" s="29"/>
      <c r="M14" s="29"/>
      <c r="N14" s="29"/>
      <c r="O14" s="29"/>
      <c r="P14" s="29"/>
      <c r="Q14" s="29"/>
    </row>
    <row r="15" spans="1:17">
      <c r="A15" s="18" t="s">
        <v>36</v>
      </c>
      <c r="B15" s="39">
        <f>SUM('２年１月:２年12月'!B15)</f>
        <v>78</v>
      </c>
      <c r="C15" s="39">
        <f>SUM('２年１月:２年12月'!C15)</f>
        <v>51</v>
      </c>
      <c r="D15" s="39">
        <f>SUM('２年１月:２年12月'!D15)</f>
        <v>1</v>
      </c>
      <c r="E15" s="39">
        <f>SUM('２年１月:２年12月'!E15)</f>
        <v>1</v>
      </c>
      <c r="F15" s="39">
        <f>SUM('２年１月:２年12月'!F15)</f>
        <v>25</v>
      </c>
      <c r="G15" s="39">
        <f>SUM('２年１月:２年12月'!G15)</f>
        <v>0</v>
      </c>
      <c r="J15" s="28" t="str">
        <f t="shared" si="0"/>
        <v>○</v>
      </c>
      <c r="K15" s="26"/>
      <c r="L15" s="29"/>
      <c r="M15" s="29"/>
      <c r="N15" s="29"/>
      <c r="O15" s="29"/>
      <c r="P15" s="29"/>
      <c r="Q15" s="29"/>
    </row>
    <row r="16" spans="1:17">
      <c r="A16" s="19" t="s">
        <v>11</v>
      </c>
      <c r="B16" s="39">
        <f>SUM('２年１月:２年12月'!B16)</f>
        <v>4877</v>
      </c>
      <c r="C16" s="39">
        <f>SUM('２年１月:２年12月'!C16)</f>
        <v>2440</v>
      </c>
      <c r="D16" s="39">
        <f>SUM('２年１月:２年12月'!D16)</f>
        <v>1303</v>
      </c>
      <c r="E16" s="39">
        <f>SUM('２年１月:２年12月'!E16)</f>
        <v>16</v>
      </c>
      <c r="F16" s="39">
        <f>SUM('２年１月:２年12月'!F16)</f>
        <v>1118</v>
      </c>
      <c r="G16" s="39">
        <f>SUM('２年１月:２年12月'!G16)</f>
        <v>331</v>
      </c>
      <c r="J16" s="28" t="str">
        <f t="shared" si="0"/>
        <v>○</v>
      </c>
      <c r="K16" s="26"/>
      <c r="L16" s="29"/>
      <c r="M16" s="29"/>
      <c r="N16" s="29"/>
      <c r="O16" s="29"/>
      <c r="P16" s="29"/>
      <c r="Q16" s="29"/>
    </row>
    <row r="17" spans="1:17">
      <c r="A17" s="18" t="s">
        <v>41</v>
      </c>
      <c r="B17" s="39">
        <f>SUM('２年１月:２年12月'!B17)</f>
        <v>849</v>
      </c>
      <c r="C17" s="39">
        <f>SUM('２年１月:２年12月'!C17)</f>
        <v>394</v>
      </c>
      <c r="D17" s="39">
        <f>SUM('２年１月:２年12月'!D17)</f>
        <v>245</v>
      </c>
      <c r="E17" s="39">
        <f>SUM('２年１月:２年12月'!E17)</f>
        <v>3</v>
      </c>
      <c r="F17" s="39">
        <f>SUM('２年１月:２年12月'!F17)</f>
        <v>207</v>
      </c>
      <c r="G17" s="39">
        <f>SUM('２年１月:２年12月'!G17)</f>
        <v>0</v>
      </c>
      <c r="J17" s="28" t="str">
        <f t="shared" si="0"/>
        <v>○</v>
      </c>
      <c r="K17" s="26"/>
      <c r="L17" s="29"/>
      <c r="M17" s="29"/>
      <c r="N17" s="29"/>
      <c r="O17" s="29"/>
      <c r="P17" s="29"/>
      <c r="Q17" s="29"/>
    </row>
    <row r="18" spans="1:17">
      <c r="A18" s="18" t="s">
        <v>43</v>
      </c>
      <c r="B18" s="39">
        <f>SUM('２年１月:２年12月'!B18)</f>
        <v>58</v>
      </c>
      <c r="C18" s="39">
        <f>SUM('２年１月:２年12月'!C18)</f>
        <v>48</v>
      </c>
      <c r="D18" s="39">
        <f>SUM('２年１月:２年12月'!D18)</f>
        <v>6</v>
      </c>
      <c r="E18" s="39">
        <f>SUM('２年１月:２年12月'!E18)</f>
        <v>4</v>
      </c>
      <c r="F18" s="39">
        <f>SUM('２年１月:２年12月'!F18)</f>
        <v>0</v>
      </c>
      <c r="G18" s="39">
        <f>SUM('２年１月:２年12月'!G18)</f>
        <v>0</v>
      </c>
      <c r="J18" s="28" t="str">
        <f t="shared" si="0"/>
        <v>○</v>
      </c>
      <c r="K18" s="26"/>
      <c r="L18" s="29"/>
      <c r="M18" s="29"/>
      <c r="N18" s="29"/>
      <c r="O18" s="29"/>
      <c r="P18" s="29"/>
      <c r="Q18" s="29"/>
    </row>
    <row r="19" spans="1:17">
      <c r="A19" s="18" t="s">
        <v>39</v>
      </c>
      <c r="B19" s="39">
        <f>SUM('２年１月:２年12月'!B19)</f>
        <v>619</v>
      </c>
      <c r="C19" s="39">
        <f>SUM('２年１月:２年12月'!C19)</f>
        <v>313</v>
      </c>
      <c r="D19" s="39">
        <f>SUM('２年１月:２年12月'!D19)</f>
        <v>204</v>
      </c>
      <c r="E19" s="39">
        <f>SUM('２年１月:２年12月'!E19)</f>
        <v>4</v>
      </c>
      <c r="F19" s="39">
        <f>SUM('２年１月:２年12月'!F19)</f>
        <v>98</v>
      </c>
      <c r="G19" s="39">
        <f>SUM('２年１月:２年12月'!G19)</f>
        <v>0</v>
      </c>
      <c r="J19" s="28" t="str">
        <f t="shared" si="0"/>
        <v>○</v>
      </c>
      <c r="K19" s="26"/>
      <c r="L19" s="29"/>
      <c r="M19" s="29"/>
      <c r="N19" s="29"/>
      <c r="O19" s="29"/>
      <c r="P19" s="29"/>
      <c r="Q19" s="29"/>
    </row>
    <row r="20" spans="1:17">
      <c r="A20" s="18" t="s">
        <v>47</v>
      </c>
      <c r="B20" s="39">
        <f>SUM('２年１月:２年12月'!B20)</f>
        <v>777</v>
      </c>
      <c r="C20" s="39">
        <f>SUM('２年１月:２年12月'!C20)</f>
        <v>383</v>
      </c>
      <c r="D20" s="39">
        <f>SUM('２年１月:２年12月'!D20)</f>
        <v>307</v>
      </c>
      <c r="E20" s="39">
        <f>SUM('２年１月:２年12月'!E20)</f>
        <v>1</v>
      </c>
      <c r="F20" s="39">
        <f>SUM('２年１月:２年12月'!F20)</f>
        <v>86</v>
      </c>
      <c r="G20" s="39">
        <f>SUM('２年１月:２年12月'!G20)</f>
        <v>0</v>
      </c>
      <c r="J20" s="28" t="str">
        <f t="shared" si="0"/>
        <v>○</v>
      </c>
      <c r="K20" s="26"/>
      <c r="L20" s="29"/>
      <c r="M20" s="29"/>
      <c r="N20" s="29"/>
      <c r="O20" s="29"/>
      <c r="P20" s="29"/>
      <c r="Q20" s="29"/>
    </row>
    <row r="21" spans="1:17">
      <c r="A21" s="18" t="s">
        <v>50</v>
      </c>
      <c r="B21" s="39">
        <f>SUM('２年１月:２年12月'!B21)</f>
        <v>182</v>
      </c>
      <c r="C21" s="39">
        <f>SUM('２年１月:２年12月'!C21)</f>
        <v>143</v>
      </c>
      <c r="D21" s="39">
        <f>SUM('２年１月:２年12月'!D21)</f>
        <v>0</v>
      </c>
      <c r="E21" s="39">
        <f>SUM('２年１月:２年12月'!E21)</f>
        <v>5</v>
      </c>
      <c r="F21" s="39">
        <f>SUM('２年１月:２年12月'!F21)</f>
        <v>34</v>
      </c>
      <c r="G21" s="39">
        <f>SUM('２年１月:２年12月'!G21)</f>
        <v>0</v>
      </c>
      <c r="J21" s="28" t="str">
        <f t="shared" si="0"/>
        <v>○</v>
      </c>
      <c r="K21" s="26"/>
      <c r="L21" s="29"/>
      <c r="M21" s="29"/>
      <c r="N21" s="29"/>
      <c r="O21" s="29"/>
      <c r="P21" s="29"/>
      <c r="Q21" s="29"/>
    </row>
    <row r="22" spans="1:17">
      <c r="A22" s="18" t="s">
        <v>49</v>
      </c>
      <c r="B22" s="39">
        <f>SUM('２年１月:２年12月'!B22)</f>
        <v>473</v>
      </c>
      <c r="C22" s="39">
        <f>SUM('２年１月:２年12月'!C22)</f>
        <v>332</v>
      </c>
      <c r="D22" s="39">
        <f>SUM('２年１月:２年12月'!D22)</f>
        <v>93</v>
      </c>
      <c r="E22" s="39">
        <f>SUM('２年１月:２年12月'!E22)</f>
        <v>1</v>
      </c>
      <c r="F22" s="39">
        <f>SUM('２年１月:２年12月'!F22)</f>
        <v>47</v>
      </c>
      <c r="G22" s="39">
        <f>SUM('２年１月:２年12月'!G22)</f>
        <v>0</v>
      </c>
      <c r="J22" s="28" t="str">
        <f t="shared" si="0"/>
        <v>○</v>
      </c>
      <c r="K22" s="26"/>
      <c r="L22" s="29"/>
      <c r="M22" s="29"/>
      <c r="N22" s="29"/>
      <c r="O22" s="29"/>
      <c r="P22" s="29"/>
      <c r="Q22" s="29"/>
    </row>
    <row r="23" spans="1:17">
      <c r="A23" s="18" t="s">
        <v>37</v>
      </c>
      <c r="B23" s="39">
        <f>SUM('２年１月:２年12月'!B23)</f>
        <v>1615</v>
      </c>
      <c r="C23" s="39">
        <f>SUM('２年１月:２年12月'!C23)</f>
        <v>777</v>
      </c>
      <c r="D23" s="39">
        <f>SUM('２年１月:２年12月'!D23)</f>
        <v>278</v>
      </c>
      <c r="E23" s="39">
        <f>SUM('２年１月:２年12月'!E23)</f>
        <v>247</v>
      </c>
      <c r="F23" s="39">
        <f>SUM('２年１月:２年12月'!F23)</f>
        <v>313</v>
      </c>
      <c r="G23" s="39">
        <f>SUM('２年１月:２年12月'!G23)</f>
        <v>87</v>
      </c>
      <c r="J23" s="28" t="str">
        <f t="shared" si="0"/>
        <v>○</v>
      </c>
      <c r="K23" s="26"/>
      <c r="L23" s="29"/>
      <c r="M23" s="29"/>
      <c r="N23" s="29"/>
      <c r="O23" s="29"/>
      <c r="P23" s="29"/>
      <c r="Q23" s="29"/>
    </row>
    <row r="24" spans="1:17">
      <c r="A24" s="18" t="s">
        <v>51</v>
      </c>
      <c r="B24" s="39">
        <f>SUM('２年１月:２年12月'!B24)</f>
        <v>986</v>
      </c>
      <c r="C24" s="39">
        <f>SUM('２年１月:２年12月'!C24)</f>
        <v>570</v>
      </c>
      <c r="D24" s="39">
        <f>SUM('２年１月:２年12月'!D24)</f>
        <v>261</v>
      </c>
      <c r="E24" s="39">
        <f>SUM('２年１月:２年12月'!E24)</f>
        <v>5</v>
      </c>
      <c r="F24" s="39">
        <f>SUM('２年１月:２年12月'!F24)</f>
        <v>150</v>
      </c>
      <c r="G24" s="39">
        <f>SUM('２年１月:２年12月'!G24)</f>
        <v>0</v>
      </c>
      <c r="J24" s="28" t="str">
        <f t="shared" si="0"/>
        <v>○</v>
      </c>
      <c r="K24" s="26"/>
      <c r="L24" s="29"/>
      <c r="M24" s="29"/>
      <c r="N24" s="29"/>
      <c r="O24" s="29"/>
      <c r="P24" s="29"/>
      <c r="Q24" s="29"/>
    </row>
    <row r="25" spans="1:17">
      <c r="A25" s="18" t="s">
        <v>21</v>
      </c>
      <c r="B25" s="39">
        <f>SUM('２年１月:２年12月'!B25)</f>
        <v>656</v>
      </c>
      <c r="C25" s="39">
        <f>SUM('２年１月:２年12月'!C25)</f>
        <v>445</v>
      </c>
      <c r="D25" s="39">
        <f>SUM('２年１月:２年12月'!D25)</f>
        <v>122</v>
      </c>
      <c r="E25" s="39">
        <f>SUM('２年１月:２年12月'!E25)</f>
        <v>1</v>
      </c>
      <c r="F25" s="39">
        <f>SUM('２年１月:２年12月'!F25)</f>
        <v>88</v>
      </c>
      <c r="G25" s="39">
        <f>SUM('２年１月:２年12月'!G25)</f>
        <v>0</v>
      </c>
      <c r="J25" s="28" t="str">
        <f t="shared" si="0"/>
        <v>○</v>
      </c>
      <c r="K25" s="26"/>
      <c r="L25" s="29"/>
      <c r="M25" s="29"/>
      <c r="N25" s="29"/>
      <c r="O25" s="29"/>
      <c r="P25" s="29"/>
      <c r="Q25" s="29"/>
    </row>
    <row r="26" spans="1:17">
      <c r="A26" s="18" t="s">
        <v>52</v>
      </c>
      <c r="B26" s="39">
        <f>SUM('２年１月:２年12月'!B26)</f>
        <v>630</v>
      </c>
      <c r="C26" s="39">
        <f>SUM('２年１月:２年12月'!C26)</f>
        <v>412</v>
      </c>
      <c r="D26" s="39">
        <f>SUM('２年１月:２年12月'!D26)</f>
        <v>157</v>
      </c>
      <c r="E26" s="39">
        <f>SUM('２年１月:２年12月'!E26)</f>
        <v>4</v>
      </c>
      <c r="F26" s="39">
        <f>SUM('２年１月:２年12月'!F26)</f>
        <v>57</v>
      </c>
      <c r="G26" s="39">
        <f>SUM('２年１月:２年12月'!G26)</f>
        <v>0</v>
      </c>
      <c r="J26" s="28" t="str">
        <f t="shared" si="0"/>
        <v>○</v>
      </c>
      <c r="K26" s="26"/>
      <c r="L26" s="29"/>
      <c r="M26" s="29"/>
      <c r="N26" s="29"/>
      <c r="O26" s="29"/>
      <c r="P26" s="29"/>
      <c r="Q26" s="29"/>
    </row>
    <row r="27" spans="1:17">
      <c r="A27" s="18" t="s">
        <v>53</v>
      </c>
      <c r="B27" s="39">
        <f>SUM('２年１月:２年12月'!B27)</f>
        <v>720</v>
      </c>
      <c r="C27" s="39">
        <f>SUM('２年１月:２年12月'!C27)</f>
        <v>450</v>
      </c>
      <c r="D27" s="39">
        <f>SUM('２年１月:２年12月'!D27)</f>
        <v>176</v>
      </c>
      <c r="E27" s="39">
        <f>SUM('２年１月:２年12月'!E27)</f>
        <v>2</v>
      </c>
      <c r="F27" s="39">
        <f>SUM('２年１月:２年12月'!F27)</f>
        <v>92</v>
      </c>
      <c r="G27" s="39">
        <f>SUM('２年１月:２年12月'!G27)</f>
        <v>0</v>
      </c>
      <c r="J27" s="28" t="str">
        <f t="shared" si="0"/>
        <v>○</v>
      </c>
      <c r="K27" s="26"/>
      <c r="L27" s="29"/>
      <c r="M27" s="29"/>
      <c r="N27" s="29"/>
      <c r="O27" s="29"/>
      <c r="P27" s="29"/>
      <c r="Q27" s="29"/>
    </row>
    <row r="28" spans="1:17">
      <c r="A28" s="18" t="s">
        <v>55</v>
      </c>
      <c r="B28" s="39">
        <f>SUM('２年１月:２年12月'!B28)</f>
        <v>565</v>
      </c>
      <c r="C28" s="39">
        <f>SUM('２年１月:２年12月'!C28)</f>
        <v>211</v>
      </c>
      <c r="D28" s="39">
        <f>SUM('２年１月:２年12月'!D28)</f>
        <v>289</v>
      </c>
      <c r="E28" s="39">
        <f>SUM('２年１月:２年12月'!E28)</f>
        <v>36</v>
      </c>
      <c r="F28" s="39">
        <f>SUM('２年１月:２年12月'!F28)</f>
        <v>29</v>
      </c>
      <c r="G28" s="39">
        <f>SUM('２年１月:２年12月'!G28)</f>
        <v>0</v>
      </c>
      <c r="J28" s="28" t="str">
        <f t="shared" si="0"/>
        <v>○</v>
      </c>
      <c r="K28" s="26"/>
      <c r="L28" s="29"/>
      <c r="M28" s="29"/>
      <c r="N28" s="29"/>
      <c r="O28" s="29"/>
      <c r="P28" s="29"/>
      <c r="Q28" s="29"/>
    </row>
    <row r="29" spans="1:17">
      <c r="A29" s="18" t="s">
        <v>57</v>
      </c>
      <c r="B29" s="39">
        <f>SUM('２年１月:２年12月'!B29)</f>
        <v>576</v>
      </c>
      <c r="C29" s="39">
        <f>SUM('２年１月:２年12月'!C29)</f>
        <v>343</v>
      </c>
      <c r="D29" s="39">
        <f>SUM('２年１月:２年12月'!D29)</f>
        <v>95</v>
      </c>
      <c r="E29" s="39">
        <f>SUM('２年１月:２年12月'!E29)</f>
        <v>2</v>
      </c>
      <c r="F29" s="39">
        <f>SUM('２年１月:２年12月'!F29)</f>
        <v>136</v>
      </c>
      <c r="G29" s="39">
        <f>SUM('２年１月:２年12月'!G29)</f>
        <v>0</v>
      </c>
      <c r="J29" s="28" t="str">
        <f t="shared" si="0"/>
        <v>○</v>
      </c>
      <c r="K29" s="26"/>
      <c r="L29" s="29"/>
      <c r="M29" s="29"/>
      <c r="N29" s="29"/>
      <c r="O29" s="29"/>
      <c r="P29" s="29"/>
      <c r="Q29" s="29"/>
    </row>
    <row r="30" spans="1:17">
      <c r="A30" s="18" t="s">
        <v>54</v>
      </c>
      <c r="B30" s="39">
        <f>SUM('２年１月:２年12月'!B30)</f>
        <v>46</v>
      </c>
      <c r="C30" s="39">
        <f>SUM('２年１月:２年12月'!C30)</f>
        <v>22</v>
      </c>
      <c r="D30" s="39">
        <f>SUM('２年１月:２年12月'!D30)</f>
        <v>24</v>
      </c>
      <c r="E30" s="39">
        <f>SUM('２年１月:２年12月'!E30)</f>
        <v>0</v>
      </c>
      <c r="F30" s="39">
        <f>SUM('２年１月:２年12月'!F30)</f>
        <v>0</v>
      </c>
      <c r="G30" s="39">
        <f>SUM('２年１月:２年12月'!G30)</f>
        <v>0</v>
      </c>
      <c r="J30" s="28" t="str">
        <f t="shared" si="0"/>
        <v>○</v>
      </c>
      <c r="K30" s="26"/>
      <c r="L30" s="29"/>
      <c r="M30" s="29"/>
      <c r="N30" s="29"/>
      <c r="O30" s="29"/>
      <c r="P30" s="29"/>
      <c r="Q30" s="29"/>
    </row>
    <row r="31" spans="1:17">
      <c r="A31" s="18" t="s">
        <v>58</v>
      </c>
      <c r="B31" s="39">
        <f>SUM('２年１月:２年12月'!B31)</f>
        <v>226</v>
      </c>
      <c r="C31" s="39">
        <f>SUM('２年１月:２年12月'!C31)</f>
        <v>143</v>
      </c>
      <c r="D31" s="39">
        <f>SUM('２年１月:２年12月'!D31)</f>
        <v>32</v>
      </c>
      <c r="E31" s="39">
        <f>SUM('２年１月:２年12月'!E31)</f>
        <v>1</v>
      </c>
      <c r="F31" s="39">
        <f>SUM('２年１月:２年12月'!F31)</f>
        <v>50</v>
      </c>
      <c r="G31" s="39">
        <f>SUM('２年１月:２年12月'!G31)</f>
        <v>0</v>
      </c>
      <c r="J31" s="28" t="str">
        <f t="shared" si="0"/>
        <v>○</v>
      </c>
      <c r="K31" s="26"/>
      <c r="L31" s="29"/>
      <c r="M31" s="29"/>
      <c r="N31" s="29"/>
      <c r="O31" s="29"/>
      <c r="P31" s="29"/>
      <c r="Q31" s="29"/>
    </row>
    <row r="32" spans="1:17">
      <c r="A32" s="18" t="s">
        <v>59</v>
      </c>
      <c r="B32" s="39">
        <f>SUM('２年１月:２年12月'!B32)</f>
        <v>306</v>
      </c>
      <c r="C32" s="39">
        <f>SUM('２年１月:２年12月'!C32)</f>
        <v>153</v>
      </c>
      <c r="D32" s="39">
        <f>SUM('２年１月:２年12月'!D32)</f>
        <v>120</v>
      </c>
      <c r="E32" s="39">
        <f>SUM('２年１月:２年12月'!E32)</f>
        <v>2</v>
      </c>
      <c r="F32" s="39">
        <f>SUM('２年１月:２年12月'!F32)</f>
        <v>31</v>
      </c>
      <c r="G32" s="39">
        <f>SUM('２年１月:２年12月'!G32)</f>
        <v>0</v>
      </c>
      <c r="J32" s="28" t="str">
        <f t="shared" si="0"/>
        <v>○</v>
      </c>
      <c r="K32" s="26"/>
      <c r="L32" s="29"/>
      <c r="M32" s="29"/>
      <c r="N32" s="29"/>
      <c r="O32" s="29"/>
      <c r="P32" s="29"/>
      <c r="Q32" s="29"/>
    </row>
    <row r="33" spans="1:17">
      <c r="A33" s="18" t="s">
        <v>60</v>
      </c>
      <c r="B33" s="39">
        <f>SUM('２年１月:２年12月'!B33)</f>
        <v>75</v>
      </c>
      <c r="C33" s="39">
        <f>SUM('２年１月:２年12月'!C33)</f>
        <v>44</v>
      </c>
      <c r="D33" s="39">
        <f>SUM('２年１月:２年12月'!D33)</f>
        <v>18</v>
      </c>
      <c r="E33" s="39">
        <f>SUM('２年１月:２年12月'!E33)</f>
        <v>0</v>
      </c>
      <c r="F33" s="39">
        <f>SUM('２年１月:２年12月'!F33)</f>
        <v>13</v>
      </c>
      <c r="G33" s="39">
        <f>SUM('２年１月:２年12月'!G33)</f>
        <v>0</v>
      </c>
      <c r="J33" s="28" t="str">
        <f t="shared" si="0"/>
        <v>○</v>
      </c>
      <c r="K33" s="26"/>
      <c r="L33" s="29"/>
      <c r="M33" s="29"/>
      <c r="N33" s="29"/>
      <c r="O33" s="29"/>
      <c r="P33" s="29"/>
      <c r="Q33" s="29"/>
    </row>
    <row r="34" spans="1:17">
      <c r="A34" s="18" t="s">
        <v>24</v>
      </c>
      <c r="B34" s="39">
        <f>SUM('２年１月:２年12月'!B34)</f>
        <v>106</v>
      </c>
      <c r="C34" s="39">
        <f>SUM('２年１月:２年12月'!C34)</f>
        <v>93</v>
      </c>
      <c r="D34" s="39">
        <f>SUM('２年１月:２年12月'!D34)</f>
        <v>6</v>
      </c>
      <c r="E34" s="39">
        <f>SUM('２年１月:２年12月'!E34)</f>
        <v>1</v>
      </c>
      <c r="F34" s="39">
        <f>SUM('２年１月:２年12月'!F34)</f>
        <v>6</v>
      </c>
      <c r="G34" s="39">
        <f>SUM('２年１月:２年12月'!G34)</f>
        <v>0</v>
      </c>
      <c r="J34" s="28" t="str">
        <f t="shared" si="0"/>
        <v>○</v>
      </c>
      <c r="K34" s="26"/>
      <c r="L34" s="29"/>
      <c r="M34" s="29"/>
      <c r="N34" s="29"/>
      <c r="O34" s="29"/>
      <c r="P34" s="29"/>
      <c r="Q34" s="29"/>
    </row>
    <row r="35" spans="1:17">
      <c r="A35" s="18" t="s">
        <v>19</v>
      </c>
      <c r="B35" s="39">
        <f>SUM('２年１月:２年12月'!B35)</f>
        <v>225</v>
      </c>
      <c r="C35" s="39">
        <f>SUM('２年１月:２年12月'!C35)</f>
        <v>179</v>
      </c>
      <c r="D35" s="39">
        <f>SUM('２年１月:２年12月'!D35)</f>
        <v>28</v>
      </c>
      <c r="E35" s="39">
        <f>SUM('２年１月:２年12月'!E35)</f>
        <v>0</v>
      </c>
      <c r="F35" s="39">
        <f>SUM('２年１月:２年12月'!F35)</f>
        <v>18</v>
      </c>
      <c r="G35" s="39">
        <f>SUM('２年１月:２年12月'!G35)</f>
        <v>0</v>
      </c>
      <c r="J35" s="28" t="str">
        <f t="shared" si="0"/>
        <v>○</v>
      </c>
      <c r="K35" s="26"/>
      <c r="L35" s="29"/>
      <c r="M35" s="29"/>
      <c r="N35" s="29"/>
      <c r="O35" s="29"/>
      <c r="P35" s="29"/>
      <c r="Q35" s="29"/>
    </row>
    <row r="36" spans="1:17">
      <c r="A36" s="18" t="s">
        <v>18</v>
      </c>
      <c r="B36" s="39">
        <f>SUM('２年１月:２年12月'!B36)</f>
        <v>173</v>
      </c>
      <c r="C36" s="39">
        <f>SUM('２年１月:２年12月'!C36)</f>
        <v>125</v>
      </c>
      <c r="D36" s="39">
        <f>SUM('２年１月:２年12月'!D36)</f>
        <v>20</v>
      </c>
      <c r="E36" s="39">
        <f>SUM('２年１月:２年12月'!E36)</f>
        <v>1</v>
      </c>
      <c r="F36" s="39">
        <f>SUM('２年１月:２年12月'!F36)</f>
        <v>27</v>
      </c>
      <c r="G36" s="39">
        <f>SUM('２年１月:２年12月'!G36)</f>
        <v>0</v>
      </c>
      <c r="J36" s="28" t="str">
        <f t="shared" si="0"/>
        <v>○</v>
      </c>
      <c r="K36" s="26"/>
      <c r="L36" s="29"/>
      <c r="M36" s="29"/>
      <c r="N36" s="29"/>
      <c r="O36" s="29"/>
      <c r="P36" s="29"/>
      <c r="Q36" s="29"/>
    </row>
    <row r="37" spans="1:17">
      <c r="A37" s="18" t="s">
        <v>61</v>
      </c>
      <c r="B37" s="39">
        <f>SUM('２年１月:２年12月'!B37)</f>
        <v>173</v>
      </c>
      <c r="C37" s="39">
        <f>SUM('２年１月:２年12月'!C37)</f>
        <v>120</v>
      </c>
      <c r="D37" s="39">
        <f>SUM('２年１月:２年12月'!D37)</f>
        <v>36</v>
      </c>
      <c r="E37" s="39">
        <f>SUM('２年１月:２年12月'!E37)</f>
        <v>1</v>
      </c>
      <c r="F37" s="39">
        <f>SUM('２年１月:２年12月'!F37)</f>
        <v>16</v>
      </c>
      <c r="G37" s="39">
        <f>SUM('２年１月:２年12月'!G37)</f>
        <v>0</v>
      </c>
      <c r="J37" s="28" t="str">
        <f t="shared" si="0"/>
        <v>○</v>
      </c>
      <c r="K37" s="26"/>
      <c r="L37" s="29"/>
      <c r="M37" s="29"/>
      <c r="N37" s="29"/>
      <c r="O37" s="29"/>
      <c r="P37" s="29"/>
      <c r="Q37" s="29"/>
    </row>
    <row r="38" spans="1:17">
      <c r="A38" s="20" t="s">
        <v>6</v>
      </c>
      <c r="B38" s="39">
        <f>SUM('２年１月:２年12月'!B38)</f>
        <v>7</v>
      </c>
      <c r="C38" s="39">
        <f>SUM('２年１月:２年12月'!C38)</f>
        <v>6</v>
      </c>
      <c r="D38" s="39">
        <f>SUM('２年１月:２年12月'!D38)</f>
        <v>0</v>
      </c>
      <c r="E38" s="39">
        <f>SUM('２年１月:２年12月'!E38)</f>
        <v>0</v>
      </c>
      <c r="F38" s="39">
        <f>SUM('２年１月:２年12月'!F38)</f>
        <v>1</v>
      </c>
      <c r="G38" s="39">
        <f>SUM('２年１月:２年12月'!G38)</f>
        <v>0</v>
      </c>
      <c r="J38" s="28" t="str">
        <f t="shared" si="0"/>
        <v>○</v>
      </c>
      <c r="K38" s="26"/>
      <c r="L38" s="29"/>
      <c r="M38" s="29"/>
      <c r="N38" s="29"/>
      <c r="O38" s="29"/>
      <c r="P38" s="29"/>
      <c r="Q38" s="29"/>
    </row>
    <row r="39" spans="1:17">
      <c r="A39" s="18" t="s">
        <v>65</v>
      </c>
      <c r="B39" s="39">
        <f>SUM('２年１月:２年12月'!B39)</f>
        <v>11</v>
      </c>
      <c r="C39" s="39">
        <f>SUM('２年１月:２年12月'!C39)</f>
        <v>11</v>
      </c>
      <c r="D39" s="39">
        <f>SUM('２年１月:２年12月'!D39)</f>
        <v>0</v>
      </c>
      <c r="E39" s="39">
        <f>SUM('２年１月:２年12月'!E39)</f>
        <v>0</v>
      </c>
      <c r="F39" s="39">
        <f>SUM('２年１月:２年12月'!F39)</f>
        <v>0</v>
      </c>
      <c r="G39" s="39">
        <f>SUM('２年１月:２年12月'!G39)</f>
        <v>0</v>
      </c>
      <c r="J39" s="28" t="str">
        <f t="shared" si="0"/>
        <v>○</v>
      </c>
      <c r="K39" s="26"/>
      <c r="L39" s="29"/>
      <c r="M39" s="29"/>
      <c r="N39" s="29"/>
      <c r="O39" s="29"/>
      <c r="P39" s="29"/>
      <c r="Q39" s="29"/>
    </row>
    <row r="40" spans="1:17">
      <c r="A40" s="19" t="s">
        <v>48</v>
      </c>
      <c r="B40" s="39">
        <f>SUM('２年１月:２年12月'!B40)</f>
        <v>9</v>
      </c>
      <c r="C40" s="39">
        <f>SUM('２年１月:２年12月'!C40)</f>
        <v>9</v>
      </c>
      <c r="D40" s="39">
        <f>SUM('２年１月:２年12月'!D40)</f>
        <v>0</v>
      </c>
      <c r="E40" s="39">
        <f>SUM('２年１月:２年12月'!E40)</f>
        <v>0</v>
      </c>
      <c r="F40" s="39">
        <f>SUM('２年１月:２年12月'!F40)</f>
        <v>0</v>
      </c>
      <c r="G40" s="39">
        <f>SUM('２年１月:２年12月'!G40)</f>
        <v>0</v>
      </c>
      <c r="J40" s="28" t="str">
        <f t="shared" si="0"/>
        <v>○</v>
      </c>
      <c r="K40" s="26"/>
      <c r="L40" s="29"/>
      <c r="M40" s="29"/>
      <c r="N40" s="29"/>
      <c r="O40" s="29"/>
      <c r="P40" s="29"/>
      <c r="Q40" s="29"/>
    </row>
    <row r="41" spans="1:17">
      <c r="A41" s="19" t="s">
        <v>62</v>
      </c>
      <c r="B41" s="39">
        <f>SUM('２年１月:２年12月'!B41)</f>
        <v>4</v>
      </c>
      <c r="C41" s="39">
        <f>SUM('２年１月:２年12月'!C41)</f>
        <v>4</v>
      </c>
      <c r="D41" s="39">
        <f>SUM('２年１月:２年12月'!D41)</f>
        <v>0</v>
      </c>
      <c r="E41" s="39">
        <f>SUM('２年１月:２年12月'!E41)</f>
        <v>0</v>
      </c>
      <c r="F41" s="39">
        <f>SUM('２年１月:２年12月'!F41)</f>
        <v>0</v>
      </c>
      <c r="G41" s="39">
        <f>SUM('２年１月:２年12月'!G41)</f>
        <v>0</v>
      </c>
      <c r="J41" s="28" t="str">
        <f t="shared" si="0"/>
        <v>○</v>
      </c>
      <c r="K41" s="26"/>
      <c r="L41" s="29"/>
      <c r="M41" s="29"/>
      <c r="N41" s="29"/>
      <c r="O41" s="29"/>
      <c r="P41" s="29"/>
      <c r="Q41" s="29"/>
    </row>
    <row r="42" spans="1:17">
      <c r="A42" s="18" t="s">
        <v>63</v>
      </c>
      <c r="B42" s="39">
        <f>SUM('２年１月:２年12月'!B42)</f>
        <v>21</v>
      </c>
      <c r="C42" s="39">
        <f>SUM('２年１月:２年12月'!C42)</f>
        <v>7</v>
      </c>
      <c r="D42" s="39">
        <f>SUM('２年１月:２年12月'!D42)</f>
        <v>14</v>
      </c>
      <c r="E42" s="39">
        <f>SUM('２年１月:２年12月'!E42)</f>
        <v>0</v>
      </c>
      <c r="F42" s="39">
        <f>SUM('２年１月:２年12月'!F42)</f>
        <v>0</v>
      </c>
      <c r="G42" s="39">
        <f>SUM('２年１月:２年12月'!G42)</f>
        <v>0</v>
      </c>
      <c r="J42" s="28" t="str">
        <f t="shared" si="0"/>
        <v>○</v>
      </c>
      <c r="K42" s="26"/>
      <c r="L42" s="29"/>
      <c r="M42" s="29"/>
      <c r="N42" s="29"/>
      <c r="O42" s="29"/>
      <c r="P42" s="29"/>
      <c r="Q42" s="29"/>
    </row>
    <row r="43" spans="1:17">
      <c r="A43" s="21" t="s">
        <v>56</v>
      </c>
      <c r="B43" s="39">
        <f>SUM('２年１月:２年12月'!B43)</f>
        <v>129</v>
      </c>
      <c r="C43" s="39">
        <f>SUM('２年１月:２年12月'!C43)</f>
        <v>90</v>
      </c>
      <c r="D43" s="39">
        <f>SUM('２年１月:２年12月'!D43)</f>
        <v>24</v>
      </c>
      <c r="E43" s="39">
        <f>SUM('２年１月:２年12月'!E43)</f>
        <v>0</v>
      </c>
      <c r="F43" s="39">
        <f>SUM('２年１月:２年12月'!F43)</f>
        <v>15</v>
      </c>
      <c r="G43" s="39">
        <f>SUM('２年１月:２年12月'!G43)</f>
        <v>0</v>
      </c>
      <c r="J43" s="28" t="str">
        <f t="shared" si="0"/>
        <v>○</v>
      </c>
      <c r="K43" s="26"/>
      <c r="L43" s="29"/>
      <c r="M43" s="29"/>
      <c r="N43" s="29"/>
      <c r="O43" s="29"/>
      <c r="P43" s="29"/>
      <c r="Q43" s="29"/>
    </row>
    <row r="44" spans="1:17">
      <c r="A44" s="18" t="s">
        <v>45</v>
      </c>
      <c r="B44" s="39">
        <f>SUM('２年１月:２年12月'!B44)</f>
        <v>158</v>
      </c>
      <c r="C44" s="39">
        <f>SUM('２年１月:２年12月'!C44)</f>
        <v>99</v>
      </c>
      <c r="D44" s="39">
        <f>SUM('２年１月:２年12月'!D44)</f>
        <v>19</v>
      </c>
      <c r="E44" s="39">
        <f>SUM('２年１月:２年12月'!E44)</f>
        <v>0</v>
      </c>
      <c r="F44" s="39">
        <f>SUM('２年１月:２年12月'!F44)</f>
        <v>40</v>
      </c>
      <c r="G44" s="39">
        <f>SUM('２年１月:２年12月'!G44)</f>
        <v>0</v>
      </c>
      <c r="J44" s="28" t="str">
        <f t="shared" si="0"/>
        <v>○</v>
      </c>
      <c r="K44" s="26"/>
      <c r="L44" s="29"/>
      <c r="M44" s="29"/>
      <c r="N44" s="29"/>
      <c r="O44" s="29"/>
      <c r="P44" s="29"/>
      <c r="Q44" s="29"/>
    </row>
    <row r="45" spans="1:17">
      <c r="A45" s="21" t="s">
        <v>23</v>
      </c>
      <c r="B45" s="39">
        <f>SUM('２年１月:２年12月'!B45)</f>
        <v>425</v>
      </c>
      <c r="C45" s="39">
        <f>SUM('２年１月:２年12月'!C45)</f>
        <v>123</v>
      </c>
      <c r="D45" s="39">
        <f>SUM('２年１月:２年12月'!D45)</f>
        <v>93</v>
      </c>
      <c r="E45" s="39">
        <f>SUM('２年１月:２年12月'!E45)</f>
        <v>0</v>
      </c>
      <c r="F45" s="39">
        <f>SUM('２年１月:２年12月'!F45)</f>
        <v>209</v>
      </c>
      <c r="G45" s="39">
        <f>SUM('２年１月:２年12月'!G45)</f>
        <v>182</v>
      </c>
      <c r="J45" s="28" t="str">
        <f t="shared" si="0"/>
        <v>○</v>
      </c>
      <c r="K45" s="26"/>
      <c r="L45" s="29"/>
      <c r="M45" s="29"/>
      <c r="N45" s="29"/>
      <c r="O45" s="29"/>
      <c r="P45" s="29"/>
      <c r="Q45" s="29"/>
    </row>
    <row r="46" spans="1:17">
      <c r="A46" s="18" t="s">
        <v>20</v>
      </c>
      <c r="B46" s="39">
        <f>SUM('２年１月:２年12月'!B46)</f>
        <v>105</v>
      </c>
      <c r="C46" s="39">
        <f>SUM('２年１月:２年12月'!C46)</f>
        <v>50</v>
      </c>
      <c r="D46" s="39">
        <f>SUM('２年１月:２年12月'!D46)</f>
        <v>53</v>
      </c>
      <c r="E46" s="39">
        <f>SUM('２年１月:２年12月'!E46)</f>
        <v>0</v>
      </c>
      <c r="F46" s="39">
        <f>SUM('２年１月:２年12月'!F46)</f>
        <v>2</v>
      </c>
      <c r="G46" s="39">
        <f>SUM('２年１月:２年12月'!G46)</f>
        <v>0</v>
      </c>
      <c r="J46" s="28" t="str">
        <f t="shared" si="0"/>
        <v>○</v>
      </c>
      <c r="K46" s="26"/>
      <c r="L46" s="29"/>
      <c r="M46" s="29"/>
      <c r="N46" s="29"/>
      <c r="O46" s="29"/>
      <c r="P46" s="29"/>
      <c r="Q46" s="29"/>
    </row>
    <row r="47" spans="1:17">
      <c r="A47" s="18" t="s">
        <v>40</v>
      </c>
      <c r="B47" s="39">
        <f>SUM('２年１月:２年12月'!B47)</f>
        <v>110</v>
      </c>
      <c r="C47" s="39">
        <f>SUM('２年１月:２年12月'!C47)</f>
        <v>91</v>
      </c>
      <c r="D47" s="39">
        <f>SUM('２年１月:２年12月'!D47)</f>
        <v>9</v>
      </c>
      <c r="E47" s="39">
        <f>SUM('２年１月:２年12月'!E47)</f>
        <v>0</v>
      </c>
      <c r="F47" s="39">
        <f>SUM('２年１月:２年12月'!F47)</f>
        <v>10</v>
      </c>
      <c r="G47" s="39">
        <f>SUM('２年１月:２年12月'!G47)</f>
        <v>0</v>
      </c>
      <c r="J47" s="28" t="str">
        <f t="shared" si="0"/>
        <v>○</v>
      </c>
      <c r="K47" s="26"/>
      <c r="L47" s="29"/>
      <c r="M47" s="29"/>
      <c r="N47" s="29"/>
      <c r="O47" s="29"/>
      <c r="P47" s="29"/>
      <c r="Q47" s="29"/>
    </row>
    <row r="48" spans="1:17">
      <c r="A48" s="19" t="s">
        <v>0</v>
      </c>
      <c r="B48" s="39">
        <f>SUM('２年１月:２年12月'!B48)</f>
        <v>3</v>
      </c>
      <c r="C48" s="39">
        <f>SUM('２年１月:２年12月'!C48)</f>
        <v>3</v>
      </c>
      <c r="D48" s="39">
        <f>SUM('２年１月:２年12月'!D48)</f>
        <v>0</v>
      </c>
      <c r="E48" s="39">
        <f>SUM('２年１月:２年12月'!E48)</f>
        <v>0</v>
      </c>
      <c r="F48" s="39">
        <f>SUM('２年１月:２年12月'!F48)</f>
        <v>0</v>
      </c>
      <c r="G48" s="39">
        <f>SUM('２年１月:２年12月'!G48)</f>
        <v>0</v>
      </c>
      <c r="J48" s="28" t="str">
        <f t="shared" si="0"/>
        <v>○</v>
      </c>
      <c r="K48" s="26"/>
      <c r="L48" s="29"/>
      <c r="M48" s="29"/>
      <c r="N48" s="29"/>
      <c r="O48" s="29"/>
      <c r="P48" s="29"/>
      <c r="Q48" s="29"/>
    </row>
    <row r="49" spans="1:17">
      <c r="A49" s="18" t="s">
        <v>64</v>
      </c>
      <c r="B49" s="39">
        <f>SUM('２年１月:２年12月'!B49)</f>
        <v>74</v>
      </c>
      <c r="C49" s="39">
        <f>SUM('２年１月:２年12月'!C49)</f>
        <v>50</v>
      </c>
      <c r="D49" s="39">
        <f>SUM('２年１月:２年12月'!D49)</f>
        <v>20</v>
      </c>
      <c r="E49" s="39">
        <f>SUM('２年１月:２年12月'!E49)</f>
        <v>0</v>
      </c>
      <c r="F49" s="39">
        <f>SUM('２年１月:２年12月'!F49)</f>
        <v>4</v>
      </c>
      <c r="G49" s="39">
        <f>SUM('２年１月:２年12月'!G49)</f>
        <v>0</v>
      </c>
      <c r="J49" s="28" t="str">
        <f t="shared" si="0"/>
        <v>○</v>
      </c>
      <c r="K49" s="26"/>
      <c r="L49" s="29"/>
      <c r="M49" s="29"/>
      <c r="N49" s="29"/>
      <c r="O49" s="29"/>
      <c r="P49" s="29"/>
      <c r="Q49" s="29"/>
    </row>
    <row r="50" spans="1:17">
      <c r="A50" s="37" t="s">
        <v>78</v>
      </c>
      <c r="B50" s="40">
        <f t="shared" ref="B50:G50" si="2">SUM(B5:B49)-B8-B16</f>
        <v>20397</v>
      </c>
      <c r="C50" s="40">
        <f t="shared" si="2"/>
        <v>10544</v>
      </c>
      <c r="D50" s="40">
        <f t="shared" si="2"/>
        <v>5790</v>
      </c>
      <c r="E50" s="40">
        <f t="shared" si="2"/>
        <v>355</v>
      </c>
      <c r="F50" s="40">
        <f t="shared" si="2"/>
        <v>3708</v>
      </c>
      <c r="G50" s="40">
        <f t="shared" si="2"/>
        <v>801</v>
      </c>
      <c r="J50" s="28" t="str">
        <f t="shared" si="0"/>
        <v>○</v>
      </c>
      <c r="K50" s="26"/>
      <c r="L50" s="29"/>
      <c r="M50" s="29"/>
      <c r="N50" s="29"/>
      <c r="O50" s="29"/>
      <c r="P50" s="29"/>
      <c r="Q50" s="29"/>
    </row>
    <row r="51" spans="1:17">
      <c r="J51" s="27" t="s">
        <v>82</v>
      </c>
      <c r="K51" s="27"/>
      <c r="L51" s="29"/>
      <c r="M51" s="29"/>
      <c r="N51" s="29"/>
      <c r="O51" s="29"/>
      <c r="P51" s="29"/>
      <c r="Q51" s="29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1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Q51"/>
  <sheetViews>
    <sheetView view="pageBreakPreview" zoomScale="115" zoomScaleSheetLayoutView="115" workbookViewId="0">
      <selection activeCell="D5" sqref="D5"/>
    </sheetView>
  </sheetViews>
  <sheetFormatPr defaultRowHeight="13.5"/>
  <cols>
    <col min="1" max="1" width="11.625" style="32" customWidth="1"/>
    <col min="2" max="6" width="11.625" style="33" customWidth="1"/>
    <col min="7" max="7" width="16" style="33" customWidth="1"/>
    <col min="8" max="9" width="9" style="33" customWidth="1"/>
    <col min="10" max="10" width="5.25" style="33" hidden="1" customWidth="1"/>
    <col min="11" max="11" width="2.125" style="33" hidden="1" customWidth="1"/>
    <col min="12" max="12" width="4.625" style="33" hidden="1" customWidth="1"/>
    <col min="13" max="13" width="5.375" style="33" hidden="1" customWidth="1"/>
    <col min="14" max="14" width="4.875" style="33" hidden="1" customWidth="1"/>
    <col min="15" max="15" width="5.625" style="33" hidden="1" customWidth="1"/>
    <col min="16" max="16" width="6" style="33" hidden="1" customWidth="1"/>
    <col min="17" max="17" width="6.875" style="33" hidden="1" customWidth="1"/>
    <col min="18" max="18" width="9" style="33" hidden="1" customWidth="1"/>
    <col min="19" max="16384" width="9" style="33" customWidth="1"/>
  </cols>
  <sheetData>
    <row r="1" spans="1:17" s="34" customFormat="1" ht="20.100000000000001" customHeight="1">
      <c r="A1" s="32"/>
      <c r="G1" s="41"/>
      <c r="H1" s="43"/>
      <c r="J1" s="26"/>
      <c r="K1" s="29"/>
      <c r="L1" s="29"/>
      <c r="M1" s="29"/>
      <c r="N1" s="29"/>
      <c r="O1" s="29"/>
      <c r="P1" s="29"/>
      <c r="Q1" s="29"/>
    </row>
    <row r="2" spans="1:17" s="34" customFormat="1" ht="17.25">
      <c r="A2" s="32"/>
      <c r="D2" s="10"/>
      <c r="E2" s="10" t="s">
        <v>16</v>
      </c>
      <c r="F2" s="11" t="s">
        <v>90</v>
      </c>
      <c r="G2" s="12"/>
      <c r="J2" s="26"/>
      <c r="K2" s="29"/>
      <c r="L2" s="29"/>
      <c r="M2" s="29"/>
      <c r="N2" s="29"/>
      <c r="O2" s="29"/>
      <c r="P2" s="29"/>
      <c r="Q2" s="29"/>
    </row>
    <row r="3" spans="1:17" s="35" customFormat="1" ht="12.95" customHeight="1">
      <c r="A3" s="32"/>
      <c r="G3" s="42" t="s">
        <v>1</v>
      </c>
      <c r="J3" s="27" t="s">
        <v>71</v>
      </c>
      <c r="K3" s="27"/>
      <c r="L3" s="29"/>
      <c r="M3" s="29"/>
      <c r="N3" s="29"/>
      <c r="O3" s="29"/>
      <c r="P3" s="29"/>
      <c r="Q3" s="29"/>
    </row>
    <row r="4" spans="1:17" s="35" customFormat="1">
      <c r="A4" s="36" t="s">
        <v>2</v>
      </c>
      <c r="B4" s="38" t="s">
        <v>3</v>
      </c>
      <c r="C4" s="38" t="s">
        <v>5</v>
      </c>
      <c r="D4" s="38" t="s">
        <v>7</v>
      </c>
      <c r="E4" s="38" t="s">
        <v>8</v>
      </c>
      <c r="F4" s="38" t="s">
        <v>10</v>
      </c>
      <c r="G4" s="38" t="s">
        <v>15</v>
      </c>
      <c r="J4" s="28" t="s">
        <v>77</v>
      </c>
      <c r="K4" s="26"/>
      <c r="L4" s="30"/>
      <c r="M4" s="30" t="s">
        <v>75</v>
      </c>
      <c r="N4" s="29"/>
      <c r="O4" s="29"/>
      <c r="P4" s="29"/>
      <c r="Q4" s="29"/>
    </row>
    <row r="5" spans="1:17">
      <c r="A5" s="18" t="s">
        <v>28</v>
      </c>
      <c r="B5" s="39">
        <f>SUM('２年４月:３年３月'!B5)</f>
        <v>1535</v>
      </c>
      <c r="C5" s="39">
        <f>SUM('２年４月:３年３月'!C5)</f>
        <v>692</v>
      </c>
      <c r="D5" s="39">
        <f>SUM('２年４月:３年３月'!D5)</f>
        <v>415</v>
      </c>
      <c r="E5" s="39">
        <f>SUM('２年４月:３年３月'!E5)</f>
        <v>1</v>
      </c>
      <c r="F5" s="39">
        <f>SUM('２年４月:３年３月'!F5)</f>
        <v>427</v>
      </c>
      <c r="G5" s="39">
        <f>SUM('２年４月:３年３月'!G5)</f>
        <v>201</v>
      </c>
      <c r="J5" s="28" t="str">
        <f t="shared" ref="J5:J50" si="0">IF(SUM(C5:F5)=B5,"○","×")</f>
        <v>○</v>
      </c>
      <c r="K5" s="26"/>
      <c r="L5" s="31" t="s">
        <v>17</v>
      </c>
      <c r="M5" s="30" t="str">
        <f>IF(SUM(B5:B7)=B8,"○","×")</f>
        <v>○</v>
      </c>
      <c r="N5" s="29"/>
      <c r="O5" s="29"/>
      <c r="P5" s="29"/>
      <c r="Q5" s="29"/>
    </row>
    <row r="6" spans="1:17">
      <c r="A6" s="18" t="s">
        <v>29</v>
      </c>
      <c r="B6" s="39">
        <f>SUM('２年４月:３年３月'!B6)</f>
        <v>1485</v>
      </c>
      <c r="C6" s="39">
        <f>SUM('２年４月:３年３月'!C6)</f>
        <v>560</v>
      </c>
      <c r="D6" s="39">
        <f>SUM('２年４月:３年３月'!D6)</f>
        <v>720</v>
      </c>
      <c r="E6" s="39">
        <f>SUM('２年４月:３年３月'!E6)</f>
        <v>6</v>
      </c>
      <c r="F6" s="39">
        <f>SUM('２年４月:３年３月'!F6)</f>
        <v>199</v>
      </c>
      <c r="G6" s="39">
        <f>SUM('２年４月:３年３月'!G6)</f>
        <v>0</v>
      </c>
      <c r="J6" s="28" t="str">
        <f t="shared" si="0"/>
        <v>○</v>
      </c>
      <c r="K6" s="26"/>
      <c r="L6" s="31" t="s">
        <v>73</v>
      </c>
      <c r="M6" s="30" t="str">
        <f>IF(SUM(B9:B15)=B16,"○","×")</f>
        <v>○</v>
      </c>
      <c r="N6" s="29"/>
      <c r="O6" s="29"/>
      <c r="P6" s="29"/>
      <c r="Q6" s="29"/>
    </row>
    <row r="7" spans="1:17">
      <c r="A7" s="18" t="s">
        <v>22</v>
      </c>
      <c r="B7" s="39">
        <f>SUM('２年４月:３年３月'!B7)</f>
        <v>1337</v>
      </c>
      <c r="C7" s="39">
        <f>SUM('２年４月:３年３月'!C7)</f>
        <v>600</v>
      </c>
      <c r="D7" s="39">
        <f>SUM('２年４月:３年３月'!D7)</f>
        <v>560</v>
      </c>
      <c r="E7" s="39">
        <f>SUM('２年４月:３年３月'!E7)</f>
        <v>3</v>
      </c>
      <c r="F7" s="39">
        <f>SUM('２年４月:３年３月'!F7)</f>
        <v>174</v>
      </c>
      <c r="G7" s="39">
        <f>SUM('２年４月:３年３月'!G7)</f>
        <v>0</v>
      </c>
      <c r="J7" s="28" t="str">
        <f t="shared" si="0"/>
        <v>○</v>
      </c>
      <c r="K7" s="26"/>
      <c r="L7" s="29"/>
      <c r="M7" s="29" t="s">
        <v>76</v>
      </c>
      <c r="N7" s="29"/>
      <c r="O7" s="29"/>
      <c r="P7" s="29"/>
      <c r="Q7" s="29"/>
    </row>
    <row r="8" spans="1:17">
      <c r="A8" s="19" t="s">
        <v>30</v>
      </c>
      <c r="B8" s="39">
        <f>SUM('２年４月:３年３月'!B8)</f>
        <v>4357</v>
      </c>
      <c r="C8" s="39">
        <f>SUM('２年４月:３年３月'!C8)</f>
        <v>1852</v>
      </c>
      <c r="D8" s="39">
        <f>SUM('２年４月:３年３月'!D8)</f>
        <v>1695</v>
      </c>
      <c r="E8" s="39">
        <f>SUM('２年４月:３年３月'!E8)</f>
        <v>10</v>
      </c>
      <c r="F8" s="39">
        <f>SUM('２年４月:３年３月'!F8)</f>
        <v>800</v>
      </c>
      <c r="G8" s="39">
        <f>SUM('２年４月:３年３月'!G8)</f>
        <v>201</v>
      </c>
      <c r="J8" s="28" t="str">
        <f t="shared" si="0"/>
        <v>○</v>
      </c>
      <c r="K8" s="26"/>
      <c r="L8" s="29"/>
      <c r="M8" s="29"/>
      <c r="N8" s="29"/>
      <c r="O8" s="29"/>
      <c r="P8" s="29"/>
      <c r="Q8" s="29"/>
    </row>
    <row r="9" spans="1:17">
      <c r="A9" s="18" t="s">
        <v>4</v>
      </c>
      <c r="B9" s="39">
        <f>SUM('２年４月:３年３月'!B9)</f>
        <v>1943</v>
      </c>
      <c r="C9" s="39">
        <f>SUM('２年４月:３年３月'!C9)</f>
        <v>551</v>
      </c>
      <c r="D9" s="39">
        <f>SUM('２年４月:３年３月'!D9)</f>
        <v>705</v>
      </c>
      <c r="E9" s="39">
        <f>SUM('２年４月:３年３月'!E9)</f>
        <v>4</v>
      </c>
      <c r="F9" s="39">
        <f>SUM('２年４月:３年３月'!F9)</f>
        <v>683</v>
      </c>
      <c r="G9" s="39">
        <f>SUM('２年４月:３年３月'!G9)</f>
        <v>415</v>
      </c>
      <c r="J9" s="28" t="str">
        <f t="shared" si="0"/>
        <v>○</v>
      </c>
      <c r="K9" s="26"/>
      <c r="L9" s="29" t="s">
        <v>12</v>
      </c>
      <c r="M9" s="29"/>
      <c r="N9" s="29"/>
      <c r="O9" s="29"/>
      <c r="P9" s="29"/>
      <c r="Q9" s="29"/>
    </row>
    <row r="10" spans="1:17">
      <c r="A10" s="18" t="s">
        <v>32</v>
      </c>
      <c r="B10" s="39">
        <f>SUM('２年４月:３年３月'!B10)</f>
        <v>892</v>
      </c>
      <c r="C10" s="39">
        <f>SUM('２年４月:３年３月'!C10)</f>
        <v>442</v>
      </c>
      <c r="D10" s="39">
        <f>SUM('２年４月:３年３月'!D10)</f>
        <v>289</v>
      </c>
      <c r="E10" s="39">
        <f>SUM('２年４月:３年３月'!E10)</f>
        <v>1</v>
      </c>
      <c r="F10" s="39">
        <f>SUM('２年４月:３年３月'!F10)</f>
        <v>160</v>
      </c>
      <c r="G10" s="39">
        <f>SUM('２年４月:３年３月'!G10)</f>
        <v>0</v>
      </c>
      <c r="J10" s="28" t="str">
        <f t="shared" si="0"/>
        <v>○</v>
      </c>
      <c r="K10" s="26"/>
      <c r="L10" s="25" t="s">
        <v>3</v>
      </c>
      <c r="M10" s="25" t="s">
        <v>5</v>
      </c>
      <c r="N10" s="25" t="s">
        <v>7</v>
      </c>
      <c r="O10" s="25" t="s">
        <v>8</v>
      </c>
      <c r="P10" s="25" t="s">
        <v>10</v>
      </c>
      <c r="Q10" s="25" t="s">
        <v>15</v>
      </c>
    </row>
    <row r="11" spans="1:17">
      <c r="A11" s="18" t="s">
        <v>33</v>
      </c>
      <c r="B11" s="39">
        <f>SUM('２年４月:３年３月'!B11)</f>
        <v>430</v>
      </c>
      <c r="C11" s="39">
        <f>SUM('２年４月:３年３月'!C11)</f>
        <v>310</v>
      </c>
      <c r="D11" s="39">
        <f>SUM('２年４月:３年３月'!D11)</f>
        <v>45</v>
      </c>
      <c r="E11" s="39">
        <f>SUM('２年４月:３年３月'!E11)</f>
        <v>2</v>
      </c>
      <c r="F11" s="39">
        <f>SUM('２年４月:３年３月'!F11)</f>
        <v>73</v>
      </c>
      <c r="G11" s="39">
        <f>SUM('２年４月:３年３月'!G11)</f>
        <v>0</v>
      </c>
      <c r="J11" s="28" t="str">
        <f t="shared" si="0"/>
        <v>○</v>
      </c>
      <c r="K11" s="26"/>
      <c r="L11" s="30" t="str">
        <f t="shared" ref="L11:Q11" si="1">IF(B50=SUM(B5:B49)-B8-B16,"○","×")</f>
        <v>○</v>
      </c>
      <c r="M11" s="30" t="str">
        <f t="shared" si="1"/>
        <v>○</v>
      </c>
      <c r="N11" s="30" t="str">
        <f t="shared" si="1"/>
        <v>○</v>
      </c>
      <c r="O11" s="30" t="str">
        <f t="shared" si="1"/>
        <v>○</v>
      </c>
      <c r="P11" s="30" t="str">
        <f t="shared" si="1"/>
        <v>○</v>
      </c>
      <c r="Q11" s="30" t="str">
        <f t="shared" si="1"/>
        <v>○</v>
      </c>
    </row>
    <row r="12" spans="1:17">
      <c r="A12" s="18" t="s">
        <v>34</v>
      </c>
      <c r="B12" s="39">
        <f>SUM('２年４月:３年３月'!B12)</f>
        <v>588</v>
      </c>
      <c r="C12" s="39">
        <f>SUM('２年４月:３年３月'!C12)</f>
        <v>285</v>
      </c>
      <c r="D12" s="39">
        <f>SUM('２年４月:３年３月'!D12)</f>
        <v>176</v>
      </c>
      <c r="E12" s="39">
        <f>SUM('２年４月:３年３月'!E12)</f>
        <v>1</v>
      </c>
      <c r="F12" s="39">
        <f>SUM('２年４月:３年３月'!F12)</f>
        <v>126</v>
      </c>
      <c r="G12" s="39">
        <f>SUM('２年４月:３年３月'!G12)</f>
        <v>0</v>
      </c>
      <c r="J12" s="28" t="str">
        <f t="shared" si="0"/>
        <v>○</v>
      </c>
      <c r="K12" s="26"/>
      <c r="L12" s="29" t="s">
        <v>74</v>
      </c>
      <c r="M12" s="29"/>
      <c r="N12" s="29"/>
      <c r="O12" s="29"/>
      <c r="P12" s="29"/>
      <c r="Q12" s="29"/>
    </row>
    <row r="13" spans="1:17">
      <c r="A13" s="18" t="s">
        <v>35</v>
      </c>
      <c r="B13" s="39">
        <f>SUM('２年４月:３年３月'!B13)</f>
        <v>412</v>
      </c>
      <c r="C13" s="39">
        <f>SUM('２年４月:３年３月'!C13)</f>
        <v>307</v>
      </c>
      <c r="D13" s="39">
        <f>SUM('２年４月:３年３月'!D13)</f>
        <v>65</v>
      </c>
      <c r="E13" s="39">
        <f>SUM('２年４月:３年３月'!E13)</f>
        <v>1</v>
      </c>
      <c r="F13" s="39">
        <f>SUM('２年４月:３年３月'!F13)</f>
        <v>39</v>
      </c>
      <c r="G13" s="39">
        <f>SUM('２年４月:３年３月'!G13)</f>
        <v>0</v>
      </c>
      <c r="J13" s="28" t="str">
        <f t="shared" si="0"/>
        <v>○</v>
      </c>
      <c r="K13" s="26"/>
      <c r="L13" s="29"/>
      <c r="M13" s="29"/>
      <c r="N13" s="29"/>
      <c r="O13" s="29"/>
      <c r="P13" s="29"/>
      <c r="Q13" s="29"/>
    </row>
    <row r="14" spans="1:17">
      <c r="A14" s="18" t="s">
        <v>38</v>
      </c>
      <c r="B14" s="39">
        <f>SUM('２年４月:３年３月'!B14)</f>
        <v>597</v>
      </c>
      <c r="C14" s="39">
        <f>SUM('２年４月:３年３月'!C14)</f>
        <v>428</v>
      </c>
      <c r="D14" s="39">
        <f>SUM('２年４月:３年３月'!D14)</f>
        <v>85</v>
      </c>
      <c r="E14" s="39">
        <f>SUM('２年４月:３年３月'!E14)</f>
        <v>3</v>
      </c>
      <c r="F14" s="39">
        <f>SUM('２年４月:３年３月'!F14)</f>
        <v>81</v>
      </c>
      <c r="G14" s="39">
        <f>SUM('２年４月:３年３月'!G14)</f>
        <v>0</v>
      </c>
      <c r="J14" s="28" t="str">
        <f t="shared" si="0"/>
        <v>○</v>
      </c>
      <c r="K14" s="26"/>
      <c r="L14" s="29"/>
      <c r="M14" s="29"/>
      <c r="N14" s="29"/>
      <c r="O14" s="29"/>
      <c r="P14" s="29"/>
      <c r="Q14" s="29"/>
    </row>
    <row r="15" spans="1:17">
      <c r="A15" s="18" t="s">
        <v>36</v>
      </c>
      <c r="B15" s="39">
        <f>SUM('２年４月:３年３月'!B15)</f>
        <v>80</v>
      </c>
      <c r="C15" s="39">
        <f>SUM('２年４月:３年３月'!C15)</f>
        <v>60</v>
      </c>
      <c r="D15" s="39">
        <f>SUM('２年４月:３年３月'!D15)</f>
        <v>6</v>
      </c>
      <c r="E15" s="39">
        <f>SUM('２年４月:３年３月'!E15)</f>
        <v>1</v>
      </c>
      <c r="F15" s="39">
        <f>SUM('２年４月:３年３月'!F15)</f>
        <v>13</v>
      </c>
      <c r="G15" s="39">
        <f>SUM('２年４月:３年３月'!G15)</f>
        <v>0</v>
      </c>
      <c r="J15" s="28" t="str">
        <f t="shared" si="0"/>
        <v>○</v>
      </c>
      <c r="K15" s="26"/>
      <c r="L15" s="29"/>
      <c r="M15" s="29"/>
      <c r="N15" s="29"/>
      <c r="O15" s="29"/>
      <c r="P15" s="29"/>
      <c r="Q15" s="29"/>
    </row>
    <row r="16" spans="1:17">
      <c r="A16" s="19" t="s">
        <v>11</v>
      </c>
      <c r="B16" s="39">
        <f>SUM('２年４月:３年３月'!B16)</f>
        <v>4942</v>
      </c>
      <c r="C16" s="39">
        <f>SUM('２年４月:３年３月'!C16)</f>
        <v>2383</v>
      </c>
      <c r="D16" s="39">
        <f>SUM('２年４月:３年３月'!D16)</f>
        <v>1371</v>
      </c>
      <c r="E16" s="39">
        <f>SUM('２年４月:３年３月'!E16)</f>
        <v>13</v>
      </c>
      <c r="F16" s="39">
        <f>SUM('２年４月:３年３月'!F16)</f>
        <v>1175</v>
      </c>
      <c r="G16" s="39">
        <f>SUM('２年４月:３年３月'!G16)</f>
        <v>415</v>
      </c>
      <c r="J16" s="28" t="str">
        <f t="shared" si="0"/>
        <v>○</v>
      </c>
      <c r="K16" s="26"/>
      <c r="L16" s="29"/>
      <c r="M16" s="29"/>
      <c r="N16" s="29"/>
      <c r="O16" s="29"/>
      <c r="P16" s="29"/>
      <c r="Q16" s="29"/>
    </row>
    <row r="17" spans="1:17">
      <c r="A17" s="18" t="s">
        <v>41</v>
      </c>
      <c r="B17" s="39">
        <f>SUM('２年４月:３年３月'!B17)</f>
        <v>798</v>
      </c>
      <c r="C17" s="39">
        <f>SUM('２年４月:３年３月'!C17)</f>
        <v>392</v>
      </c>
      <c r="D17" s="39">
        <f>SUM('２年４月:３年３月'!D17)</f>
        <v>229</v>
      </c>
      <c r="E17" s="39">
        <f>SUM('２年４月:３年３月'!E17)</f>
        <v>3</v>
      </c>
      <c r="F17" s="39">
        <f>SUM('２年４月:３年３月'!F17)</f>
        <v>174</v>
      </c>
      <c r="G17" s="39">
        <f>SUM('２年４月:３年３月'!G17)</f>
        <v>0</v>
      </c>
      <c r="J17" s="28" t="str">
        <f t="shared" si="0"/>
        <v>○</v>
      </c>
      <c r="K17" s="26"/>
      <c r="L17" s="29"/>
      <c r="M17" s="29"/>
      <c r="N17" s="29"/>
      <c r="O17" s="29"/>
      <c r="P17" s="29"/>
      <c r="Q17" s="29"/>
    </row>
    <row r="18" spans="1:17">
      <c r="A18" s="18" t="s">
        <v>43</v>
      </c>
      <c r="B18" s="39">
        <f>SUM('２年４月:３年３月'!B18)</f>
        <v>61</v>
      </c>
      <c r="C18" s="39">
        <f>SUM('２年４月:３年３月'!C18)</f>
        <v>53</v>
      </c>
      <c r="D18" s="39">
        <f>SUM('２年４月:３年３月'!D18)</f>
        <v>6</v>
      </c>
      <c r="E18" s="39">
        <f>SUM('２年４月:３年３月'!E18)</f>
        <v>2</v>
      </c>
      <c r="F18" s="39">
        <f>SUM('２年４月:３年３月'!F18)</f>
        <v>0</v>
      </c>
      <c r="G18" s="39">
        <f>SUM('２年４月:３年３月'!G18)</f>
        <v>0</v>
      </c>
      <c r="J18" s="28" t="str">
        <f t="shared" si="0"/>
        <v>○</v>
      </c>
      <c r="K18" s="26"/>
      <c r="L18" s="29"/>
      <c r="M18" s="29"/>
      <c r="N18" s="29"/>
      <c r="O18" s="29"/>
      <c r="P18" s="29"/>
      <c r="Q18" s="29"/>
    </row>
    <row r="19" spans="1:17">
      <c r="A19" s="18" t="s">
        <v>39</v>
      </c>
      <c r="B19" s="39">
        <f>SUM('２年４月:３年３月'!B19)</f>
        <v>579</v>
      </c>
      <c r="C19" s="39">
        <f>SUM('２年４月:３年３月'!C19)</f>
        <v>311</v>
      </c>
      <c r="D19" s="39">
        <f>SUM('２年４月:３年３月'!D19)</f>
        <v>182</v>
      </c>
      <c r="E19" s="39">
        <f>SUM('２年４月:３年３月'!E19)</f>
        <v>3</v>
      </c>
      <c r="F19" s="39">
        <f>SUM('２年４月:３年３月'!F19)</f>
        <v>83</v>
      </c>
      <c r="G19" s="39">
        <f>SUM('２年４月:３年３月'!G19)</f>
        <v>0</v>
      </c>
      <c r="J19" s="28" t="str">
        <f t="shared" si="0"/>
        <v>○</v>
      </c>
      <c r="K19" s="26"/>
      <c r="L19" s="29"/>
      <c r="M19" s="29"/>
      <c r="N19" s="29"/>
      <c r="O19" s="29"/>
      <c r="P19" s="29"/>
      <c r="Q19" s="29"/>
    </row>
    <row r="20" spans="1:17">
      <c r="A20" s="18" t="s">
        <v>47</v>
      </c>
      <c r="B20" s="39">
        <f>SUM('２年４月:３年３月'!B20)</f>
        <v>761</v>
      </c>
      <c r="C20" s="39">
        <f>SUM('２年４月:３年３月'!C20)</f>
        <v>411</v>
      </c>
      <c r="D20" s="39">
        <f>SUM('２年４月:３年３月'!D20)</f>
        <v>262</v>
      </c>
      <c r="E20" s="39">
        <f>SUM('２年４月:３年３月'!E20)</f>
        <v>2</v>
      </c>
      <c r="F20" s="39">
        <f>SUM('２年４月:３年３月'!F20)</f>
        <v>86</v>
      </c>
      <c r="G20" s="39">
        <f>SUM('２年４月:３年３月'!G20)</f>
        <v>0</v>
      </c>
      <c r="J20" s="28" t="str">
        <f t="shared" si="0"/>
        <v>○</v>
      </c>
      <c r="K20" s="26"/>
      <c r="L20" s="29"/>
      <c r="M20" s="29"/>
      <c r="N20" s="29"/>
      <c r="O20" s="29"/>
      <c r="P20" s="29"/>
      <c r="Q20" s="29"/>
    </row>
    <row r="21" spans="1:17">
      <c r="A21" s="18" t="s">
        <v>50</v>
      </c>
      <c r="B21" s="39">
        <f>SUM('２年４月:３年３月'!B21)</f>
        <v>196</v>
      </c>
      <c r="C21" s="39">
        <f>SUM('２年４月:３年３月'!C21)</f>
        <v>148</v>
      </c>
      <c r="D21" s="39">
        <f>SUM('２年４月:３年３月'!D21)</f>
        <v>10</v>
      </c>
      <c r="E21" s="39">
        <f>SUM('２年４月:３年３月'!E21)</f>
        <v>7</v>
      </c>
      <c r="F21" s="39">
        <f>SUM('２年４月:３年３月'!F21)</f>
        <v>31</v>
      </c>
      <c r="G21" s="39">
        <f>SUM('２年４月:３年３月'!G21)</f>
        <v>0</v>
      </c>
      <c r="J21" s="28" t="str">
        <f t="shared" si="0"/>
        <v>○</v>
      </c>
      <c r="K21" s="26"/>
      <c r="L21" s="29"/>
      <c r="M21" s="29"/>
      <c r="N21" s="29"/>
      <c r="O21" s="29"/>
      <c r="P21" s="29"/>
      <c r="Q21" s="29"/>
    </row>
    <row r="22" spans="1:17">
      <c r="A22" s="18" t="s">
        <v>49</v>
      </c>
      <c r="B22" s="39">
        <f>SUM('２年４月:３年３月'!B22)</f>
        <v>477</v>
      </c>
      <c r="C22" s="39">
        <f>SUM('２年４月:３年３月'!C22)</f>
        <v>336</v>
      </c>
      <c r="D22" s="39">
        <f>SUM('２年４月:３年３月'!D22)</f>
        <v>87</v>
      </c>
      <c r="E22" s="39">
        <f>SUM('２年４月:３年３月'!E22)</f>
        <v>1</v>
      </c>
      <c r="F22" s="39">
        <f>SUM('２年４月:３年３月'!F22)</f>
        <v>53</v>
      </c>
      <c r="G22" s="39">
        <f>SUM('２年４月:３年３月'!G22)</f>
        <v>0</v>
      </c>
      <c r="J22" s="28" t="str">
        <f t="shared" si="0"/>
        <v>○</v>
      </c>
      <c r="K22" s="26"/>
      <c r="L22" s="29"/>
      <c r="M22" s="29"/>
      <c r="N22" s="29"/>
      <c r="O22" s="29"/>
      <c r="P22" s="29"/>
      <c r="Q22" s="29"/>
    </row>
    <row r="23" spans="1:17">
      <c r="A23" s="18" t="s">
        <v>37</v>
      </c>
      <c r="B23" s="39">
        <f>SUM('２年４月:３年３月'!B23)</f>
        <v>1679</v>
      </c>
      <c r="C23" s="39">
        <f>SUM('２年４月:３年３月'!C23)</f>
        <v>786</v>
      </c>
      <c r="D23" s="39">
        <f>SUM('２年４月:３年３月'!D23)</f>
        <v>288</v>
      </c>
      <c r="E23" s="39">
        <f>SUM('２年４月:３年３月'!E23)</f>
        <v>247</v>
      </c>
      <c r="F23" s="39">
        <f>SUM('２年４月:３年３月'!F23)</f>
        <v>358</v>
      </c>
      <c r="G23" s="39">
        <f>SUM('２年４月:３年３月'!G23)</f>
        <v>87</v>
      </c>
      <c r="J23" s="28" t="str">
        <f t="shared" si="0"/>
        <v>○</v>
      </c>
      <c r="K23" s="26"/>
      <c r="L23" s="29"/>
      <c r="M23" s="29"/>
      <c r="N23" s="29"/>
      <c r="O23" s="29"/>
      <c r="P23" s="29"/>
      <c r="Q23" s="29"/>
    </row>
    <row r="24" spans="1:17">
      <c r="A24" s="18" t="s">
        <v>51</v>
      </c>
      <c r="B24" s="39">
        <f>SUM('２年４月:３年３月'!B24)</f>
        <v>1001</v>
      </c>
      <c r="C24" s="39">
        <f>SUM('２年４月:３年３月'!C24)</f>
        <v>548</v>
      </c>
      <c r="D24" s="39">
        <f>SUM('２年４月:３年３月'!D24)</f>
        <v>324</v>
      </c>
      <c r="E24" s="39">
        <f>SUM('２年４月:３年３月'!E24)</f>
        <v>5</v>
      </c>
      <c r="F24" s="39">
        <f>SUM('２年４月:３年３月'!F24)</f>
        <v>124</v>
      </c>
      <c r="G24" s="39">
        <f>SUM('２年４月:３年３月'!G24)</f>
        <v>0</v>
      </c>
      <c r="J24" s="28" t="str">
        <f t="shared" si="0"/>
        <v>○</v>
      </c>
      <c r="K24" s="26"/>
      <c r="L24" s="29"/>
      <c r="M24" s="29"/>
      <c r="N24" s="29"/>
      <c r="O24" s="29"/>
      <c r="P24" s="29"/>
      <c r="Q24" s="29"/>
    </row>
    <row r="25" spans="1:17">
      <c r="A25" s="18" t="s">
        <v>21</v>
      </c>
      <c r="B25" s="39">
        <f>SUM('２年４月:３年３月'!B25)</f>
        <v>662</v>
      </c>
      <c r="C25" s="39">
        <f>SUM('２年４月:３年３月'!C25)</f>
        <v>461</v>
      </c>
      <c r="D25" s="39">
        <f>SUM('２年４月:３年３月'!D25)</f>
        <v>92</v>
      </c>
      <c r="E25" s="39">
        <f>SUM('２年４月:３年３月'!E25)</f>
        <v>1</v>
      </c>
      <c r="F25" s="39">
        <f>SUM('２年４月:３年３月'!F25)</f>
        <v>108</v>
      </c>
      <c r="G25" s="39">
        <f>SUM('２年４月:３年３月'!G25)</f>
        <v>0</v>
      </c>
      <c r="J25" s="28" t="str">
        <f t="shared" si="0"/>
        <v>○</v>
      </c>
      <c r="K25" s="26"/>
      <c r="L25" s="29"/>
      <c r="M25" s="29"/>
      <c r="N25" s="29"/>
      <c r="O25" s="29"/>
      <c r="P25" s="29"/>
      <c r="Q25" s="29"/>
    </row>
    <row r="26" spans="1:17">
      <c r="A26" s="18" t="s">
        <v>52</v>
      </c>
      <c r="B26" s="39">
        <f>SUM('２年４月:３年３月'!B26)</f>
        <v>763</v>
      </c>
      <c r="C26" s="39">
        <f>SUM('２年４月:３年３月'!C26)</f>
        <v>417</v>
      </c>
      <c r="D26" s="39">
        <f>SUM('２年４月:３年３月'!D26)</f>
        <v>195</v>
      </c>
      <c r="E26" s="39">
        <f>SUM('２年４月:３年３月'!E26)</f>
        <v>5</v>
      </c>
      <c r="F26" s="39">
        <f>SUM('２年４月:３年３月'!F26)</f>
        <v>146</v>
      </c>
      <c r="G26" s="39">
        <f>SUM('２年４月:３年３月'!G26)</f>
        <v>83</v>
      </c>
      <c r="J26" s="28" t="str">
        <f t="shared" si="0"/>
        <v>○</v>
      </c>
      <c r="K26" s="26"/>
      <c r="L26" s="29"/>
      <c r="M26" s="29"/>
      <c r="N26" s="29"/>
      <c r="O26" s="29"/>
      <c r="P26" s="29"/>
      <c r="Q26" s="29"/>
    </row>
    <row r="27" spans="1:17">
      <c r="A27" s="18" t="s">
        <v>53</v>
      </c>
      <c r="B27" s="39">
        <f>SUM('２年４月:３年３月'!B27)</f>
        <v>721</v>
      </c>
      <c r="C27" s="39">
        <f>SUM('２年４月:３年３月'!C27)</f>
        <v>430</v>
      </c>
      <c r="D27" s="39">
        <f>SUM('２年４月:３年３月'!D27)</f>
        <v>192</v>
      </c>
      <c r="E27" s="39">
        <f>SUM('２年４月:３年３月'!E27)</f>
        <v>3</v>
      </c>
      <c r="F27" s="39">
        <f>SUM('２年４月:３年３月'!F27)</f>
        <v>96</v>
      </c>
      <c r="G27" s="39">
        <f>SUM('２年４月:３年３月'!G27)</f>
        <v>0</v>
      </c>
      <c r="J27" s="28" t="str">
        <f t="shared" si="0"/>
        <v>○</v>
      </c>
      <c r="K27" s="26"/>
      <c r="L27" s="29"/>
      <c r="M27" s="29"/>
      <c r="N27" s="29"/>
      <c r="O27" s="29"/>
      <c r="P27" s="29"/>
      <c r="Q27" s="29"/>
    </row>
    <row r="28" spans="1:17">
      <c r="A28" s="18" t="s">
        <v>55</v>
      </c>
      <c r="B28" s="39">
        <f>SUM('２年４月:３年３月'!B28)</f>
        <v>601</v>
      </c>
      <c r="C28" s="39">
        <f>SUM('２年４月:３年３月'!C28)</f>
        <v>225</v>
      </c>
      <c r="D28" s="39">
        <f>SUM('２年４月:３年３月'!D28)</f>
        <v>341</v>
      </c>
      <c r="E28" s="39">
        <f>SUM('２年４月:３年３月'!E28)</f>
        <v>2</v>
      </c>
      <c r="F28" s="39">
        <f>SUM('２年４月:３年３月'!F28)</f>
        <v>33</v>
      </c>
      <c r="G28" s="39">
        <f>SUM('２年４月:３年３月'!G28)</f>
        <v>0</v>
      </c>
      <c r="J28" s="28" t="str">
        <f t="shared" si="0"/>
        <v>○</v>
      </c>
      <c r="K28" s="26"/>
      <c r="L28" s="29"/>
      <c r="M28" s="29"/>
      <c r="N28" s="29"/>
      <c r="O28" s="29"/>
      <c r="P28" s="29"/>
      <c r="Q28" s="29"/>
    </row>
    <row r="29" spans="1:17">
      <c r="A29" s="18" t="s">
        <v>57</v>
      </c>
      <c r="B29" s="39">
        <f>SUM('２年４月:３年３月'!B29)</f>
        <v>600</v>
      </c>
      <c r="C29" s="39">
        <f>SUM('２年４月:３年３月'!C29)</f>
        <v>371</v>
      </c>
      <c r="D29" s="39">
        <f>SUM('２年４月:３年３月'!D29)</f>
        <v>94</v>
      </c>
      <c r="E29" s="39">
        <f>SUM('２年４月:３年３月'!E29)</f>
        <v>1</v>
      </c>
      <c r="F29" s="39">
        <f>SUM('２年４月:３年３月'!F29)</f>
        <v>134</v>
      </c>
      <c r="G29" s="39">
        <f>SUM('２年４月:３年３月'!G29)</f>
        <v>0</v>
      </c>
      <c r="J29" s="28" t="str">
        <f t="shared" si="0"/>
        <v>○</v>
      </c>
      <c r="K29" s="26"/>
      <c r="L29" s="29"/>
      <c r="M29" s="29"/>
      <c r="N29" s="29"/>
      <c r="O29" s="29"/>
      <c r="P29" s="29"/>
      <c r="Q29" s="29"/>
    </row>
    <row r="30" spans="1:17">
      <c r="A30" s="18" t="s">
        <v>54</v>
      </c>
      <c r="B30" s="39">
        <f>SUM('２年４月:３年３月'!B30)</f>
        <v>23</v>
      </c>
      <c r="C30" s="39">
        <f>SUM('２年４月:３年３月'!C30)</f>
        <v>22</v>
      </c>
      <c r="D30" s="39">
        <f>SUM('２年４月:３年３月'!D30)</f>
        <v>0</v>
      </c>
      <c r="E30" s="39">
        <f>SUM('２年４月:３年３月'!E30)</f>
        <v>1</v>
      </c>
      <c r="F30" s="39">
        <f>SUM('２年４月:３年３月'!F30)</f>
        <v>0</v>
      </c>
      <c r="G30" s="39">
        <f>SUM('２年４月:３年３月'!G30)</f>
        <v>0</v>
      </c>
      <c r="J30" s="28" t="str">
        <f t="shared" si="0"/>
        <v>○</v>
      </c>
      <c r="K30" s="26"/>
      <c r="L30" s="29"/>
      <c r="M30" s="29"/>
      <c r="N30" s="29"/>
      <c r="O30" s="29"/>
      <c r="P30" s="29"/>
      <c r="Q30" s="29"/>
    </row>
    <row r="31" spans="1:17">
      <c r="A31" s="18" t="s">
        <v>58</v>
      </c>
      <c r="B31" s="39">
        <f>SUM('２年４月:３年３月'!B31)</f>
        <v>196</v>
      </c>
      <c r="C31" s="39">
        <f>SUM('２年４月:３年３月'!C31)</f>
        <v>133</v>
      </c>
      <c r="D31" s="39">
        <f>SUM('２年４月:３年３月'!D31)</f>
        <v>14</v>
      </c>
      <c r="E31" s="39">
        <f>SUM('２年４月:３年３月'!E31)</f>
        <v>1</v>
      </c>
      <c r="F31" s="39">
        <f>SUM('２年４月:３年３月'!F31)</f>
        <v>48</v>
      </c>
      <c r="G31" s="39">
        <f>SUM('２年４月:３年３月'!G31)</f>
        <v>0</v>
      </c>
      <c r="J31" s="28" t="str">
        <f t="shared" si="0"/>
        <v>○</v>
      </c>
      <c r="K31" s="26"/>
      <c r="L31" s="29"/>
      <c r="M31" s="29"/>
      <c r="N31" s="29"/>
      <c r="O31" s="29"/>
      <c r="P31" s="29"/>
      <c r="Q31" s="29"/>
    </row>
    <row r="32" spans="1:17">
      <c r="A32" s="18" t="s">
        <v>59</v>
      </c>
      <c r="B32" s="39">
        <f>SUM('２年４月:３年３月'!B32)</f>
        <v>329</v>
      </c>
      <c r="C32" s="39">
        <f>SUM('２年４月:３年３月'!C32)</f>
        <v>156</v>
      </c>
      <c r="D32" s="39">
        <f>SUM('２年４月:３年３月'!D32)</f>
        <v>136</v>
      </c>
      <c r="E32" s="39">
        <f>SUM('２年４月:３年３月'!E32)</f>
        <v>2</v>
      </c>
      <c r="F32" s="39">
        <f>SUM('２年４月:３年３月'!F32)</f>
        <v>35</v>
      </c>
      <c r="G32" s="39">
        <f>SUM('２年４月:３年３月'!G32)</f>
        <v>0</v>
      </c>
      <c r="J32" s="28" t="str">
        <f t="shared" si="0"/>
        <v>○</v>
      </c>
      <c r="K32" s="26"/>
      <c r="L32" s="29"/>
      <c r="M32" s="29"/>
      <c r="N32" s="29"/>
      <c r="O32" s="29"/>
      <c r="P32" s="29"/>
      <c r="Q32" s="29"/>
    </row>
    <row r="33" spans="1:17">
      <c r="A33" s="18" t="s">
        <v>60</v>
      </c>
      <c r="B33" s="39">
        <f>SUM('２年４月:３年３月'!B33)</f>
        <v>69</v>
      </c>
      <c r="C33" s="39">
        <f>SUM('２年４月:３年３月'!C33)</f>
        <v>42</v>
      </c>
      <c r="D33" s="39">
        <f>SUM('２年４月:３年３月'!D33)</f>
        <v>18</v>
      </c>
      <c r="E33" s="39">
        <f>SUM('２年４月:３年３月'!E33)</f>
        <v>1</v>
      </c>
      <c r="F33" s="39">
        <f>SUM('２年４月:３年３月'!F33)</f>
        <v>8</v>
      </c>
      <c r="G33" s="39">
        <f>SUM('２年４月:３年３月'!G33)</f>
        <v>0</v>
      </c>
      <c r="J33" s="28" t="str">
        <f t="shared" si="0"/>
        <v>○</v>
      </c>
      <c r="K33" s="26"/>
      <c r="L33" s="29"/>
      <c r="M33" s="29"/>
      <c r="N33" s="29"/>
      <c r="O33" s="29"/>
      <c r="P33" s="29"/>
      <c r="Q33" s="29"/>
    </row>
    <row r="34" spans="1:17">
      <c r="A34" s="18" t="s">
        <v>24</v>
      </c>
      <c r="B34" s="39">
        <f>SUM('２年４月:３年３月'!B34)</f>
        <v>93</v>
      </c>
      <c r="C34" s="39">
        <f>SUM('２年４月:３年３月'!C34)</f>
        <v>79</v>
      </c>
      <c r="D34" s="39">
        <f>SUM('２年４月:３年３月'!D34)</f>
        <v>6</v>
      </c>
      <c r="E34" s="39">
        <f>SUM('２年４月:３年３月'!E34)</f>
        <v>1</v>
      </c>
      <c r="F34" s="39">
        <f>SUM('２年４月:３年３月'!F34)</f>
        <v>7</v>
      </c>
      <c r="G34" s="39">
        <f>SUM('２年４月:３年３月'!G34)</f>
        <v>0</v>
      </c>
      <c r="J34" s="28" t="str">
        <f t="shared" si="0"/>
        <v>○</v>
      </c>
      <c r="K34" s="26"/>
      <c r="L34" s="29"/>
      <c r="M34" s="29"/>
      <c r="N34" s="29"/>
      <c r="O34" s="29"/>
      <c r="P34" s="29"/>
      <c r="Q34" s="29"/>
    </row>
    <row r="35" spans="1:17">
      <c r="A35" s="18" t="s">
        <v>19</v>
      </c>
      <c r="B35" s="39">
        <f>SUM('２年４月:３年３月'!B35)</f>
        <v>244</v>
      </c>
      <c r="C35" s="39">
        <f>SUM('２年４月:３年３月'!C35)</f>
        <v>169</v>
      </c>
      <c r="D35" s="39">
        <f>SUM('２年４月:３年３月'!D35)</f>
        <v>53</v>
      </c>
      <c r="E35" s="39">
        <f>SUM('２年４月:３年３月'!E35)</f>
        <v>0</v>
      </c>
      <c r="F35" s="39">
        <f>SUM('２年４月:３年３月'!F35)</f>
        <v>22</v>
      </c>
      <c r="G35" s="39">
        <f>SUM('２年４月:３年３月'!G35)</f>
        <v>0</v>
      </c>
      <c r="J35" s="28" t="str">
        <f t="shared" si="0"/>
        <v>○</v>
      </c>
      <c r="K35" s="26"/>
      <c r="L35" s="29"/>
      <c r="M35" s="29"/>
      <c r="N35" s="29"/>
      <c r="O35" s="29"/>
      <c r="P35" s="29"/>
      <c r="Q35" s="29"/>
    </row>
    <row r="36" spans="1:17">
      <c r="A36" s="18" t="s">
        <v>18</v>
      </c>
      <c r="B36" s="39">
        <f>SUM('２年４月:３年３月'!B36)</f>
        <v>188</v>
      </c>
      <c r="C36" s="39">
        <f>SUM('２年４月:３年３月'!C36)</f>
        <v>124</v>
      </c>
      <c r="D36" s="39">
        <f>SUM('２年４月:３年３月'!D36)</f>
        <v>50</v>
      </c>
      <c r="E36" s="39">
        <f>SUM('２年４月:３年３月'!E36)</f>
        <v>0</v>
      </c>
      <c r="F36" s="39">
        <f>SUM('２年４月:３年３月'!F36)</f>
        <v>14</v>
      </c>
      <c r="G36" s="39">
        <f>SUM('２年４月:３年３月'!G36)</f>
        <v>0</v>
      </c>
      <c r="J36" s="28" t="str">
        <f t="shared" si="0"/>
        <v>○</v>
      </c>
      <c r="K36" s="26"/>
      <c r="L36" s="29"/>
      <c r="M36" s="29"/>
      <c r="N36" s="29"/>
      <c r="O36" s="29"/>
      <c r="P36" s="29"/>
      <c r="Q36" s="29"/>
    </row>
    <row r="37" spans="1:17">
      <c r="A37" s="18" t="s">
        <v>61</v>
      </c>
      <c r="B37" s="39">
        <f>SUM('２年４月:３年３月'!B37)</f>
        <v>159</v>
      </c>
      <c r="C37" s="39">
        <f>SUM('２年４月:３年３月'!C37)</f>
        <v>120</v>
      </c>
      <c r="D37" s="39">
        <f>SUM('２年４月:３年３月'!D37)</f>
        <v>22</v>
      </c>
      <c r="E37" s="39">
        <f>SUM('２年４月:３年３月'!E37)</f>
        <v>1</v>
      </c>
      <c r="F37" s="39">
        <f>SUM('２年４月:３年３月'!F37)</f>
        <v>16</v>
      </c>
      <c r="G37" s="39">
        <f>SUM('２年４月:３年３月'!G37)</f>
        <v>0</v>
      </c>
      <c r="J37" s="28" t="str">
        <f t="shared" si="0"/>
        <v>○</v>
      </c>
      <c r="K37" s="26"/>
      <c r="L37" s="29"/>
      <c r="M37" s="29"/>
      <c r="N37" s="29"/>
      <c r="O37" s="29"/>
      <c r="P37" s="29"/>
      <c r="Q37" s="29"/>
    </row>
    <row r="38" spans="1:17">
      <c r="A38" s="20" t="s">
        <v>6</v>
      </c>
      <c r="B38" s="39">
        <f>SUM('２年４月:３年３月'!B38)</f>
        <v>13</v>
      </c>
      <c r="C38" s="39">
        <f>SUM('２年４月:３年３月'!C38)</f>
        <v>12</v>
      </c>
      <c r="D38" s="39">
        <f>SUM('２年４月:３年３月'!D38)</f>
        <v>0</v>
      </c>
      <c r="E38" s="39">
        <f>SUM('２年４月:３年３月'!E38)</f>
        <v>0</v>
      </c>
      <c r="F38" s="39">
        <f>SUM('２年４月:３年３月'!F38)</f>
        <v>1</v>
      </c>
      <c r="G38" s="39">
        <f>SUM('２年４月:３年３月'!G38)</f>
        <v>0</v>
      </c>
      <c r="J38" s="28" t="str">
        <f t="shared" si="0"/>
        <v>○</v>
      </c>
      <c r="K38" s="26"/>
      <c r="L38" s="29"/>
      <c r="M38" s="29"/>
      <c r="N38" s="29"/>
      <c r="O38" s="29"/>
      <c r="P38" s="29"/>
      <c r="Q38" s="29"/>
    </row>
    <row r="39" spans="1:17">
      <c r="A39" s="18" t="s">
        <v>65</v>
      </c>
      <c r="B39" s="39">
        <f>SUM('２年４月:３年３月'!B39)</f>
        <v>15</v>
      </c>
      <c r="C39" s="39">
        <f>SUM('２年４月:３年３月'!C39)</f>
        <v>9</v>
      </c>
      <c r="D39" s="39">
        <f>SUM('２年４月:３年３月'!D39)</f>
        <v>6</v>
      </c>
      <c r="E39" s="39">
        <f>SUM('２年４月:３年３月'!E39)</f>
        <v>0</v>
      </c>
      <c r="F39" s="39">
        <f>SUM('２年４月:３年３月'!F39)</f>
        <v>0</v>
      </c>
      <c r="G39" s="39">
        <f>SUM('２年４月:３年３月'!G39)</f>
        <v>0</v>
      </c>
      <c r="J39" s="28" t="str">
        <f t="shared" si="0"/>
        <v>○</v>
      </c>
      <c r="K39" s="26"/>
      <c r="L39" s="29"/>
      <c r="M39" s="29"/>
      <c r="N39" s="29"/>
      <c r="O39" s="29"/>
      <c r="P39" s="29"/>
      <c r="Q39" s="29"/>
    </row>
    <row r="40" spans="1:17">
      <c r="A40" s="19" t="s">
        <v>48</v>
      </c>
      <c r="B40" s="39">
        <f>SUM('２年４月:３年３月'!B40)</f>
        <v>13</v>
      </c>
      <c r="C40" s="39">
        <f>SUM('２年４月:３年３月'!C40)</f>
        <v>13</v>
      </c>
      <c r="D40" s="39">
        <f>SUM('２年４月:３年３月'!D40)</f>
        <v>0</v>
      </c>
      <c r="E40" s="39">
        <f>SUM('２年４月:３年３月'!E40)</f>
        <v>0</v>
      </c>
      <c r="F40" s="39">
        <f>SUM('２年４月:３年３月'!F40)</f>
        <v>0</v>
      </c>
      <c r="G40" s="39">
        <f>SUM('２年４月:３年３月'!G40)</f>
        <v>0</v>
      </c>
      <c r="J40" s="28" t="str">
        <f t="shared" si="0"/>
        <v>○</v>
      </c>
      <c r="K40" s="26"/>
      <c r="L40" s="29"/>
      <c r="M40" s="29"/>
      <c r="N40" s="29"/>
      <c r="O40" s="29"/>
      <c r="P40" s="29"/>
      <c r="Q40" s="29"/>
    </row>
    <row r="41" spans="1:17">
      <c r="A41" s="19" t="s">
        <v>62</v>
      </c>
      <c r="B41" s="39">
        <f>SUM('２年４月:３年３月'!B41)</f>
        <v>5</v>
      </c>
      <c r="C41" s="39">
        <f>SUM('２年４月:３年３月'!C41)</f>
        <v>5</v>
      </c>
      <c r="D41" s="39">
        <f>SUM('２年４月:３年３月'!D41)</f>
        <v>0</v>
      </c>
      <c r="E41" s="39">
        <f>SUM('２年４月:３年３月'!E41)</f>
        <v>0</v>
      </c>
      <c r="F41" s="39">
        <f>SUM('２年４月:３年３月'!F41)</f>
        <v>0</v>
      </c>
      <c r="G41" s="39">
        <f>SUM('２年４月:３年３月'!G41)</f>
        <v>0</v>
      </c>
      <c r="J41" s="28" t="str">
        <f t="shared" si="0"/>
        <v>○</v>
      </c>
      <c r="K41" s="26"/>
      <c r="L41" s="29"/>
      <c r="M41" s="29"/>
      <c r="N41" s="29"/>
      <c r="O41" s="29"/>
      <c r="P41" s="29"/>
      <c r="Q41" s="29"/>
    </row>
    <row r="42" spans="1:17">
      <c r="A42" s="18" t="s">
        <v>63</v>
      </c>
      <c r="B42" s="39">
        <f>SUM('２年４月:３年３月'!B42)</f>
        <v>18</v>
      </c>
      <c r="C42" s="39">
        <f>SUM('２年４月:３年３月'!C42)</f>
        <v>4</v>
      </c>
      <c r="D42" s="39">
        <f>SUM('２年４月:３年３月'!D42)</f>
        <v>14</v>
      </c>
      <c r="E42" s="39">
        <f>SUM('２年４月:３年３月'!E42)</f>
        <v>0</v>
      </c>
      <c r="F42" s="39">
        <f>SUM('２年４月:３年３月'!F42)</f>
        <v>0</v>
      </c>
      <c r="G42" s="39">
        <f>SUM('２年４月:３年３月'!G42)</f>
        <v>0</v>
      </c>
      <c r="J42" s="28" t="str">
        <f t="shared" si="0"/>
        <v>○</v>
      </c>
      <c r="K42" s="26"/>
      <c r="L42" s="29"/>
      <c r="M42" s="29"/>
      <c r="N42" s="29"/>
      <c r="O42" s="29"/>
      <c r="P42" s="29"/>
      <c r="Q42" s="29"/>
    </row>
    <row r="43" spans="1:17">
      <c r="A43" s="21" t="s">
        <v>56</v>
      </c>
      <c r="B43" s="39">
        <f>SUM('２年４月:３年３月'!B43)</f>
        <v>110</v>
      </c>
      <c r="C43" s="39">
        <f>SUM('２年４月:３年３月'!C43)</f>
        <v>92</v>
      </c>
      <c r="D43" s="39">
        <f>SUM('２年４月:３年３月'!D43)</f>
        <v>8</v>
      </c>
      <c r="E43" s="39">
        <f>SUM('２年４月:３年３月'!E43)</f>
        <v>0</v>
      </c>
      <c r="F43" s="39">
        <f>SUM('２年４月:３年３月'!F43)</f>
        <v>10</v>
      </c>
      <c r="G43" s="39">
        <f>SUM('２年４月:３年３月'!G43)</f>
        <v>0</v>
      </c>
      <c r="J43" s="28" t="str">
        <f t="shared" si="0"/>
        <v>○</v>
      </c>
      <c r="K43" s="26"/>
      <c r="L43" s="29"/>
      <c r="M43" s="29"/>
      <c r="N43" s="29"/>
      <c r="O43" s="29"/>
      <c r="P43" s="29"/>
      <c r="Q43" s="29"/>
    </row>
    <row r="44" spans="1:17">
      <c r="A44" s="18" t="s">
        <v>45</v>
      </c>
      <c r="B44" s="39">
        <f>SUM('２年４月:３年３月'!B44)</f>
        <v>194</v>
      </c>
      <c r="C44" s="39">
        <f>SUM('２年４月:３年３月'!C44)</f>
        <v>115</v>
      </c>
      <c r="D44" s="39">
        <f>SUM('２年４月:３年３月'!D44)</f>
        <v>38</v>
      </c>
      <c r="E44" s="39">
        <f>SUM('２年４月:３年３月'!E44)</f>
        <v>0</v>
      </c>
      <c r="F44" s="39">
        <f>SUM('２年４月:３年３月'!F44)</f>
        <v>41</v>
      </c>
      <c r="G44" s="39">
        <f>SUM('２年４月:３年３月'!G44)</f>
        <v>0</v>
      </c>
      <c r="J44" s="28" t="str">
        <f t="shared" si="0"/>
        <v>○</v>
      </c>
      <c r="K44" s="26"/>
      <c r="L44" s="29"/>
      <c r="M44" s="29"/>
      <c r="N44" s="29"/>
      <c r="O44" s="29"/>
      <c r="P44" s="29"/>
      <c r="Q44" s="29"/>
    </row>
    <row r="45" spans="1:17">
      <c r="A45" s="21" t="s">
        <v>23</v>
      </c>
      <c r="B45" s="39">
        <f>SUM('２年４月:３年３月'!B45)</f>
        <v>407</v>
      </c>
      <c r="C45" s="39">
        <f>SUM('２年４月:３年３月'!C45)</f>
        <v>119</v>
      </c>
      <c r="D45" s="39">
        <f>SUM('２年４月:３年３月'!D45)</f>
        <v>83</v>
      </c>
      <c r="E45" s="39">
        <f>SUM('２年４月:３年３月'!E45)</f>
        <v>0</v>
      </c>
      <c r="F45" s="39">
        <f>SUM('２年４月:３年３月'!F45)</f>
        <v>205</v>
      </c>
      <c r="G45" s="39">
        <f>SUM('２年４月:３年３月'!G45)</f>
        <v>182</v>
      </c>
      <c r="J45" s="28" t="str">
        <f t="shared" si="0"/>
        <v>○</v>
      </c>
      <c r="K45" s="26"/>
      <c r="L45" s="29"/>
      <c r="M45" s="29"/>
      <c r="N45" s="29"/>
      <c r="O45" s="29"/>
      <c r="P45" s="29"/>
      <c r="Q45" s="29"/>
    </row>
    <row r="46" spans="1:17">
      <c r="A46" s="18" t="s">
        <v>20</v>
      </c>
      <c r="B46" s="39">
        <f>SUM('２年４月:３年３月'!B46)</f>
        <v>78</v>
      </c>
      <c r="C46" s="39">
        <f>SUM('２年４月:３年３月'!C46)</f>
        <v>46</v>
      </c>
      <c r="D46" s="39">
        <f>SUM('２年４月:３年３月'!D46)</f>
        <v>31</v>
      </c>
      <c r="E46" s="39">
        <f>SUM('２年４月:３年３月'!E46)</f>
        <v>0</v>
      </c>
      <c r="F46" s="39">
        <f>SUM('２年４月:３年３月'!F46)</f>
        <v>1</v>
      </c>
      <c r="G46" s="39">
        <f>SUM('２年４月:３年３月'!G46)</f>
        <v>0</v>
      </c>
      <c r="J46" s="28" t="str">
        <f t="shared" si="0"/>
        <v>○</v>
      </c>
      <c r="K46" s="26"/>
      <c r="L46" s="29"/>
      <c r="M46" s="29"/>
      <c r="N46" s="29"/>
      <c r="O46" s="29"/>
      <c r="P46" s="29"/>
      <c r="Q46" s="29"/>
    </row>
    <row r="47" spans="1:17">
      <c r="A47" s="18" t="s">
        <v>40</v>
      </c>
      <c r="B47" s="39">
        <f>SUM('２年４月:３年３月'!B47)</f>
        <v>108</v>
      </c>
      <c r="C47" s="39">
        <f>SUM('２年４月:３年３月'!C47)</f>
        <v>92</v>
      </c>
      <c r="D47" s="39">
        <f>SUM('２年４月:３年３月'!D47)</f>
        <v>8</v>
      </c>
      <c r="E47" s="39">
        <f>SUM('２年４月:３年３月'!E47)</f>
        <v>0</v>
      </c>
      <c r="F47" s="39">
        <f>SUM('２年４月:３年３月'!F47)</f>
        <v>8</v>
      </c>
      <c r="G47" s="39">
        <f>SUM('２年４月:３年３月'!G47)</f>
        <v>0</v>
      </c>
      <c r="J47" s="28" t="str">
        <f t="shared" si="0"/>
        <v>○</v>
      </c>
      <c r="K47" s="26"/>
      <c r="L47" s="29"/>
      <c r="M47" s="29"/>
      <c r="N47" s="29"/>
      <c r="O47" s="29"/>
      <c r="P47" s="29"/>
      <c r="Q47" s="29"/>
    </row>
    <row r="48" spans="1:17">
      <c r="A48" s="19" t="s">
        <v>0</v>
      </c>
      <c r="B48" s="39">
        <f>SUM('２年４月:３年３月'!B48)</f>
        <v>4</v>
      </c>
      <c r="C48" s="39">
        <f>SUM('２年４月:３年３月'!C48)</f>
        <v>4</v>
      </c>
      <c r="D48" s="39">
        <f>SUM('２年４月:３年３月'!D48)</f>
        <v>0</v>
      </c>
      <c r="E48" s="39">
        <f>SUM('２年４月:３年３月'!E48)</f>
        <v>0</v>
      </c>
      <c r="F48" s="39">
        <f>SUM('２年４月:３年３月'!F48)</f>
        <v>0</v>
      </c>
      <c r="G48" s="39">
        <f>SUM('２年４月:３年３月'!G48)</f>
        <v>0</v>
      </c>
      <c r="J48" s="28" t="str">
        <f t="shared" si="0"/>
        <v>○</v>
      </c>
      <c r="K48" s="26"/>
      <c r="L48" s="29"/>
      <c r="M48" s="29"/>
      <c r="N48" s="29"/>
      <c r="O48" s="29"/>
      <c r="P48" s="29"/>
      <c r="Q48" s="29"/>
    </row>
    <row r="49" spans="1:17">
      <c r="A49" s="18" t="s">
        <v>64</v>
      </c>
      <c r="B49" s="39">
        <f>SUM('２年４月:３年３月'!B49)</f>
        <v>64</v>
      </c>
      <c r="C49" s="39">
        <f>SUM('２年４月:３年３月'!C49)</f>
        <v>47</v>
      </c>
      <c r="D49" s="39">
        <f>SUM('２年４月:３年３月'!D49)</f>
        <v>10</v>
      </c>
      <c r="E49" s="39">
        <f>SUM('２年４月:３年３月'!E49)</f>
        <v>0</v>
      </c>
      <c r="F49" s="39">
        <f>SUM('２年４月:３年３月'!F49)</f>
        <v>7</v>
      </c>
      <c r="G49" s="39">
        <f>SUM('２年４月:３年３月'!G49)</f>
        <v>0</v>
      </c>
      <c r="J49" s="28" t="str">
        <f t="shared" si="0"/>
        <v>○</v>
      </c>
      <c r="K49" s="26"/>
      <c r="L49" s="29"/>
      <c r="M49" s="29"/>
      <c r="N49" s="29"/>
      <c r="O49" s="29"/>
      <c r="P49" s="29"/>
      <c r="Q49" s="29"/>
    </row>
    <row r="50" spans="1:17">
      <c r="A50" s="37" t="s">
        <v>78</v>
      </c>
      <c r="B50" s="40">
        <f t="shared" ref="B50:G50" si="2">SUM(B5:B49)-B8-B16</f>
        <v>20528</v>
      </c>
      <c r="C50" s="40">
        <f t="shared" si="2"/>
        <v>10527</v>
      </c>
      <c r="D50" s="40">
        <f t="shared" si="2"/>
        <v>5865</v>
      </c>
      <c r="E50" s="40">
        <f t="shared" si="2"/>
        <v>312</v>
      </c>
      <c r="F50" s="40">
        <f t="shared" si="2"/>
        <v>3824</v>
      </c>
      <c r="G50" s="40">
        <f t="shared" si="2"/>
        <v>968</v>
      </c>
      <c r="J50" s="28" t="str">
        <f t="shared" si="0"/>
        <v>○</v>
      </c>
      <c r="K50" s="26"/>
      <c r="L50" s="29"/>
      <c r="M50" s="29"/>
      <c r="N50" s="29"/>
      <c r="O50" s="29"/>
      <c r="P50" s="29"/>
      <c r="Q50" s="29"/>
    </row>
    <row r="51" spans="1:17">
      <c r="J51" s="27" t="s">
        <v>82</v>
      </c>
      <c r="K51" s="27"/>
      <c r="L51" s="29"/>
      <c r="M51" s="29"/>
      <c r="N51" s="29"/>
      <c r="O51" s="29"/>
      <c r="P51" s="29"/>
      <c r="Q51" s="29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2:G50"/>
  <sheetViews>
    <sheetView view="pageBreakPreview" zoomScale="115" zoomScaleSheetLayoutView="115" workbookViewId="0">
      <selection activeCell="A40" sqref="A40"/>
    </sheetView>
  </sheetViews>
  <sheetFormatPr defaultRowHeight="13.5"/>
  <cols>
    <col min="1" max="1" width="11.75" bestFit="1" customWidth="1"/>
    <col min="7" max="7" width="16.25" bestFit="1" customWidth="1"/>
  </cols>
  <sheetData>
    <row r="2" spans="1:7" ht="17.25">
      <c r="B2" s="5"/>
      <c r="C2" s="5"/>
      <c r="D2" s="10"/>
      <c r="E2" s="10" t="s">
        <v>16</v>
      </c>
      <c r="F2" s="11" t="s">
        <v>44</v>
      </c>
      <c r="G2" s="12"/>
    </row>
    <row r="3" spans="1:7">
      <c r="B3" s="6"/>
      <c r="C3" s="6"/>
      <c r="D3" s="6"/>
      <c r="E3" s="6"/>
      <c r="F3" s="6"/>
      <c r="G3" s="13" t="s">
        <v>1</v>
      </c>
    </row>
    <row r="4" spans="1:7">
      <c r="A4" s="1" t="s">
        <v>2</v>
      </c>
      <c r="B4" s="7" t="s">
        <v>3</v>
      </c>
      <c r="C4" s="7" t="s">
        <v>5</v>
      </c>
      <c r="D4" s="7" t="s">
        <v>7</v>
      </c>
      <c r="E4" s="7" t="s">
        <v>8</v>
      </c>
      <c r="F4" s="7" t="s">
        <v>10</v>
      </c>
      <c r="G4" s="7" t="s">
        <v>15</v>
      </c>
    </row>
    <row r="5" spans="1:7">
      <c r="A5" s="2" t="s">
        <v>28</v>
      </c>
      <c r="B5" s="8">
        <v>85</v>
      </c>
      <c r="C5" s="8">
        <v>56</v>
      </c>
      <c r="D5" s="8">
        <v>18</v>
      </c>
      <c r="E5" s="8">
        <v>1</v>
      </c>
      <c r="F5" s="8">
        <v>10</v>
      </c>
      <c r="G5" s="9">
        <v>0</v>
      </c>
    </row>
    <row r="6" spans="1:7">
      <c r="A6" s="2" t="s">
        <v>29</v>
      </c>
      <c r="B6" s="8">
        <v>117</v>
      </c>
      <c r="C6" s="8">
        <v>39</v>
      </c>
      <c r="D6" s="8">
        <v>72</v>
      </c>
      <c r="E6" s="8">
        <v>0</v>
      </c>
      <c r="F6" s="8">
        <v>6</v>
      </c>
      <c r="G6" s="9">
        <v>0</v>
      </c>
    </row>
    <row r="7" spans="1:7">
      <c r="A7" s="2" t="s">
        <v>22</v>
      </c>
      <c r="B7" s="8">
        <v>108</v>
      </c>
      <c r="C7" s="8">
        <v>41</v>
      </c>
      <c r="D7" s="8">
        <v>50</v>
      </c>
      <c r="E7" s="8">
        <v>2</v>
      </c>
      <c r="F7" s="8">
        <v>15</v>
      </c>
      <c r="G7" s="9">
        <v>0</v>
      </c>
    </row>
    <row r="8" spans="1:7">
      <c r="A8" s="2" t="s">
        <v>30</v>
      </c>
      <c r="B8" s="8">
        <v>310</v>
      </c>
      <c r="C8" s="8">
        <v>136</v>
      </c>
      <c r="D8" s="8">
        <v>140</v>
      </c>
      <c r="E8" s="8">
        <v>3</v>
      </c>
      <c r="F8" s="8">
        <v>31</v>
      </c>
      <c r="G8" s="9">
        <v>0</v>
      </c>
    </row>
    <row r="9" spans="1:7">
      <c r="A9" s="2" t="s">
        <v>4</v>
      </c>
      <c r="B9" s="8">
        <v>130</v>
      </c>
      <c r="C9" s="8">
        <v>41</v>
      </c>
      <c r="D9" s="8">
        <v>18</v>
      </c>
      <c r="E9" s="8">
        <v>0</v>
      </c>
      <c r="F9" s="8">
        <v>71</v>
      </c>
      <c r="G9" s="9">
        <v>51</v>
      </c>
    </row>
    <row r="10" spans="1:7">
      <c r="A10" s="2" t="s">
        <v>32</v>
      </c>
      <c r="B10" s="8">
        <v>59</v>
      </c>
      <c r="C10" s="8">
        <v>36</v>
      </c>
      <c r="D10" s="8">
        <v>15</v>
      </c>
      <c r="E10" s="8">
        <v>1</v>
      </c>
      <c r="F10" s="8">
        <v>7</v>
      </c>
      <c r="G10" s="9">
        <v>0</v>
      </c>
    </row>
    <row r="11" spans="1:7">
      <c r="A11" s="2" t="s">
        <v>33</v>
      </c>
      <c r="B11" s="8">
        <v>32</v>
      </c>
      <c r="C11" s="8">
        <v>19</v>
      </c>
      <c r="D11" s="8">
        <v>0</v>
      </c>
      <c r="E11" s="8">
        <v>0</v>
      </c>
      <c r="F11" s="8">
        <v>13</v>
      </c>
      <c r="G11" s="9">
        <v>0</v>
      </c>
    </row>
    <row r="12" spans="1:7">
      <c r="A12" s="2" t="s">
        <v>34</v>
      </c>
      <c r="B12" s="8">
        <v>49</v>
      </c>
      <c r="C12" s="8">
        <v>23</v>
      </c>
      <c r="D12" s="8">
        <v>13</v>
      </c>
      <c r="E12" s="8">
        <v>0</v>
      </c>
      <c r="F12" s="8">
        <v>13</v>
      </c>
      <c r="G12" s="9">
        <v>0</v>
      </c>
    </row>
    <row r="13" spans="1:7">
      <c r="A13" s="2" t="s">
        <v>35</v>
      </c>
      <c r="B13" s="8">
        <v>62</v>
      </c>
      <c r="C13" s="8">
        <v>25</v>
      </c>
      <c r="D13" s="8">
        <v>33</v>
      </c>
      <c r="E13" s="8">
        <v>1</v>
      </c>
      <c r="F13" s="8">
        <v>3</v>
      </c>
      <c r="G13" s="9">
        <v>0</v>
      </c>
    </row>
    <row r="14" spans="1:7">
      <c r="A14" s="2" t="s">
        <v>38</v>
      </c>
      <c r="B14" s="8">
        <v>56</v>
      </c>
      <c r="C14" s="8">
        <v>32</v>
      </c>
      <c r="D14" s="8">
        <v>6</v>
      </c>
      <c r="E14" s="8">
        <v>1</v>
      </c>
      <c r="F14" s="8">
        <v>17</v>
      </c>
      <c r="G14" s="9">
        <v>0</v>
      </c>
    </row>
    <row r="15" spans="1:7">
      <c r="A15" s="2" t="s">
        <v>36</v>
      </c>
      <c r="B15" s="8">
        <v>8</v>
      </c>
      <c r="C15" s="8">
        <v>3</v>
      </c>
      <c r="D15" s="8">
        <v>1</v>
      </c>
      <c r="E15" s="8">
        <v>0</v>
      </c>
      <c r="F15" s="8">
        <v>4</v>
      </c>
      <c r="G15" s="9">
        <v>0</v>
      </c>
    </row>
    <row r="16" spans="1:7">
      <c r="A16" s="2" t="s">
        <v>11</v>
      </c>
      <c r="B16" s="8">
        <v>396</v>
      </c>
      <c r="C16" s="8">
        <v>179</v>
      </c>
      <c r="D16" s="8">
        <v>86</v>
      </c>
      <c r="E16" s="8">
        <v>3</v>
      </c>
      <c r="F16" s="8">
        <v>128</v>
      </c>
      <c r="G16" s="9">
        <v>51</v>
      </c>
    </row>
    <row r="17" spans="1:7">
      <c r="A17" s="2" t="s">
        <v>41</v>
      </c>
      <c r="B17" s="8">
        <v>61</v>
      </c>
      <c r="C17" s="8">
        <v>21</v>
      </c>
      <c r="D17" s="8">
        <v>22</v>
      </c>
      <c r="E17" s="8">
        <v>1</v>
      </c>
      <c r="F17" s="8">
        <v>17</v>
      </c>
      <c r="G17" s="9">
        <v>0</v>
      </c>
    </row>
    <row r="18" spans="1:7">
      <c r="A18" s="2" t="s">
        <v>43</v>
      </c>
      <c r="B18" s="8">
        <v>4</v>
      </c>
      <c r="C18" s="8">
        <v>3</v>
      </c>
      <c r="D18" s="8">
        <v>0</v>
      </c>
      <c r="E18" s="8">
        <v>1</v>
      </c>
      <c r="F18" s="8">
        <v>0</v>
      </c>
      <c r="G18" s="9">
        <v>0</v>
      </c>
    </row>
    <row r="19" spans="1:7">
      <c r="A19" s="2" t="s">
        <v>39</v>
      </c>
      <c r="B19" s="8">
        <v>39</v>
      </c>
      <c r="C19" s="8">
        <v>19</v>
      </c>
      <c r="D19" s="8">
        <v>15</v>
      </c>
      <c r="E19" s="8">
        <v>1</v>
      </c>
      <c r="F19" s="8">
        <v>4</v>
      </c>
      <c r="G19" s="9">
        <v>0</v>
      </c>
    </row>
    <row r="20" spans="1:7">
      <c r="A20" s="2" t="s">
        <v>47</v>
      </c>
      <c r="B20" s="8">
        <v>56</v>
      </c>
      <c r="C20" s="8">
        <v>36</v>
      </c>
      <c r="D20" s="8">
        <v>18</v>
      </c>
      <c r="E20" s="8">
        <v>0</v>
      </c>
      <c r="F20" s="8">
        <v>2</v>
      </c>
      <c r="G20" s="9">
        <v>0</v>
      </c>
    </row>
    <row r="21" spans="1:7">
      <c r="A21" s="2" t="s">
        <v>50</v>
      </c>
      <c r="B21" s="8">
        <v>15</v>
      </c>
      <c r="C21" s="8">
        <v>12</v>
      </c>
      <c r="D21" s="8">
        <v>0</v>
      </c>
      <c r="E21" s="8">
        <v>0</v>
      </c>
      <c r="F21" s="8">
        <v>3</v>
      </c>
      <c r="G21" s="9">
        <v>0</v>
      </c>
    </row>
    <row r="22" spans="1:7">
      <c r="A22" s="2" t="s">
        <v>49</v>
      </c>
      <c r="B22" s="8">
        <v>35</v>
      </c>
      <c r="C22" s="8">
        <v>28</v>
      </c>
      <c r="D22" s="8">
        <v>0</v>
      </c>
      <c r="E22" s="8">
        <v>0</v>
      </c>
      <c r="F22" s="8">
        <v>7</v>
      </c>
      <c r="G22" s="9">
        <v>0</v>
      </c>
    </row>
    <row r="23" spans="1:7">
      <c r="A23" s="2" t="s">
        <v>37</v>
      </c>
      <c r="B23" s="8">
        <v>70</v>
      </c>
      <c r="C23" s="8">
        <v>48</v>
      </c>
      <c r="D23" s="8">
        <v>2</v>
      </c>
      <c r="E23" s="8">
        <v>0</v>
      </c>
      <c r="F23" s="8">
        <v>20</v>
      </c>
      <c r="G23" s="9">
        <v>0</v>
      </c>
    </row>
    <row r="24" spans="1:7">
      <c r="A24" s="2" t="s">
        <v>51</v>
      </c>
      <c r="B24" s="8">
        <v>48</v>
      </c>
      <c r="C24" s="8">
        <v>32</v>
      </c>
      <c r="D24" s="8">
        <v>0</v>
      </c>
      <c r="E24" s="8">
        <v>0</v>
      </c>
      <c r="F24" s="8">
        <v>16</v>
      </c>
      <c r="G24" s="9">
        <v>0</v>
      </c>
    </row>
    <row r="25" spans="1:7">
      <c r="A25" s="2" t="s">
        <v>21</v>
      </c>
      <c r="B25" s="8">
        <v>38</v>
      </c>
      <c r="C25" s="8">
        <v>30</v>
      </c>
      <c r="D25" s="8">
        <v>6</v>
      </c>
      <c r="E25" s="8">
        <v>0</v>
      </c>
      <c r="F25" s="8">
        <v>2</v>
      </c>
      <c r="G25" s="9">
        <v>0</v>
      </c>
    </row>
    <row r="26" spans="1:7">
      <c r="A26" s="2" t="s">
        <v>52</v>
      </c>
      <c r="B26" s="8">
        <v>38</v>
      </c>
      <c r="C26" s="8">
        <v>33</v>
      </c>
      <c r="D26" s="8">
        <v>0</v>
      </c>
      <c r="E26" s="8">
        <v>0</v>
      </c>
      <c r="F26" s="8">
        <v>5</v>
      </c>
      <c r="G26" s="9">
        <v>0</v>
      </c>
    </row>
    <row r="27" spans="1:7">
      <c r="A27" s="2" t="s">
        <v>53</v>
      </c>
      <c r="B27" s="8">
        <v>37</v>
      </c>
      <c r="C27" s="8">
        <v>32</v>
      </c>
      <c r="D27" s="8">
        <v>0</v>
      </c>
      <c r="E27" s="8">
        <v>0</v>
      </c>
      <c r="F27" s="8">
        <v>5</v>
      </c>
      <c r="G27" s="9">
        <v>0</v>
      </c>
    </row>
    <row r="28" spans="1:7">
      <c r="A28" s="2" t="s">
        <v>55</v>
      </c>
      <c r="B28" s="8">
        <v>37</v>
      </c>
      <c r="C28" s="8">
        <v>13</v>
      </c>
      <c r="D28" s="8">
        <v>24</v>
      </c>
      <c r="E28" s="8">
        <v>0</v>
      </c>
      <c r="F28" s="8">
        <v>0</v>
      </c>
      <c r="G28" s="9">
        <v>0</v>
      </c>
    </row>
    <row r="29" spans="1:7">
      <c r="A29" s="2" t="s">
        <v>57</v>
      </c>
      <c r="B29" s="8">
        <v>25</v>
      </c>
      <c r="C29" s="8">
        <v>14</v>
      </c>
      <c r="D29" s="8">
        <v>0</v>
      </c>
      <c r="E29" s="8">
        <v>0</v>
      </c>
      <c r="F29" s="8">
        <v>11</v>
      </c>
      <c r="G29" s="9">
        <v>0</v>
      </c>
    </row>
    <row r="30" spans="1:7">
      <c r="A30" s="2" t="s">
        <v>54</v>
      </c>
      <c r="B30" s="8">
        <v>2</v>
      </c>
      <c r="C30" s="8">
        <v>2</v>
      </c>
      <c r="D30" s="8">
        <v>0</v>
      </c>
      <c r="E30" s="8">
        <v>0</v>
      </c>
      <c r="F30" s="8">
        <v>0</v>
      </c>
      <c r="G30" s="9">
        <v>0</v>
      </c>
    </row>
    <row r="31" spans="1:7">
      <c r="A31" s="2" t="s">
        <v>58</v>
      </c>
      <c r="B31" s="8">
        <v>16</v>
      </c>
      <c r="C31" s="8">
        <v>7</v>
      </c>
      <c r="D31" s="8">
        <v>4</v>
      </c>
      <c r="E31" s="8">
        <v>0</v>
      </c>
      <c r="F31" s="8">
        <v>5</v>
      </c>
      <c r="G31" s="9">
        <v>0</v>
      </c>
    </row>
    <row r="32" spans="1:7">
      <c r="A32" s="2" t="s">
        <v>59</v>
      </c>
      <c r="B32" s="8">
        <v>14</v>
      </c>
      <c r="C32" s="8">
        <v>12</v>
      </c>
      <c r="D32" s="8">
        <v>0</v>
      </c>
      <c r="E32" s="8">
        <v>0</v>
      </c>
      <c r="F32" s="8">
        <v>2</v>
      </c>
      <c r="G32" s="9">
        <v>0</v>
      </c>
    </row>
    <row r="33" spans="1:7">
      <c r="A33" s="2" t="s">
        <v>60</v>
      </c>
      <c r="B33" s="8">
        <v>6</v>
      </c>
      <c r="C33" s="8">
        <v>3</v>
      </c>
      <c r="D33" s="8">
        <v>0</v>
      </c>
      <c r="E33" s="8">
        <v>0</v>
      </c>
      <c r="F33" s="8">
        <v>3</v>
      </c>
      <c r="G33" s="9">
        <v>0</v>
      </c>
    </row>
    <row r="34" spans="1:7">
      <c r="A34" s="2" t="s">
        <v>24</v>
      </c>
      <c r="B34" s="8">
        <v>14</v>
      </c>
      <c r="C34" s="8">
        <v>14</v>
      </c>
      <c r="D34" s="8">
        <v>0</v>
      </c>
      <c r="E34" s="8">
        <v>0</v>
      </c>
      <c r="F34" s="8">
        <v>0</v>
      </c>
      <c r="G34" s="9">
        <v>0</v>
      </c>
    </row>
    <row r="35" spans="1:7">
      <c r="A35" s="2" t="s">
        <v>19</v>
      </c>
      <c r="B35" s="8">
        <v>10</v>
      </c>
      <c r="C35" s="8">
        <v>7</v>
      </c>
      <c r="D35" s="8">
        <v>0</v>
      </c>
      <c r="E35" s="8">
        <v>0</v>
      </c>
      <c r="F35" s="8">
        <v>3</v>
      </c>
      <c r="G35" s="9">
        <v>0</v>
      </c>
    </row>
    <row r="36" spans="1:7">
      <c r="A36" s="2" t="s">
        <v>18</v>
      </c>
      <c r="B36" s="8">
        <v>16</v>
      </c>
      <c r="C36" s="8">
        <v>7</v>
      </c>
      <c r="D36" s="8">
        <v>0</v>
      </c>
      <c r="E36" s="8">
        <v>1</v>
      </c>
      <c r="F36" s="8">
        <v>8</v>
      </c>
      <c r="G36" s="9">
        <v>0</v>
      </c>
    </row>
    <row r="37" spans="1:7">
      <c r="A37" s="2" t="s">
        <v>61</v>
      </c>
      <c r="B37" s="8">
        <v>23</v>
      </c>
      <c r="C37" s="8">
        <v>11</v>
      </c>
      <c r="D37" s="8">
        <v>6</v>
      </c>
      <c r="E37" s="8">
        <v>0</v>
      </c>
      <c r="F37" s="8">
        <v>6</v>
      </c>
      <c r="G37" s="9">
        <v>0</v>
      </c>
    </row>
    <row r="38" spans="1:7">
      <c r="A38" s="2" t="s">
        <v>6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>
      <c r="A39" s="2" t="s">
        <v>65</v>
      </c>
      <c r="B39" s="8">
        <v>2</v>
      </c>
      <c r="C39" s="8">
        <v>2</v>
      </c>
      <c r="D39" s="8">
        <v>0</v>
      </c>
      <c r="E39" s="8">
        <v>0</v>
      </c>
      <c r="F39" s="8">
        <v>0</v>
      </c>
      <c r="G39" s="9">
        <v>0</v>
      </c>
    </row>
    <row r="40" spans="1:7">
      <c r="A40" s="2" t="s">
        <v>48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>
      <c r="A41" s="2" t="s">
        <v>62</v>
      </c>
      <c r="B41" s="8">
        <v>1</v>
      </c>
      <c r="C41" s="8">
        <v>1</v>
      </c>
      <c r="D41" s="8">
        <v>0</v>
      </c>
      <c r="E41" s="8">
        <v>0</v>
      </c>
      <c r="F41" s="8">
        <v>0</v>
      </c>
      <c r="G41" s="9">
        <v>0</v>
      </c>
    </row>
    <row r="42" spans="1:7">
      <c r="A42" s="2" t="s">
        <v>63</v>
      </c>
      <c r="B42" s="8">
        <v>1</v>
      </c>
      <c r="C42" s="8">
        <v>1</v>
      </c>
      <c r="D42" s="8">
        <v>0</v>
      </c>
      <c r="E42" s="8">
        <v>0</v>
      </c>
      <c r="F42" s="8">
        <v>0</v>
      </c>
      <c r="G42" s="9">
        <v>0</v>
      </c>
    </row>
    <row r="43" spans="1:7">
      <c r="A43" s="2" t="s">
        <v>56</v>
      </c>
      <c r="B43" s="8">
        <v>15</v>
      </c>
      <c r="C43" s="8">
        <v>7</v>
      </c>
      <c r="D43" s="8">
        <v>6</v>
      </c>
      <c r="E43" s="8">
        <v>0</v>
      </c>
      <c r="F43" s="8">
        <v>2</v>
      </c>
      <c r="G43" s="9">
        <v>0</v>
      </c>
    </row>
    <row r="44" spans="1:7">
      <c r="A44" s="2" t="s">
        <v>45</v>
      </c>
      <c r="B44" s="8">
        <v>10</v>
      </c>
      <c r="C44" s="8">
        <v>6</v>
      </c>
      <c r="D44" s="8">
        <v>2</v>
      </c>
      <c r="E44" s="8">
        <v>0</v>
      </c>
      <c r="F44" s="8">
        <v>2</v>
      </c>
      <c r="G44" s="9">
        <v>0</v>
      </c>
    </row>
    <row r="45" spans="1:7">
      <c r="A45" s="2" t="s">
        <v>23</v>
      </c>
      <c r="B45" s="8">
        <v>24</v>
      </c>
      <c r="C45" s="8">
        <v>5</v>
      </c>
      <c r="D45" s="8">
        <v>12</v>
      </c>
      <c r="E45" s="8">
        <v>0</v>
      </c>
      <c r="F45" s="8">
        <v>7</v>
      </c>
      <c r="G45" s="9">
        <v>0</v>
      </c>
    </row>
    <row r="46" spans="1:7">
      <c r="A46" s="2" t="s">
        <v>20</v>
      </c>
      <c r="B46" s="8">
        <v>8</v>
      </c>
      <c r="C46" s="8">
        <v>7</v>
      </c>
      <c r="D46" s="8">
        <v>0</v>
      </c>
      <c r="E46" s="8">
        <v>0</v>
      </c>
      <c r="F46" s="8">
        <v>1</v>
      </c>
      <c r="G46" s="9">
        <v>0</v>
      </c>
    </row>
    <row r="47" spans="1:7">
      <c r="A47" s="14" t="s">
        <v>40</v>
      </c>
      <c r="B47" s="16">
        <v>17</v>
      </c>
      <c r="C47" s="16">
        <v>8</v>
      </c>
      <c r="D47" s="16">
        <v>9</v>
      </c>
      <c r="E47" s="16">
        <v>0</v>
      </c>
      <c r="F47" s="16">
        <v>0</v>
      </c>
      <c r="G47" s="9">
        <v>0</v>
      </c>
    </row>
    <row r="48" spans="1:7">
      <c r="A48" s="1" t="s">
        <v>0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</row>
    <row r="49" spans="1:7">
      <c r="A49" s="1" t="s">
        <v>64</v>
      </c>
      <c r="B49" s="9">
        <v>3</v>
      </c>
      <c r="C49" s="9">
        <v>3</v>
      </c>
      <c r="D49" s="9">
        <v>0</v>
      </c>
      <c r="E49" s="9">
        <v>0</v>
      </c>
      <c r="F49" s="9">
        <v>0</v>
      </c>
      <c r="G49" s="9">
        <v>0</v>
      </c>
    </row>
    <row r="50" spans="1:7">
      <c r="A50" s="15" t="s">
        <v>12</v>
      </c>
      <c r="B50" s="9">
        <v>1391</v>
      </c>
      <c r="C50" s="9">
        <v>739</v>
      </c>
      <c r="D50" s="9">
        <v>352</v>
      </c>
      <c r="E50" s="9">
        <v>10</v>
      </c>
      <c r="F50" s="9">
        <v>290</v>
      </c>
      <c r="G50" s="9">
        <v>51</v>
      </c>
    </row>
  </sheetData>
  <phoneticPr fontId="3" type="Hiragana"/>
  <pageMargins left="0.78740157480314943" right="0.78740157480314943" top="0.98425196850393681" bottom="0.98425196850393681" header="0.51181102362204722" footer="0.51181102362204722"/>
  <pageSetup paperSize="9" scale="99" fitToWidth="1" fitToHeight="1" orientation="portrait" usePrinterDefaults="1" r:id="rId1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Q51"/>
  <sheetViews>
    <sheetView view="pageBreakPreview" topLeftCell="A13" zoomScale="115" zoomScaleSheetLayoutView="115" workbookViewId="0">
      <selection activeCell="E16" sqref="E16"/>
    </sheetView>
  </sheetViews>
  <sheetFormatPr defaultRowHeight="13.5"/>
  <cols>
    <col min="1" max="1" width="11.75" bestFit="1" customWidth="1"/>
    <col min="2" max="2" width="9.625" customWidth="1"/>
    <col min="7" max="7" width="12.875" customWidth="1"/>
    <col min="8" max="8" width="3.25" customWidth="1"/>
    <col min="9" max="9" width="2.125" customWidth="1"/>
    <col min="10" max="10" width="5.25" hidden="1" customWidth="1"/>
    <col min="11" max="11" width="2.125" hidden="1" customWidth="1"/>
    <col min="12" max="12" width="4.625" hidden="1" customWidth="1"/>
    <col min="13" max="13" width="5.375" hidden="1" customWidth="1"/>
    <col min="14" max="14" width="4.875" hidden="1" customWidth="1"/>
    <col min="15" max="15" width="5.625" hidden="1" customWidth="1"/>
    <col min="16" max="16" width="6" hidden="1" customWidth="1"/>
    <col min="17" max="17" width="6.875" hidden="1" customWidth="1"/>
    <col min="18" max="18" width="9" hidden="1" customWidth="1"/>
  </cols>
  <sheetData>
    <row r="1" spans="1:17">
      <c r="J1" s="26"/>
      <c r="K1" s="29"/>
      <c r="L1" s="29"/>
      <c r="M1" s="29"/>
      <c r="N1" s="29"/>
      <c r="O1" s="29"/>
      <c r="P1" s="29"/>
      <c r="Q1" s="29"/>
    </row>
    <row r="2" spans="1:17" ht="17.25">
      <c r="B2" s="5"/>
      <c r="C2" s="5"/>
      <c r="D2" s="10"/>
      <c r="E2" s="10" t="s">
        <v>16</v>
      </c>
      <c r="F2" s="11" t="s">
        <v>70</v>
      </c>
      <c r="G2" s="12"/>
      <c r="J2" s="26"/>
      <c r="K2" s="29"/>
      <c r="L2" s="29"/>
      <c r="M2" s="29"/>
      <c r="N2" s="29"/>
      <c r="O2" s="29"/>
      <c r="P2" s="29"/>
      <c r="Q2" s="29"/>
    </row>
    <row r="3" spans="1:17">
      <c r="B3" s="6"/>
      <c r="C3" s="6"/>
      <c r="D3" s="6"/>
      <c r="E3" s="6"/>
      <c r="F3" s="6"/>
      <c r="G3" s="13" t="s">
        <v>1</v>
      </c>
      <c r="J3" s="27" t="s">
        <v>71</v>
      </c>
      <c r="K3" s="27"/>
      <c r="L3" s="29"/>
      <c r="M3" s="29"/>
      <c r="N3" s="29"/>
      <c r="O3" s="29"/>
      <c r="P3" s="29"/>
      <c r="Q3" s="29"/>
    </row>
    <row r="4" spans="1:17">
      <c r="A4" s="17" t="s">
        <v>66</v>
      </c>
      <c r="B4" s="23" t="s">
        <v>46</v>
      </c>
      <c r="C4" s="17" t="s">
        <v>67</v>
      </c>
      <c r="D4" s="17" t="s">
        <v>68</v>
      </c>
      <c r="E4" s="24" t="s">
        <v>69</v>
      </c>
      <c r="F4" s="17" t="s">
        <v>14</v>
      </c>
      <c r="G4" s="25" t="s">
        <v>15</v>
      </c>
      <c r="J4" s="28" t="s">
        <v>77</v>
      </c>
      <c r="K4" s="26"/>
      <c r="L4" s="30"/>
      <c r="M4" s="30" t="s">
        <v>75</v>
      </c>
      <c r="N4" s="29"/>
      <c r="O4" s="29"/>
      <c r="P4" s="29"/>
      <c r="Q4" s="29"/>
    </row>
    <row r="5" spans="1:17">
      <c r="A5" s="18" t="s">
        <v>28</v>
      </c>
      <c r="B5" s="9">
        <v>109</v>
      </c>
      <c r="C5" s="18">
        <v>56</v>
      </c>
      <c r="D5" s="18">
        <v>36</v>
      </c>
      <c r="E5" s="9">
        <v>0</v>
      </c>
      <c r="F5" s="18">
        <v>17</v>
      </c>
      <c r="G5" s="9">
        <v>0</v>
      </c>
      <c r="J5" s="28" t="str">
        <f t="shared" ref="J5:J50" si="0">IF(SUM(C5:F5)=B5,"○","×")</f>
        <v>○</v>
      </c>
      <c r="K5" s="26"/>
      <c r="L5" s="31" t="s">
        <v>17</v>
      </c>
      <c r="M5" s="30" t="str">
        <f>IF(SUM(B5:B7)=B8,"○","×")</f>
        <v>○</v>
      </c>
      <c r="N5" s="29"/>
      <c r="O5" s="29"/>
      <c r="P5" s="29"/>
      <c r="Q5" s="29"/>
    </row>
    <row r="6" spans="1:17">
      <c r="A6" s="18" t="s">
        <v>29</v>
      </c>
      <c r="B6" s="9">
        <v>93</v>
      </c>
      <c r="C6" s="18">
        <v>46</v>
      </c>
      <c r="D6" s="18">
        <v>26</v>
      </c>
      <c r="E6" s="9">
        <v>0</v>
      </c>
      <c r="F6" s="18">
        <v>21</v>
      </c>
      <c r="G6" s="9">
        <v>0</v>
      </c>
      <c r="J6" s="28" t="str">
        <f t="shared" si="0"/>
        <v>○</v>
      </c>
      <c r="K6" s="26"/>
      <c r="L6" s="31" t="s">
        <v>73</v>
      </c>
      <c r="M6" s="30" t="str">
        <f>IF(SUM(B9:B15)=B16,"○","×")</f>
        <v>○</v>
      </c>
      <c r="N6" s="29"/>
      <c r="O6" s="29"/>
      <c r="P6" s="29"/>
      <c r="Q6" s="29"/>
    </row>
    <row r="7" spans="1:17">
      <c r="A7" s="18" t="s">
        <v>22</v>
      </c>
      <c r="B7" s="9">
        <v>86</v>
      </c>
      <c r="C7" s="18">
        <v>53</v>
      </c>
      <c r="D7" s="18">
        <v>14</v>
      </c>
      <c r="E7" s="9">
        <v>0</v>
      </c>
      <c r="F7" s="18">
        <v>19</v>
      </c>
      <c r="G7" s="9">
        <v>0</v>
      </c>
      <c r="J7" s="28" t="str">
        <f t="shared" si="0"/>
        <v>○</v>
      </c>
      <c r="K7" s="26"/>
      <c r="L7" s="29"/>
      <c r="M7" s="29" t="s">
        <v>76</v>
      </c>
      <c r="N7" s="29"/>
      <c r="O7" s="29"/>
      <c r="P7" s="29"/>
      <c r="Q7" s="29"/>
    </row>
    <row r="8" spans="1:17">
      <c r="A8" s="19" t="s">
        <v>30</v>
      </c>
      <c r="B8" s="9">
        <f>SUM(B5:B7)</f>
        <v>288</v>
      </c>
      <c r="C8" s="9">
        <f>SUM(C5:C7)</f>
        <v>155</v>
      </c>
      <c r="D8" s="9">
        <f>SUM(D5:D7)</f>
        <v>76</v>
      </c>
      <c r="E8" s="9">
        <f>SUM(E5:E7)</f>
        <v>0</v>
      </c>
      <c r="F8" s="9">
        <f>SUM(F5:F7)</f>
        <v>57</v>
      </c>
      <c r="G8" s="9">
        <v>0</v>
      </c>
      <c r="J8" s="28" t="str">
        <f t="shared" si="0"/>
        <v>○</v>
      </c>
      <c r="K8" s="26"/>
      <c r="L8" s="29"/>
      <c r="M8" s="29"/>
      <c r="N8" s="29"/>
      <c r="O8" s="29"/>
      <c r="P8" s="29"/>
      <c r="Q8" s="29"/>
    </row>
    <row r="9" spans="1:17">
      <c r="A9" s="18" t="s">
        <v>4</v>
      </c>
      <c r="B9" s="9">
        <v>157</v>
      </c>
      <c r="C9" s="18">
        <v>61</v>
      </c>
      <c r="D9" s="18">
        <v>65</v>
      </c>
      <c r="E9" s="9">
        <v>0</v>
      </c>
      <c r="F9" s="18">
        <v>31</v>
      </c>
      <c r="G9" s="9">
        <v>0</v>
      </c>
      <c r="J9" s="28" t="str">
        <f t="shared" si="0"/>
        <v>○</v>
      </c>
      <c r="K9" s="26"/>
      <c r="L9" s="29" t="s">
        <v>12</v>
      </c>
      <c r="M9" s="29"/>
      <c r="N9" s="29"/>
      <c r="O9" s="29"/>
      <c r="P9" s="29"/>
      <c r="Q9" s="29"/>
    </row>
    <row r="10" spans="1:17">
      <c r="A10" s="18" t="s">
        <v>32</v>
      </c>
      <c r="B10" s="9">
        <v>70</v>
      </c>
      <c r="C10" s="18">
        <v>46</v>
      </c>
      <c r="D10" s="18">
        <v>17</v>
      </c>
      <c r="E10" s="9">
        <v>0</v>
      </c>
      <c r="F10" s="18">
        <v>7</v>
      </c>
      <c r="G10" s="9">
        <v>0</v>
      </c>
      <c r="J10" s="28" t="str">
        <f t="shared" si="0"/>
        <v>○</v>
      </c>
      <c r="K10" s="26"/>
      <c r="L10" s="25" t="s">
        <v>3</v>
      </c>
      <c r="M10" s="25" t="s">
        <v>5</v>
      </c>
      <c r="N10" s="25" t="s">
        <v>7</v>
      </c>
      <c r="O10" s="25" t="s">
        <v>8</v>
      </c>
      <c r="P10" s="25" t="s">
        <v>10</v>
      </c>
      <c r="Q10" s="25" t="s">
        <v>15</v>
      </c>
    </row>
    <row r="11" spans="1:17">
      <c r="A11" s="18" t="s">
        <v>33</v>
      </c>
      <c r="B11" s="9">
        <v>39</v>
      </c>
      <c r="C11" s="18">
        <v>34</v>
      </c>
      <c r="D11" s="18">
        <v>0</v>
      </c>
      <c r="E11" s="9">
        <v>0</v>
      </c>
      <c r="F11" s="18">
        <v>5</v>
      </c>
      <c r="G11" s="9">
        <v>0</v>
      </c>
      <c r="J11" s="28" t="str">
        <f t="shared" si="0"/>
        <v>○</v>
      </c>
      <c r="K11" s="26"/>
      <c r="L11" s="30" t="str">
        <f t="shared" ref="L11:Q11" si="1">IF(B50=SUM(B5:B49)-B8-B16,"○","×")</f>
        <v>○</v>
      </c>
      <c r="M11" s="30" t="str">
        <f t="shared" si="1"/>
        <v>○</v>
      </c>
      <c r="N11" s="30" t="str">
        <f t="shared" si="1"/>
        <v>○</v>
      </c>
      <c r="O11" s="30" t="str">
        <f t="shared" si="1"/>
        <v>○</v>
      </c>
      <c r="P11" s="30" t="str">
        <f t="shared" si="1"/>
        <v>○</v>
      </c>
      <c r="Q11" s="30" t="str">
        <f t="shared" si="1"/>
        <v>○</v>
      </c>
    </row>
    <row r="12" spans="1:17">
      <c r="A12" s="18" t="s">
        <v>34</v>
      </c>
      <c r="B12" s="9">
        <v>56</v>
      </c>
      <c r="C12" s="18">
        <v>29</v>
      </c>
      <c r="D12" s="18">
        <v>21</v>
      </c>
      <c r="E12" s="9">
        <v>1</v>
      </c>
      <c r="F12" s="18">
        <v>5</v>
      </c>
      <c r="G12" s="9">
        <v>0</v>
      </c>
      <c r="J12" s="28" t="str">
        <f t="shared" si="0"/>
        <v>○</v>
      </c>
      <c r="K12" s="26"/>
      <c r="L12" s="29" t="s">
        <v>74</v>
      </c>
      <c r="M12" s="29"/>
      <c r="N12" s="29"/>
      <c r="O12" s="29"/>
      <c r="P12" s="29"/>
      <c r="Q12" s="29"/>
    </row>
    <row r="13" spans="1:17">
      <c r="A13" s="18" t="s">
        <v>35</v>
      </c>
      <c r="B13" s="9">
        <v>35</v>
      </c>
      <c r="C13" s="18">
        <v>33</v>
      </c>
      <c r="D13" s="18">
        <v>0</v>
      </c>
      <c r="E13" s="9">
        <v>0</v>
      </c>
      <c r="F13" s="18">
        <v>2</v>
      </c>
      <c r="G13" s="9">
        <v>0</v>
      </c>
      <c r="J13" s="28" t="str">
        <f t="shared" si="0"/>
        <v>○</v>
      </c>
      <c r="K13" s="26"/>
      <c r="L13" s="29"/>
      <c r="M13" s="29"/>
      <c r="N13" s="29"/>
      <c r="O13" s="29"/>
      <c r="P13" s="29"/>
      <c r="Q13" s="29"/>
    </row>
    <row r="14" spans="1:17">
      <c r="A14" s="18" t="s">
        <v>38</v>
      </c>
      <c r="B14" s="9">
        <v>73</v>
      </c>
      <c r="C14" s="18">
        <v>40</v>
      </c>
      <c r="D14" s="18">
        <v>10</v>
      </c>
      <c r="E14" s="9">
        <v>0</v>
      </c>
      <c r="F14" s="18">
        <v>23</v>
      </c>
      <c r="G14" s="9">
        <v>0</v>
      </c>
      <c r="J14" s="28" t="str">
        <f t="shared" si="0"/>
        <v>○</v>
      </c>
      <c r="K14" s="26"/>
      <c r="L14" s="29"/>
      <c r="M14" s="29"/>
      <c r="N14" s="29"/>
      <c r="O14" s="29"/>
      <c r="P14" s="29"/>
      <c r="Q14" s="29"/>
    </row>
    <row r="15" spans="1:17">
      <c r="A15" s="18" t="s">
        <v>36</v>
      </c>
      <c r="B15" s="9">
        <v>7</v>
      </c>
      <c r="C15" s="18">
        <v>4</v>
      </c>
      <c r="D15" s="18">
        <v>0</v>
      </c>
      <c r="E15" s="9">
        <v>0</v>
      </c>
      <c r="F15" s="18">
        <v>3</v>
      </c>
      <c r="G15" s="9">
        <v>0</v>
      </c>
      <c r="J15" s="28" t="str">
        <f t="shared" si="0"/>
        <v>○</v>
      </c>
      <c r="K15" s="26"/>
      <c r="L15" s="29"/>
      <c r="M15" s="29"/>
      <c r="N15" s="29"/>
      <c r="O15" s="29"/>
      <c r="P15" s="29"/>
      <c r="Q15" s="29"/>
    </row>
    <row r="16" spans="1:17">
      <c r="A16" s="19" t="s">
        <v>11</v>
      </c>
      <c r="B16" s="9">
        <f>SUM(B9:B15)</f>
        <v>437</v>
      </c>
      <c r="C16" s="9">
        <f>SUM(C9:C15)</f>
        <v>247</v>
      </c>
      <c r="D16" s="9">
        <f>SUM(D9:D15)</f>
        <v>113</v>
      </c>
      <c r="E16" s="9">
        <f>SUM(E9:E15)</f>
        <v>1</v>
      </c>
      <c r="F16" s="9">
        <f>SUM(F9:F15)</f>
        <v>76</v>
      </c>
      <c r="G16" s="9">
        <v>0</v>
      </c>
      <c r="J16" s="28" t="str">
        <f t="shared" si="0"/>
        <v>○</v>
      </c>
      <c r="K16" s="26"/>
      <c r="L16" s="29"/>
      <c r="M16" s="29"/>
      <c r="N16" s="29"/>
      <c r="O16" s="29"/>
      <c r="P16" s="29"/>
      <c r="Q16" s="29"/>
    </row>
    <row r="17" spans="1:17">
      <c r="A17" s="18" t="s">
        <v>41</v>
      </c>
      <c r="B17" s="9">
        <v>94</v>
      </c>
      <c r="C17" s="18">
        <v>42</v>
      </c>
      <c r="D17" s="18">
        <v>18</v>
      </c>
      <c r="E17" s="9">
        <v>0</v>
      </c>
      <c r="F17" s="18">
        <v>34</v>
      </c>
      <c r="G17" s="9">
        <v>0</v>
      </c>
      <c r="J17" s="28" t="str">
        <f t="shared" si="0"/>
        <v>○</v>
      </c>
      <c r="K17" s="26"/>
      <c r="L17" s="29"/>
      <c r="M17" s="29"/>
      <c r="N17" s="29"/>
      <c r="O17" s="29"/>
      <c r="P17" s="29"/>
      <c r="Q17" s="29"/>
    </row>
    <row r="18" spans="1:17">
      <c r="A18" s="18" t="s">
        <v>43</v>
      </c>
      <c r="B18" s="9">
        <v>9</v>
      </c>
      <c r="C18" s="18">
        <v>9</v>
      </c>
      <c r="D18" s="18">
        <v>0</v>
      </c>
      <c r="E18" s="9">
        <v>0</v>
      </c>
      <c r="F18" s="18"/>
      <c r="G18" s="9">
        <v>0</v>
      </c>
      <c r="J18" s="28" t="str">
        <f t="shared" si="0"/>
        <v>○</v>
      </c>
      <c r="K18" s="26"/>
      <c r="L18" s="29"/>
      <c r="M18" s="29"/>
      <c r="N18" s="29"/>
      <c r="O18" s="29"/>
      <c r="P18" s="29"/>
      <c r="Q18" s="29"/>
    </row>
    <row r="19" spans="1:17">
      <c r="A19" s="18" t="s">
        <v>39</v>
      </c>
      <c r="B19" s="9">
        <v>46</v>
      </c>
      <c r="C19" s="18">
        <v>31</v>
      </c>
      <c r="D19" s="18">
        <v>2</v>
      </c>
      <c r="E19" s="9">
        <v>0</v>
      </c>
      <c r="F19" s="18">
        <v>13</v>
      </c>
      <c r="G19" s="9">
        <v>0</v>
      </c>
      <c r="J19" s="28" t="str">
        <f t="shared" si="0"/>
        <v>○</v>
      </c>
      <c r="K19" s="26"/>
      <c r="L19" s="29"/>
      <c r="M19" s="29"/>
      <c r="N19" s="29"/>
      <c r="O19" s="29"/>
      <c r="P19" s="29"/>
      <c r="Q19" s="29"/>
    </row>
    <row r="20" spans="1:17">
      <c r="A20" s="18" t="s">
        <v>47</v>
      </c>
      <c r="B20" s="9">
        <v>40</v>
      </c>
      <c r="C20" s="18">
        <v>15</v>
      </c>
      <c r="D20" s="18">
        <v>16</v>
      </c>
      <c r="E20" s="9">
        <v>0</v>
      </c>
      <c r="F20" s="18">
        <v>9</v>
      </c>
      <c r="G20" s="9">
        <v>0</v>
      </c>
      <c r="J20" s="28" t="str">
        <f t="shared" si="0"/>
        <v>○</v>
      </c>
      <c r="K20" s="26"/>
      <c r="L20" s="29"/>
      <c r="M20" s="29"/>
      <c r="N20" s="29"/>
      <c r="O20" s="29"/>
      <c r="P20" s="29"/>
      <c r="Q20" s="29"/>
    </row>
    <row r="21" spans="1:17">
      <c r="A21" s="18" t="s">
        <v>50</v>
      </c>
      <c r="B21" s="9">
        <v>12</v>
      </c>
      <c r="C21" s="18">
        <v>9</v>
      </c>
      <c r="D21" s="18">
        <v>0</v>
      </c>
      <c r="E21" s="9">
        <v>1</v>
      </c>
      <c r="F21" s="18">
        <v>2</v>
      </c>
      <c r="G21" s="9">
        <v>0</v>
      </c>
      <c r="J21" s="28" t="str">
        <f t="shared" si="0"/>
        <v>○</v>
      </c>
      <c r="K21" s="26"/>
      <c r="L21" s="29"/>
      <c r="M21" s="29"/>
      <c r="N21" s="29"/>
      <c r="O21" s="29"/>
      <c r="P21" s="29"/>
      <c r="Q21" s="29"/>
    </row>
    <row r="22" spans="1:17">
      <c r="A22" s="18" t="s">
        <v>49</v>
      </c>
      <c r="B22" s="9">
        <v>28</v>
      </c>
      <c r="C22" s="18">
        <v>26</v>
      </c>
      <c r="D22" s="18">
        <v>0</v>
      </c>
      <c r="E22" s="9">
        <v>0</v>
      </c>
      <c r="F22" s="18">
        <v>2</v>
      </c>
      <c r="G22" s="9">
        <v>0</v>
      </c>
      <c r="J22" s="28" t="str">
        <f t="shared" si="0"/>
        <v>○</v>
      </c>
      <c r="K22" s="26"/>
      <c r="L22" s="29"/>
      <c r="M22" s="29"/>
      <c r="N22" s="29"/>
      <c r="O22" s="29"/>
      <c r="P22" s="29"/>
      <c r="Q22" s="29"/>
    </row>
    <row r="23" spans="1:17">
      <c r="A23" s="18" t="s">
        <v>37</v>
      </c>
      <c r="B23" s="9">
        <v>119</v>
      </c>
      <c r="C23" s="18">
        <v>82</v>
      </c>
      <c r="D23" s="18">
        <v>28</v>
      </c>
      <c r="E23" s="9">
        <v>1</v>
      </c>
      <c r="F23" s="18">
        <v>8</v>
      </c>
      <c r="G23" s="9">
        <v>0</v>
      </c>
      <c r="J23" s="28" t="str">
        <f t="shared" si="0"/>
        <v>○</v>
      </c>
      <c r="K23" s="26"/>
      <c r="L23" s="29"/>
      <c r="M23" s="29"/>
      <c r="N23" s="29"/>
      <c r="O23" s="29"/>
      <c r="P23" s="29"/>
      <c r="Q23" s="29"/>
    </row>
    <row r="24" spans="1:17">
      <c r="A24" s="18" t="s">
        <v>51</v>
      </c>
      <c r="B24" s="9">
        <v>78</v>
      </c>
      <c r="C24" s="18">
        <v>58</v>
      </c>
      <c r="D24" s="18">
        <v>0</v>
      </c>
      <c r="E24" s="9">
        <v>0</v>
      </c>
      <c r="F24" s="18">
        <v>20</v>
      </c>
      <c r="G24" s="9">
        <v>0</v>
      </c>
      <c r="J24" s="28" t="str">
        <f t="shared" si="0"/>
        <v>○</v>
      </c>
      <c r="K24" s="26"/>
      <c r="L24" s="29"/>
      <c r="M24" s="29"/>
      <c r="N24" s="29"/>
      <c r="O24" s="29"/>
      <c r="P24" s="29"/>
      <c r="Q24" s="29"/>
    </row>
    <row r="25" spans="1:17">
      <c r="A25" s="18" t="s">
        <v>21</v>
      </c>
      <c r="B25" s="9">
        <v>38</v>
      </c>
      <c r="C25" s="18">
        <v>32</v>
      </c>
      <c r="D25" s="18">
        <v>0</v>
      </c>
      <c r="E25" s="9">
        <v>0</v>
      </c>
      <c r="F25" s="18">
        <v>6</v>
      </c>
      <c r="G25" s="9">
        <v>0</v>
      </c>
      <c r="J25" s="28" t="str">
        <f t="shared" si="0"/>
        <v>○</v>
      </c>
      <c r="K25" s="26"/>
      <c r="L25" s="29"/>
      <c r="M25" s="29"/>
      <c r="N25" s="29"/>
      <c r="O25" s="29"/>
      <c r="P25" s="29"/>
      <c r="Q25" s="29"/>
    </row>
    <row r="26" spans="1:17">
      <c r="A26" s="18" t="s">
        <v>52</v>
      </c>
      <c r="B26" s="9">
        <v>58</v>
      </c>
      <c r="C26" s="18">
        <v>46</v>
      </c>
      <c r="D26" s="18">
        <v>4</v>
      </c>
      <c r="E26" s="9">
        <v>0</v>
      </c>
      <c r="F26" s="18">
        <v>8</v>
      </c>
      <c r="G26" s="9">
        <v>0</v>
      </c>
      <c r="J26" s="28" t="str">
        <f t="shared" si="0"/>
        <v>○</v>
      </c>
      <c r="K26" s="26"/>
      <c r="L26" s="29"/>
      <c r="M26" s="29"/>
      <c r="N26" s="29"/>
      <c r="O26" s="29"/>
      <c r="P26" s="29"/>
      <c r="Q26" s="29"/>
    </row>
    <row r="27" spans="1:17">
      <c r="A27" s="18" t="s">
        <v>53</v>
      </c>
      <c r="B27" s="9">
        <v>55</v>
      </c>
      <c r="C27" s="18">
        <v>36</v>
      </c>
      <c r="D27" s="18">
        <v>10</v>
      </c>
      <c r="E27" s="9">
        <v>0</v>
      </c>
      <c r="F27" s="18">
        <v>9</v>
      </c>
      <c r="G27" s="9">
        <v>0</v>
      </c>
      <c r="J27" s="28" t="str">
        <f t="shared" si="0"/>
        <v>○</v>
      </c>
      <c r="K27" s="26"/>
      <c r="L27" s="29"/>
      <c r="M27" s="29"/>
      <c r="N27" s="29"/>
      <c r="O27" s="29"/>
      <c r="P27" s="29"/>
      <c r="Q27" s="29"/>
    </row>
    <row r="28" spans="1:17">
      <c r="A28" s="18" t="s">
        <v>55</v>
      </c>
      <c r="B28" s="9">
        <v>59</v>
      </c>
      <c r="C28" s="18">
        <v>19</v>
      </c>
      <c r="D28" s="18">
        <v>40</v>
      </c>
      <c r="E28" s="9">
        <v>0</v>
      </c>
      <c r="F28" s="18">
        <v>0</v>
      </c>
      <c r="G28" s="9">
        <v>0</v>
      </c>
      <c r="J28" s="28" t="str">
        <f t="shared" si="0"/>
        <v>○</v>
      </c>
      <c r="K28" s="26"/>
      <c r="L28" s="29"/>
      <c r="M28" s="29"/>
      <c r="N28" s="29"/>
      <c r="O28" s="29"/>
      <c r="P28" s="29"/>
      <c r="Q28" s="29"/>
    </row>
    <row r="29" spans="1:17">
      <c r="A29" s="18" t="s">
        <v>57</v>
      </c>
      <c r="B29" s="9">
        <v>52</v>
      </c>
      <c r="C29" s="18">
        <v>23</v>
      </c>
      <c r="D29" s="18">
        <v>25</v>
      </c>
      <c r="E29" s="9">
        <v>1</v>
      </c>
      <c r="F29" s="18">
        <v>3</v>
      </c>
      <c r="G29" s="9">
        <v>0</v>
      </c>
      <c r="J29" s="28" t="str">
        <f t="shared" si="0"/>
        <v>○</v>
      </c>
      <c r="K29" s="26"/>
      <c r="L29" s="29"/>
      <c r="M29" s="29"/>
      <c r="N29" s="29"/>
      <c r="O29" s="29"/>
      <c r="P29" s="29"/>
      <c r="Q29" s="29"/>
    </row>
    <row r="30" spans="1:17">
      <c r="A30" s="18" t="s">
        <v>54</v>
      </c>
      <c r="B30" s="9">
        <v>25</v>
      </c>
      <c r="C30" s="18">
        <v>1</v>
      </c>
      <c r="D30" s="18">
        <v>24</v>
      </c>
      <c r="E30" s="9">
        <v>0</v>
      </c>
      <c r="F30" s="18">
        <v>0</v>
      </c>
      <c r="G30" s="9">
        <v>0</v>
      </c>
      <c r="J30" s="28" t="str">
        <f t="shared" si="0"/>
        <v>○</v>
      </c>
      <c r="K30" s="26"/>
      <c r="L30" s="29"/>
      <c r="M30" s="29"/>
      <c r="N30" s="29"/>
      <c r="O30" s="29"/>
      <c r="P30" s="29"/>
      <c r="Q30" s="29"/>
    </row>
    <row r="31" spans="1:17">
      <c r="A31" s="18" t="s">
        <v>58</v>
      </c>
      <c r="B31" s="9">
        <v>19</v>
      </c>
      <c r="C31" s="18">
        <v>10</v>
      </c>
      <c r="D31" s="18">
        <v>8</v>
      </c>
      <c r="E31" s="9">
        <v>0</v>
      </c>
      <c r="F31" s="18">
        <v>1</v>
      </c>
      <c r="G31" s="9">
        <v>0</v>
      </c>
      <c r="J31" s="28" t="str">
        <f t="shared" si="0"/>
        <v>○</v>
      </c>
      <c r="K31" s="26"/>
      <c r="L31" s="29"/>
      <c r="M31" s="29"/>
      <c r="N31" s="29"/>
      <c r="O31" s="29"/>
      <c r="P31" s="29"/>
      <c r="Q31" s="29"/>
    </row>
    <row r="32" spans="1:17">
      <c r="A32" s="18" t="s">
        <v>59</v>
      </c>
      <c r="B32" s="9">
        <v>10</v>
      </c>
      <c r="C32" s="18">
        <v>10</v>
      </c>
      <c r="D32" s="18">
        <v>0</v>
      </c>
      <c r="E32" s="9">
        <v>0</v>
      </c>
      <c r="F32" s="18">
        <v>0</v>
      </c>
      <c r="G32" s="9">
        <v>0</v>
      </c>
      <c r="J32" s="28" t="str">
        <f t="shared" si="0"/>
        <v>○</v>
      </c>
      <c r="K32" s="26"/>
      <c r="L32" s="29"/>
      <c r="M32" s="29"/>
      <c r="N32" s="29"/>
      <c r="O32" s="29"/>
      <c r="P32" s="29"/>
      <c r="Q32" s="29"/>
    </row>
    <row r="33" spans="1:17">
      <c r="A33" s="18" t="s">
        <v>60</v>
      </c>
      <c r="B33" s="9">
        <v>6</v>
      </c>
      <c r="C33" s="18">
        <v>6</v>
      </c>
      <c r="D33" s="18">
        <v>0</v>
      </c>
      <c r="E33" s="9">
        <v>0</v>
      </c>
      <c r="F33" s="18">
        <v>0</v>
      </c>
      <c r="G33" s="9">
        <v>0</v>
      </c>
      <c r="J33" s="28" t="str">
        <f t="shared" si="0"/>
        <v>○</v>
      </c>
      <c r="K33" s="26"/>
      <c r="L33" s="29"/>
      <c r="M33" s="29"/>
      <c r="N33" s="29"/>
      <c r="O33" s="29"/>
      <c r="P33" s="29"/>
      <c r="Q33" s="29"/>
    </row>
    <row r="34" spans="1:17">
      <c r="A34" s="18" t="s">
        <v>24</v>
      </c>
      <c r="B34" s="9">
        <v>15</v>
      </c>
      <c r="C34" s="18">
        <v>15</v>
      </c>
      <c r="D34" s="18">
        <v>0</v>
      </c>
      <c r="E34" s="9">
        <v>0</v>
      </c>
      <c r="F34" s="18">
        <v>0</v>
      </c>
      <c r="G34" s="9">
        <v>0</v>
      </c>
      <c r="J34" s="28" t="str">
        <f t="shared" si="0"/>
        <v>○</v>
      </c>
      <c r="K34" s="26"/>
      <c r="L34" s="29"/>
      <c r="M34" s="29"/>
      <c r="N34" s="29"/>
      <c r="O34" s="29"/>
      <c r="P34" s="29"/>
      <c r="Q34" s="29"/>
    </row>
    <row r="35" spans="1:17">
      <c r="A35" s="18" t="s">
        <v>19</v>
      </c>
      <c r="B35" s="9">
        <v>30</v>
      </c>
      <c r="C35" s="18">
        <v>22</v>
      </c>
      <c r="D35" s="18">
        <v>6</v>
      </c>
      <c r="E35" s="9">
        <v>0</v>
      </c>
      <c r="F35" s="18">
        <v>2</v>
      </c>
      <c r="G35" s="9">
        <v>0</v>
      </c>
      <c r="J35" s="28" t="str">
        <f t="shared" si="0"/>
        <v>○</v>
      </c>
      <c r="K35" s="26"/>
      <c r="L35" s="29"/>
      <c r="M35" s="29"/>
      <c r="N35" s="29"/>
      <c r="O35" s="29"/>
      <c r="P35" s="29"/>
      <c r="Q35" s="29"/>
    </row>
    <row r="36" spans="1:17">
      <c r="A36" s="18" t="s">
        <v>18</v>
      </c>
      <c r="B36" s="9">
        <v>16</v>
      </c>
      <c r="C36" s="18">
        <v>11</v>
      </c>
      <c r="D36" s="18">
        <v>4</v>
      </c>
      <c r="E36" s="9">
        <v>0</v>
      </c>
      <c r="F36" s="18">
        <v>1</v>
      </c>
      <c r="G36" s="9">
        <v>0</v>
      </c>
      <c r="J36" s="28" t="str">
        <f t="shared" si="0"/>
        <v>○</v>
      </c>
      <c r="K36" s="26"/>
      <c r="L36" s="29"/>
      <c r="M36" s="29"/>
      <c r="N36" s="29"/>
      <c r="O36" s="29"/>
      <c r="P36" s="29"/>
      <c r="Q36" s="29"/>
    </row>
    <row r="37" spans="1:17">
      <c r="A37" s="18" t="s">
        <v>61</v>
      </c>
      <c r="B37" s="9">
        <v>19</v>
      </c>
      <c r="C37" s="18">
        <v>7</v>
      </c>
      <c r="D37" s="18">
        <v>12</v>
      </c>
      <c r="E37" s="9">
        <v>0</v>
      </c>
      <c r="F37" s="18">
        <v>0</v>
      </c>
      <c r="G37" s="9">
        <v>0</v>
      </c>
      <c r="J37" s="28" t="str">
        <f t="shared" si="0"/>
        <v>○</v>
      </c>
      <c r="K37" s="26"/>
      <c r="L37" s="29"/>
      <c r="M37" s="29"/>
      <c r="N37" s="29"/>
      <c r="O37" s="29"/>
      <c r="P37" s="29"/>
      <c r="Q37" s="29"/>
    </row>
    <row r="38" spans="1:17">
      <c r="A38" s="20" t="s">
        <v>6</v>
      </c>
      <c r="B38" s="9">
        <v>0</v>
      </c>
      <c r="C38" s="18">
        <v>0</v>
      </c>
      <c r="D38" s="18">
        <v>0</v>
      </c>
      <c r="E38" s="9">
        <v>0</v>
      </c>
      <c r="F38" s="18">
        <v>0</v>
      </c>
      <c r="G38" s="9">
        <v>0</v>
      </c>
      <c r="J38" s="28" t="str">
        <f t="shared" si="0"/>
        <v>○</v>
      </c>
      <c r="K38" s="26"/>
      <c r="L38" s="29"/>
      <c r="M38" s="29"/>
      <c r="N38" s="29"/>
      <c r="O38" s="29"/>
      <c r="P38" s="29"/>
      <c r="Q38" s="29"/>
    </row>
    <row r="39" spans="1:17">
      <c r="A39" s="18" t="s">
        <v>65</v>
      </c>
      <c r="B39" s="9">
        <v>1</v>
      </c>
      <c r="C39" s="18">
        <v>1</v>
      </c>
      <c r="D39" s="9">
        <v>0</v>
      </c>
      <c r="E39" s="9">
        <v>0</v>
      </c>
      <c r="F39" s="18">
        <v>0</v>
      </c>
      <c r="G39" s="9">
        <v>0</v>
      </c>
      <c r="J39" s="28" t="str">
        <f t="shared" si="0"/>
        <v>○</v>
      </c>
      <c r="K39" s="26"/>
      <c r="L39" s="29"/>
      <c r="M39" s="29"/>
      <c r="N39" s="29"/>
      <c r="O39" s="29"/>
      <c r="P39" s="29"/>
      <c r="Q39" s="29"/>
    </row>
    <row r="40" spans="1:17">
      <c r="A40" s="19" t="s">
        <v>48</v>
      </c>
      <c r="B40" s="9">
        <v>0</v>
      </c>
      <c r="C40" s="18">
        <v>0</v>
      </c>
      <c r="D40" s="9">
        <v>0</v>
      </c>
      <c r="E40" s="9">
        <v>0</v>
      </c>
      <c r="F40" s="18">
        <v>0</v>
      </c>
      <c r="G40" s="9">
        <v>0</v>
      </c>
      <c r="J40" s="28" t="str">
        <f t="shared" si="0"/>
        <v>○</v>
      </c>
      <c r="K40" s="26"/>
      <c r="L40" s="29"/>
      <c r="M40" s="29"/>
      <c r="N40" s="29"/>
      <c r="O40" s="29"/>
      <c r="P40" s="29"/>
      <c r="Q40" s="29"/>
    </row>
    <row r="41" spans="1:17">
      <c r="A41" s="19" t="s">
        <v>62</v>
      </c>
      <c r="B41" s="9">
        <v>0</v>
      </c>
      <c r="C41" s="18">
        <v>0</v>
      </c>
      <c r="D41" s="9">
        <v>0</v>
      </c>
      <c r="E41" s="9">
        <v>0</v>
      </c>
      <c r="F41" s="18">
        <v>0</v>
      </c>
      <c r="G41" s="9">
        <v>0</v>
      </c>
      <c r="J41" s="28" t="str">
        <f t="shared" si="0"/>
        <v>○</v>
      </c>
      <c r="K41" s="26"/>
      <c r="L41" s="29"/>
      <c r="M41" s="29"/>
      <c r="N41" s="29"/>
      <c r="O41" s="29"/>
      <c r="P41" s="29"/>
      <c r="Q41" s="29"/>
    </row>
    <row r="42" spans="1:17">
      <c r="A42" s="18" t="s">
        <v>63</v>
      </c>
      <c r="B42" s="9">
        <v>1</v>
      </c>
      <c r="C42" s="18">
        <v>1</v>
      </c>
      <c r="D42" s="9">
        <v>0</v>
      </c>
      <c r="E42" s="9">
        <v>0</v>
      </c>
      <c r="F42" s="18">
        <v>0</v>
      </c>
      <c r="G42" s="9">
        <v>0</v>
      </c>
      <c r="J42" s="28" t="str">
        <f t="shared" si="0"/>
        <v>○</v>
      </c>
      <c r="K42" s="26"/>
      <c r="L42" s="29"/>
      <c r="M42" s="29"/>
      <c r="N42" s="29"/>
      <c r="O42" s="29"/>
      <c r="P42" s="29"/>
      <c r="Q42" s="29"/>
    </row>
    <row r="43" spans="1:17">
      <c r="A43" s="21" t="s">
        <v>56</v>
      </c>
      <c r="B43" s="9">
        <v>17</v>
      </c>
      <c r="C43" s="9">
        <v>8</v>
      </c>
      <c r="D43" s="9">
        <v>0</v>
      </c>
      <c r="E43" s="9">
        <v>0</v>
      </c>
      <c r="F43" s="9">
        <v>9</v>
      </c>
      <c r="G43" s="9">
        <v>0</v>
      </c>
      <c r="J43" s="28" t="str">
        <f t="shared" si="0"/>
        <v>○</v>
      </c>
      <c r="K43" s="26"/>
      <c r="L43" s="29"/>
      <c r="M43" s="29"/>
      <c r="N43" s="29"/>
      <c r="O43" s="29"/>
      <c r="P43" s="29"/>
      <c r="Q43" s="29"/>
    </row>
    <row r="44" spans="1:17">
      <c r="A44" s="18" t="s">
        <v>45</v>
      </c>
      <c r="B44" s="9">
        <v>15</v>
      </c>
      <c r="C44" s="18">
        <v>5</v>
      </c>
      <c r="D44" s="9">
        <v>0</v>
      </c>
      <c r="E44" s="9">
        <v>0</v>
      </c>
      <c r="F44" s="18">
        <v>10</v>
      </c>
      <c r="G44" s="9">
        <v>0</v>
      </c>
      <c r="J44" s="28" t="str">
        <f t="shared" si="0"/>
        <v>○</v>
      </c>
      <c r="K44" s="26"/>
      <c r="L44" s="29"/>
      <c r="M44" s="29"/>
      <c r="N44" s="29"/>
      <c r="O44" s="29"/>
      <c r="P44" s="29"/>
      <c r="Q44" s="29"/>
    </row>
    <row r="45" spans="1:17">
      <c r="A45" s="21" t="s">
        <v>23</v>
      </c>
      <c r="B45" s="9">
        <v>15</v>
      </c>
      <c r="C45" s="9">
        <v>12</v>
      </c>
      <c r="D45" s="9">
        <v>0</v>
      </c>
      <c r="E45" s="9">
        <v>0</v>
      </c>
      <c r="F45" s="9">
        <v>3</v>
      </c>
      <c r="G45" s="9">
        <v>0</v>
      </c>
      <c r="J45" s="28" t="str">
        <f t="shared" si="0"/>
        <v>○</v>
      </c>
      <c r="K45" s="26"/>
      <c r="L45" s="29"/>
      <c r="M45" s="29"/>
      <c r="N45" s="29"/>
      <c r="O45" s="29"/>
      <c r="P45" s="29"/>
      <c r="Q45" s="29"/>
    </row>
    <row r="46" spans="1:17">
      <c r="A46" s="18" t="s">
        <v>20</v>
      </c>
      <c r="B46" s="9">
        <v>5</v>
      </c>
      <c r="C46" s="18">
        <v>5</v>
      </c>
      <c r="D46" s="9">
        <v>0</v>
      </c>
      <c r="E46" s="9">
        <v>0</v>
      </c>
      <c r="F46" s="18">
        <v>0</v>
      </c>
      <c r="G46" s="9">
        <v>0</v>
      </c>
      <c r="J46" s="28" t="str">
        <f t="shared" si="0"/>
        <v>○</v>
      </c>
      <c r="K46" s="26"/>
      <c r="L46" s="29"/>
      <c r="M46" s="29"/>
      <c r="N46" s="29"/>
      <c r="O46" s="29"/>
      <c r="P46" s="29"/>
      <c r="Q46" s="29"/>
    </row>
    <row r="47" spans="1:17">
      <c r="A47" s="18" t="s">
        <v>40</v>
      </c>
      <c r="B47" s="9">
        <v>6</v>
      </c>
      <c r="C47" s="18">
        <v>6</v>
      </c>
      <c r="D47" s="9">
        <v>0</v>
      </c>
      <c r="E47" s="9">
        <v>0</v>
      </c>
      <c r="F47" s="18">
        <v>0</v>
      </c>
      <c r="G47" s="9">
        <v>0</v>
      </c>
      <c r="J47" s="28" t="str">
        <f t="shared" si="0"/>
        <v>○</v>
      </c>
      <c r="K47" s="26"/>
      <c r="L47" s="29"/>
      <c r="M47" s="29"/>
      <c r="N47" s="29"/>
      <c r="O47" s="29"/>
      <c r="P47" s="29"/>
      <c r="Q47" s="29"/>
    </row>
    <row r="48" spans="1:17">
      <c r="A48" s="19" t="s">
        <v>0</v>
      </c>
      <c r="B48" s="9">
        <v>0</v>
      </c>
      <c r="C48" s="18">
        <v>0</v>
      </c>
      <c r="D48" s="9">
        <v>0</v>
      </c>
      <c r="E48" s="9">
        <v>0</v>
      </c>
      <c r="F48" s="18">
        <v>0</v>
      </c>
      <c r="G48" s="9">
        <v>0</v>
      </c>
      <c r="J48" s="28" t="str">
        <f t="shared" si="0"/>
        <v>○</v>
      </c>
      <c r="K48" s="26"/>
      <c r="L48" s="29"/>
      <c r="M48" s="29"/>
      <c r="N48" s="29"/>
      <c r="O48" s="29"/>
      <c r="P48" s="29"/>
      <c r="Q48" s="29"/>
    </row>
    <row r="49" spans="1:17">
      <c r="A49" s="18" t="s">
        <v>64</v>
      </c>
      <c r="B49" s="9">
        <v>11</v>
      </c>
      <c r="C49" s="18">
        <v>1</v>
      </c>
      <c r="D49" s="18">
        <v>10</v>
      </c>
      <c r="E49" s="9">
        <v>0</v>
      </c>
      <c r="F49" s="18">
        <v>0</v>
      </c>
      <c r="G49" s="9">
        <v>0</v>
      </c>
      <c r="J49" s="28" t="str">
        <f t="shared" si="0"/>
        <v>○</v>
      </c>
      <c r="K49" s="26"/>
      <c r="L49" s="29"/>
      <c r="M49" s="29"/>
      <c r="N49" s="29"/>
      <c r="O49" s="29"/>
      <c r="P49" s="29"/>
      <c r="Q49" s="29"/>
    </row>
    <row r="50" spans="1:17">
      <c r="A50" s="22" t="s">
        <v>12</v>
      </c>
      <c r="B50" s="9">
        <v>1624</v>
      </c>
      <c r="C50" s="18">
        <v>951</v>
      </c>
      <c r="D50" s="18">
        <v>396</v>
      </c>
      <c r="E50" s="9">
        <v>4</v>
      </c>
      <c r="F50" s="18">
        <v>273</v>
      </c>
      <c r="G50" s="9">
        <v>0</v>
      </c>
      <c r="J50" s="28" t="str">
        <f t="shared" si="0"/>
        <v>○</v>
      </c>
      <c r="K50" s="26"/>
      <c r="L50" s="29"/>
      <c r="M50" s="29"/>
      <c r="N50" s="29"/>
      <c r="O50" s="29"/>
      <c r="P50" s="29"/>
      <c r="Q50" s="29"/>
    </row>
    <row r="51" spans="1:17">
      <c r="J51" s="27" t="s">
        <v>72</v>
      </c>
      <c r="K51" s="27"/>
      <c r="L51" s="29"/>
      <c r="M51" s="29"/>
      <c r="N51" s="29"/>
      <c r="O51" s="29"/>
      <c r="P51" s="29"/>
      <c r="Q51" s="29"/>
    </row>
  </sheetData>
  <phoneticPr fontId="3" type="Hiragana"/>
  <pageMargins left="0.78740157480314943" right="0.78740157480314943" top="0.98425196850393681" bottom="0.98425196850393681" header="0.51181102362204722" footer="0.51181102362204722"/>
  <pageSetup paperSize="9" scale="99" fitToWidth="1" fitToHeight="1" orientation="portrait" usePrinterDefaults="1" r:id="rId1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Q51"/>
  <sheetViews>
    <sheetView view="pageBreakPreview" zoomScale="115" zoomScaleSheetLayoutView="115" workbookViewId="0">
      <selection activeCell="S43" sqref="S43"/>
    </sheetView>
  </sheetViews>
  <sheetFormatPr defaultRowHeight="13.5"/>
  <cols>
    <col min="1" max="1" width="11.625" style="32" customWidth="1"/>
    <col min="2" max="6" width="11.625" style="33" customWidth="1"/>
    <col min="7" max="7" width="16" style="33" customWidth="1"/>
    <col min="8" max="9" width="9" style="33" customWidth="1"/>
    <col min="10" max="10" width="5.25" style="33" hidden="1" customWidth="1"/>
    <col min="11" max="11" width="2.125" style="33" hidden="1" customWidth="1"/>
    <col min="12" max="12" width="4.625" style="33" hidden="1" customWidth="1"/>
    <col min="13" max="13" width="5.375" style="33" hidden="1" customWidth="1"/>
    <col min="14" max="14" width="4.875" style="33" hidden="1" customWidth="1"/>
    <col min="15" max="15" width="5.625" style="33" hidden="1" customWidth="1"/>
    <col min="16" max="16" width="6" style="33" hidden="1" customWidth="1"/>
    <col min="17" max="17" width="6.875" style="33" hidden="1" customWidth="1"/>
    <col min="18" max="18" width="9" style="33" hidden="1" customWidth="1"/>
    <col min="19" max="16384" width="9" style="33" customWidth="1"/>
  </cols>
  <sheetData>
    <row r="1" spans="1:17" s="34" customFormat="1" ht="20.100000000000001" customHeight="1">
      <c r="A1" s="32"/>
      <c r="G1" s="41"/>
      <c r="H1" s="43"/>
      <c r="J1" s="26"/>
      <c r="K1" s="29"/>
      <c r="L1" s="29"/>
      <c r="M1" s="29"/>
      <c r="N1" s="29"/>
      <c r="O1" s="29"/>
      <c r="P1" s="29"/>
      <c r="Q1" s="29"/>
    </row>
    <row r="2" spans="1:17" s="34" customFormat="1" ht="17.25">
      <c r="A2" s="32"/>
      <c r="D2" s="10"/>
      <c r="E2" s="10" t="s">
        <v>16</v>
      </c>
      <c r="F2" s="11" t="s">
        <v>27</v>
      </c>
      <c r="G2" s="12"/>
      <c r="J2" s="26"/>
      <c r="K2" s="29"/>
      <c r="L2" s="29"/>
      <c r="M2" s="29"/>
      <c r="N2" s="29"/>
      <c r="O2" s="29"/>
      <c r="P2" s="29"/>
      <c r="Q2" s="29"/>
    </row>
    <row r="3" spans="1:17" s="35" customFormat="1" ht="12.95" customHeight="1">
      <c r="A3" s="32"/>
      <c r="G3" s="42" t="s">
        <v>1</v>
      </c>
      <c r="J3" s="27" t="s">
        <v>71</v>
      </c>
      <c r="K3" s="27"/>
      <c r="L3" s="29"/>
      <c r="M3" s="29"/>
      <c r="N3" s="29"/>
      <c r="O3" s="29"/>
      <c r="P3" s="29"/>
      <c r="Q3" s="29"/>
    </row>
    <row r="4" spans="1:17" s="35" customFormat="1">
      <c r="A4" s="36" t="s">
        <v>2</v>
      </c>
      <c r="B4" s="38" t="s">
        <v>3</v>
      </c>
      <c r="C4" s="38" t="s">
        <v>5</v>
      </c>
      <c r="D4" s="38" t="s">
        <v>7</v>
      </c>
      <c r="E4" s="38" t="s">
        <v>8</v>
      </c>
      <c r="F4" s="38" t="s">
        <v>10</v>
      </c>
      <c r="G4" s="38" t="s">
        <v>15</v>
      </c>
      <c r="J4" s="28" t="s">
        <v>77</v>
      </c>
      <c r="K4" s="26"/>
      <c r="L4" s="30"/>
      <c r="M4" s="30" t="s">
        <v>75</v>
      </c>
      <c r="N4" s="29"/>
      <c r="O4" s="29"/>
      <c r="P4" s="29"/>
      <c r="Q4" s="29"/>
    </row>
    <row r="5" spans="1:17">
      <c r="A5" s="18" t="s">
        <v>28</v>
      </c>
      <c r="B5" s="39">
        <v>176</v>
      </c>
      <c r="C5" s="39">
        <v>61</v>
      </c>
      <c r="D5" s="39">
        <v>20</v>
      </c>
      <c r="E5" s="39">
        <v>0</v>
      </c>
      <c r="F5" s="39">
        <v>95</v>
      </c>
      <c r="G5" s="39">
        <v>82</v>
      </c>
      <c r="J5" s="28" t="str">
        <f t="shared" ref="J5:J50" si="0">IF(SUM(C5:F5)=B5,"○","×")</f>
        <v>○</v>
      </c>
      <c r="K5" s="26"/>
      <c r="L5" s="31" t="s">
        <v>17</v>
      </c>
      <c r="M5" s="30" t="str">
        <f>IF(SUM(B5:B7)=B8,"○","×")</f>
        <v>○</v>
      </c>
      <c r="N5" s="29"/>
      <c r="O5" s="29"/>
      <c r="P5" s="29"/>
      <c r="Q5" s="29"/>
    </row>
    <row r="6" spans="1:17">
      <c r="A6" s="18" t="s">
        <v>29</v>
      </c>
      <c r="B6" s="40">
        <v>100</v>
      </c>
      <c r="C6" s="40">
        <v>48</v>
      </c>
      <c r="D6" s="40">
        <v>40</v>
      </c>
      <c r="E6" s="40">
        <v>0</v>
      </c>
      <c r="F6" s="40">
        <v>12</v>
      </c>
      <c r="G6" s="40">
        <v>0</v>
      </c>
      <c r="J6" s="28" t="str">
        <f t="shared" si="0"/>
        <v>○</v>
      </c>
      <c r="K6" s="26"/>
      <c r="L6" s="31" t="s">
        <v>73</v>
      </c>
      <c r="M6" s="30" t="str">
        <f>IF(SUM(B9:B15)=B16,"○","×")</f>
        <v>○</v>
      </c>
      <c r="N6" s="29"/>
      <c r="O6" s="29"/>
      <c r="P6" s="29"/>
      <c r="Q6" s="29"/>
    </row>
    <row r="7" spans="1:17">
      <c r="A7" s="18" t="s">
        <v>22</v>
      </c>
      <c r="B7" s="40">
        <v>111</v>
      </c>
      <c r="C7" s="40">
        <v>57</v>
      </c>
      <c r="D7" s="40">
        <v>32</v>
      </c>
      <c r="E7" s="40">
        <v>0</v>
      </c>
      <c r="F7" s="40">
        <v>22</v>
      </c>
      <c r="G7" s="40">
        <v>0</v>
      </c>
      <c r="J7" s="28" t="str">
        <f t="shared" si="0"/>
        <v>○</v>
      </c>
      <c r="K7" s="26"/>
      <c r="L7" s="29"/>
      <c r="M7" s="29" t="s">
        <v>76</v>
      </c>
      <c r="N7" s="29"/>
      <c r="O7" s="29"/>
      <c r="P7" s="29"/>
      <c r="Q7" s="29"/>
    </row>
    <row r="8" spans="1:17">
      <c r="A8" s="19" t="s">
        <v>30</v>
      </c>
      <c r="B8" s="40">
        <v>387</v>
      </c>
      <c r="C8" s="40">
        <v>166</v>
      </c>
      <c r="D8" s="40">
        <v>92</v>
      </c>
      <c r="E8" s="40">
        <v>0</v>
      </c>
      <c r="F8" s="40">
        <v>129</v>
      </c>
      <c r="G8" s="40">
        <v>82</v>
      </c>
      <c r="J8" s="28" t="str">
        <f t="shared" si="0"/>
        <v>○</v>
      </c>
      <c r="K8" s="26"/>
      <c r="L8" s="29"/>
      <c r="M8" s="29"/>
      <c r="N8" s="29"/>
      <c r="O8" s="29"/>
      <c r="P8" s="29"/>
      <c r="Q8" s="29"/>
    </row>
    <row r="9" spans="1:17">
      <c r="A9" s="18" t="s">
        <v>4</v>
      </c>
      <c r="B9" s="40">
        <v>163</v>
      </c>
      <c r="C9" s="40">
        <v>36</v>
      </c>
      <c r="D9" s="40">
        <v>113</v>
      </c>
      <c r="E9" s="40">
        <v>0</v>
      </c>
      <c r="F9" s="40">
        <v>14</v>
      </c>
      <c r="G9" s="40">
        <v>0</v>
      </c>
      <c r="J9" s="28" t="str">
        <f t="shared" si="0"/>
        <v>○</v>
      </c>
      <c r="K9" s="26"/>
      <c r="L9" s="29" t="s">
        <v>12</v>
      </c>
      <c r="M9" s="29"/>
      <c r="N9" s="29"/>
      <c r="O9" s="29"/>
      <c r="P9" s="29"/>
      <c r="Q9" s="29"/>
    </row>
    <row r="10" spans="1:17">
      <c r="A10" s="18" t="s">
        <v>32</v>
      </c>
      <c r="B10" s="40">
        <v>49</v>
      </c>
      <c r="C10" s="40">
        <v>28</v>
      </c>
      <c r="D10" s="40">
        <v>2</v>
      </c>
      <c r="E10" s="40">
        <v>0</v>
      </c>
      <c r="F10" s="40">
        <v>19</v>
      </c>
      <c r="G10" s="40">
        <v>0</v>
      </c>
      <c r="J10" s="28" t="str">
        <f t="shared" si="0"/>
        <v>○</v>
      </c>
      <c r="K10" s="26"/>
      <c r="L10" s="25" t="s">
        <v>3</v>
      </c>
      <c r="M10" s="25" t="s">
        <v>5</v>
      </c>
      <c r="N10" s="25" t="s">
        <v>7</v>
      </c>
      <c r="O10" s="25" t="s">
        <v>8</v>
      </c>
      <c r="P10" s="25" t="s">
        <v>10</v>
      </c>
      <c r="Q10" s="25" t="s">
        <v>15</v>
      </c>
    </row>
    <row r="11" spans="1:17">
      <c r="A11" s="18" t="s">
        <v>33</v>
      </c>
      <c r="B11" s="40">
        <v>34</v>
      </c>
      <c r="C11" s="40">
        <v>23</v>
      </c>
      <c r="D11" s="40">
        <v>8</v>
      </c>
      <c r="E11" s="40">
        <v>0</v>
      </c>
      <c r="F11" s="40">
        <v>3</v>
      </c>
      <c r="G11" s="40">
        <v>0</v>
      </c>
      <c r="J11" s="28" t="str">
        <f t="shared" si="0"/>
        <v>○</v>
      </c>
      <c r="K11" s="26"/>
      <c r="L11" s="30" t="str">
        <f t="shared" ref="L11:Q11" si="1">IF(B50=SUM(B5:B49)-B8-B16,"○","×")</f>
        <v>○</v>
      </c>
      <c r="M11" s="30" t="str">
        <f t="shared" si="1"/>
        <v>○</v>
      </c>
      <c r="N11" s="30" t="str">
        <f t="shared" si="1"/>
        <v>○</v>
      </c>
      <c r="O11" s="30" t="str">
        <f t="shared" si="1"/>
        <v>○</v>
      </c>
      <c r="P11" s="30" t="str">
        <f t="shared" si="1"/>
        <v>○</v>
      </c>
      <c r="Q11" s="30" t="str">
        <f t="shared" si="1"/>
        <v>○</v>
      </c>
    </row>
    <row r="12" spans="1:17">
      <c r="A12" s="18" t="s">
        <v>34</v>
      </c>
      <c r="B12" s="40">
        <v>34</v>
      </c>
      <c r="C12" s="40">
        <v>23</v>
      </c>
      <c r="D12" s="40">
        <v>2</v>
      </c>
      <c r="E12" s="40">
        <v>0</v>
      </c>
      <c r="F12" s="40">
        <v>9</v>
      </c>
      <c r="G12" s="40">
        <v>0</v>
      </c>
      <c r="J12" s="28" t="str">
        <f t="shared" si="0"/>
        <v>○</v>
      </c>
      <c r="K12" s="26"/>
      <c r="L12" s="29" t="s">
        <v>74</v>
      </c>
      <c r="M12" s="29"/>
      <c r="N12" s="29"/>
      <c r="O12" s="29"/>
      <c r="P12" s="29"/>
      <c r="Q12" s="29"/>
    </row>
    <row r="13" spans="1:17">
      <c r="A13" s="18" t="s">
        <v>35</v>
      </c>
      <c r="B13" s="40">
        <v>67</v>
      </c>
      <c r="C13" s="40">
        <v>37</v>
      </c>
      <c r="D13" s="40">
        <v>26</v>
      </c>
      <c r="E13" s="40">
        <v>1</v>
      </c>
      <c r="F13" s="40">
        <v>3</v>
      </c>
      <c r="G13" s="40">
        <v>0</v>
      </c>
      <c r="J13" s="28" t="str">
        <f t="shared" si="0"/>
        <v>○</v>
      </c>
      <c r="K13" s="26"/>
      <c r="L13" s="29"/>
      <c r="M13" s="29"/>
      <c r="N13" s="29"/>
      <c r="O13" s="29"/>
      <c r="P13" s="29"/>
      <c r="Q13" s="29"/>
    </row>
    <row r="14" spans="1:17">
      <c r="A14" s="18" t="s">
        <v>38</v>
      </c>
      <c r="B14" s="40">
        <v>66</v>
      </c>
      <c r="C14" s="40">
        <v>46</v>
      </c>
      <c r="D14" s="40">
        <v>14</v>
      </c>
      <c r="E14" s="40">
        <v>0</v>
      </c>
      <c r="F14" s="40">
        <v>6</v>
      </c>
      <c r="G14" s="40">
        <v>0</v>
      </c>
      <c r="J14" s="28" t="str">
        <f t="shared" si="0"/>
        <v>○</v>
      </c>
      <c r="K14" s="26"/>
      <c r="L14" s="29"/>
      <c r="M14" s="29"/>
      <c r="N14" s="29"/>
      <c r="O14" s="29"/>
      <c r="P14" s="29"/>
      <c r="Q14" s="29"/>
    </row>
    <row r="15" spans="1:17">
      <c r="A15" s="18" t="s">
        <v>36</v>
      </c>
      <c r="B15" s="40">
        <v>12</v>
      </c>
      <c r="C15" s="40">
        <v>5</v>
      </c>
      <c r="D15" s="40">
        <v>0</v>
      </c>
      <c r="E15" s="40">
        <v>0</v>
      </c>
      <c r="F15" s="40">
        <v>7</v>
      </c>
      <c r="G15" s="40">
        <v>0</v>
      </c>
      <c r="J15" s="28" t="str">
        <f t="shared" si="0"/>
        <v>○</v>
      </c>
      <c r="K15" s="26"/>
      <c r="L15" s="29"/>
      <c r="M15" s="29"/>
      <c r="N15" s="29"/>
      <c r="O15" s="29"/>
      <c r="P15" s="29"/>
      <c r="Q15" s="29"/>
    </row>
    <row r="16" spans="1:17">
      <c r="A16" s="19" t="s">
        <v>11</v>
      </c>
      <c r="B16" s="40">
        <v>425</v>
      </c>
      <c r="C16" s="40">
        <v>198</v>
      </c>
      <c r="D16" s="40">
        <v>165</v>
      </c>
      <c r="E16" s="40">
        <v>1</v>
      </c>
      <c r="F16" s="40">
        <v>61</v>
      </c>
      <c r="G16" s="40">
        <v>0</v>
      </c>
      <c r="J16" s="28" t="str">
        <f t="shared" si="0"/>
        <v>○</v>
      </c>
      <c r="K16" s="26"/>
      <c r="L16" s="29"/>
      <c r="M16" s="29"/>
      <c r="N16" s="29"/>
      <c r="O16" s="29"/>
      <c r="P16" s="29"/>
      <c r="Q16" s="29"/>
    </row>
    <row r="17" spans="1:17">
      <c r="A17" s="18" t="s">
        <v>41</v>
      </c>
      <c r="B17" s="40">
        <v>78</v>
      </c>
      <c r="C17" s="40">
        <v>44</v>
      </c>
      <c r="D17" s="40">
        <v>19</v>
      </c>
      <c r="E17" s="40">
        <v>0</v>
      </c>
      <c r="F17" s="40">
        <v>15</v>
      </c>
      <c r="G17" s="40">
        <v>0</v>
      </c>
      <c r="J17" s="28" t="str">
        <f t="shared" si="0"/>
        <v>○</v>
      </c>
      <c r="K17" s="26"/>
      <c r="L17" s="29"/>
      <c r="M17" s="29"/>
      <c r="N17" s="29"/>
      <c r="O17" s="29"/>
      <c r="P17" s="29"/>
      <c r="Q17" s="29"/>
    </row>
    <row r="18" spans="1:17">
      <c r="A18" s="18" t="s">
        <v>43</v>
      </c>
      <c r="B18" s="40">
        <v>3</v>
      </c>
      <c r="C18" s="40">
        <v>2</v>
      </c>
      <c r="D18" s="40">
        <v>0</v>
      </c>
      <c r="E18" s="40">
        <v>1</v>
      </c>
      <c r="F18" s="40">
        <v>0</v>
      </c>
      <c r="G18" s="40">
        <v>0</v>
      </c>
      <c r="J18" s="28" t="str">
        <f t="shared" si="0"/>
        <v>○</v>
      </c>
      <c r="K18" s="26"/>
      <c r="L18" s="29"/>
      <c r="M18" s="29"/>
      <c r="N18" s="29"/>
      <c r="O18" s="29"/>
      <c r="P18" s="29"/>
      <c r="Q18" s="29"/>
    </row>
    <row r="19" spans="1:17">
      <c r="A19" s="18" t="s">
        <v>39</v>
      </c>
      <c r="B19" s="40">
        <v>48</v>
      </c>
      <c r="C19" s="40">
        <v>31</v>
      </c>
      <c r="D19" s="40">
        <v>6</v>
      </c>
      <c r="E19" s="40">
        <v>0</v>
      </c>
      <c r="F19" s="40">
        <v>11</v>
      </c>
      <c r="G19" s="40">
        <v>0</v>
      </c>
      <c r="J19" s="28" t="str">
        <f t="shared" si="0"/>
        <v>○</v>
      </c>
      <c r="K19" s="26"/>
      <c r="L19" s="29"/>
      <c r="M19" s="29"/>
      <c r="N19" s="29"/>
      <c r="O19" s="29"/>
      <c r="P19" s="29"/>
      <c r="Q19" s="29"/>
    </row>
    <row r="20" spans="1:17">
      <c r="A20" s="18" t="s">
        <v>47</v>
      </c>
      <c r="B20" s="40">
        <v>83</v>
      </c>
      <c r="C20" s="40">
        <v>46</v>
      </c>
      <c r="D20" s="40">
        <v>26</v>
      </c>
      <c r="E20" s="40">
        <v>1</v>
      </c>
      <c r="F20" s="40">
        <v>10</v>
      </c>
      <c r="G20" s="40">
        <v>0</v>
      </c>
      <c r="J20" s="28" t="str">
        <f t="shared" si="0"/>
        <v>○</v>
      </c>
      <c r="K20" s="26"/>
      <c r="L20" s="29"/>
      <c r="M20" s="29"/>
      <c r="N20" s="29"/>
      <c r="O20" s="29"/>
      <c r="P20" s="29"/>
      <c r="Q20" s="29"/>
    </row>
    <row r="21" spans="1:17">
      <c r="A21" s="18" t="s">
        <v>50</v>
      </c>
      <c r="B21" s="40">
        <v>14</v>
      </c>
      <c r="C21" s="40">
        <v>12</v>
      </c>
      <c r="D21" s="40">
        <v>0</v>
      </c>
      <c r="E21" s="40">
        <v>0</v>
      </c>
      <c r="F21" s="40">
        <v>2</v>
      </c>
      <c r="G21" s="40">
        <v>0</v>
      </c>
      <c r="J21" s="28" t="str">
        <f t="shared" si="0"/>
        <v>○</v>
      </c>
      <c r="K21" s="26"/>
      <c r="L21" s="29"/>
      <c r="M21" s="29"/>
      <c r="N21" s="29"/>
      <c r="O21" s="29"/>
      <c r="P21" s="29"/>
      <c r="Q21" s="29"/>
    </row>
    <row r="22" spans="1:17">
      <c r="A22" s="18" t="s">
        <v>49</v>
      </c>
      <c r="B22" s="40">
        <v>37</v>
      </c>
      <c r="C22" s="40">
        <v>27</v>
      </c>
      <c r="D22" s="40">
        <v>6</v>
      </c>
      <c r="E22" s="40">
        <v>0</v>
      </c>
      <c r="F22" s="40">
        <v>4</v>
      </c>
      <c r="G22" s="40">
        <v>0</v>
      </c>
      <c r="J22" s="28" t="str">
        <f t="shared" si="0"/>
        <v>○</v>
      </c>
      <c r="K22" s="26"/>
      <c r="L22" s="29"/>
      <c r="M22" s="29"/>
      <c r="N22" s="29"/>
      <c r="O22" s="29"/>
      <c r="P22" s="29"/>
      <c r="Q22" s="29"/>
    </row>
    <row r="23" spans="1:17">
      <c r="A23" s="18" t="s">
        <v>37</v>
      </c>
      <c r="B23" s="40">
        <v>122</v>
      </c>
      <c r="C23" s="40">
        <v>67</v>
      </c>
      <c r="D23" s="40">
        <v>29</v>
      </c>
      <c r="E23" s="40">
        <v>2</v>
      </c>
      <c r="F23" s="40">
        <v>24</v>
      </c>
      <c r="G23" s="40">
        <v>0</v>
      </c>
      <c r="J23" s="28" t="str">
        <f t="shared" si="0"/>
        <v>○</v>
      </c>
      <c r="K23" s="26"/>
      <c r="L23" s="29"/>
      <c r="M23" s="29"/>
      <c r="N23" s="29"/>
      <c r="O23" s="29"/>
      <c r="P23" s="29"/>
      <c r="Q23" s="29"/>
    </row>
    <row r="24" spans="1:17">
      <c r="A24" s="18" t="s">
        <v>51</v>
      </c>
      <c r="B24" s="40">
        <v>100</v>
      </c>
      <c r="C24" s="40">
        <v>45</v>
      </c>
      <c r="D24" s="40">
        <v>40</v>
      </c>
      <c r="E24" s="40">
        <v>0</v>
      </c>
      <c r="F24" s="40">
        <v>15</v>
      </c>
      <c r="G24" s="40">
        <v>0</v>
      </c>
      <c r="J24" s="28" t="str">
        <f t="shared" si="0"/>
        <v>○</v>
      </c>
      <c r="K24" s="26"/>
      <c r="L24" s="29"/>
      <c r="M24" s="29"/>
      <c r="N24" s="29"/>
      <c r="O24" s="29"/>
      <c r="P24" s="29"/>
      <c r="Q24" s="29"/>
    </row>
    <row r="25" spans="1:17">
      <c r="A25" s="18" t="s">
        <v>21</v>
      </c>
      <c r="B25" s="40">
        <v>44</v>
      </c>
      <c r="C25" s="40">
        <v>32</v>
      </c>
      <c r="D25" s="40">
        <v>6</v>
      </c>
      <c r="E25" s="40">
        <v>0</v>
      </c>
      <c r="F25" s="40">
        <v>6</v>
      </c>
      <c r="G25" s="40">
        <v>0</v>
      </c>
      <c r="J25" s="28" t="str">
        <f t="shared" si="0"/>
        <v>○</v>
      </c>
      <c r="K25" s="26"/>
      <c r="L25" s="29"/>
      <c r="M25" s="29"/>
      <c r="N25" s="29"/>
      <c r="O25" s="29"/>
      <c r="P25" s="29"/>
      <c r="Q25" s="29"/>
    </row>
    <row r="26" spans="1:17">
      <c r="A26" s="18" t="s">
        <v>52</v>
      </c>
      <c r="B26" s="40">
        <v>68</v>
      </c>
      <c r="C26" s="40">
        <v>29</v>
      </c>
      <c r="D26" s="40">
        <v>38</v>
      </c>
      <c r="E26" s="40">
        <v>0</v>
      </c>
      <c r="F26" s="40">
        <v>1</v>
      </c>
      <c r="G26" s="40">
        <v>0</v>
      </c>
      <c r="J26" s="28" t="str">
        <f t="shared" si="0"/>
        <v>○</v>
      </c>
      <c r="K26" s="26"/>
      <c r="L26" s="29"/>
      <c r="M26" s="29"/>
      <c r="N26" s="29"/>
      <c r="O26" s="29"/>
      <c r="P26" s="29"/>
      <c r="Q26" s="29"/>
    </row>
    <row r="27" spans="1:17">
      <c r="A27" s="18" t="s">
        <v>53</v>
      </c>
      <c r="B27" s="40">
        <v>47</v>
      </c>
      <c r="C27" s="40">
        <v>31</v>
      </c>
      <c r="D27" s="40">
        <v>10</v>
      </c>
      <c r="E27" s="40">
        <v>0</v>
      </c>
      <c r="F27" s="40">
        <v>6</v>
      </c>
      <c r="G27" s="40">
        <v>0</v>
      </c>
      <c r="J27" s="28" t="str">
        <f t="shared" si="0"/>
        <v>○</v>
      </c>
      <c r="K27" s="26"/>
      <c r="L27" s="29"/>
      <c r="M27" s="29"/>
      <c r="N27" s="29"/>
      <c r="O27" s="29"/>
      <c r="P27" s="29"/>
      <c r="Q27" s="29"/>
    </row>
    <row r="28" spans="1:17">
      <c r="A28" s="18" t="s">
        <v>55</v>
      </c>
      <c r="B28" s="40">
        <v>30</v>
      </c>
      <c r="C28" s="40">
        <v>14</v>
      </c>
      <c r="D28" s="40">
        <v>10</v>
      </c>
      <c r="E28" s="40">
        <v>0</v>
      </c>
      <c r="F28" s="40">
        <v>6</v>
      </c>
      <c r="G28" s="40">
        <v>0</v>
      </c>
      <c r="J28" s="28" t="str">
        <f t="shared" si="0"/>
        <v>○</v>
      </c>
      <c r="K28" s="26"/>
      <c r="L28" s="29"/>
      <c r="M28" s="29"/>
      <c r="N28" s="29"/>
      <c r="O28" s="29"/>
      <c r="P28" s="29"/>
      <c r="Q28" s="29"/>
    </row>
    <row r="29" spans="1:17">
      <c r="A29" s="18" t="s">
        <v>57</v>
      </c>
      <c r="B29" s="40">
        <v>84</v>
      </c>
      <c r="C29" s="40">
        <v>46</v>
      </c>
      <c r="D29" s="40">
        <v>16</v>
      </c>
      <c r="E29" s="40">
        <v>0</v>
      </c>
      <c r="F29" s="40">
        <v>22</v>
      </c>
      <c r="G29" s="40">
        <v>0</v>
      </c>
      <c r="J29" s="28" t="str">
        <f t="shared" si="0"/>
        <v>○</v>
      </c>
      <c r="K29" s="26"/>
      <c r="L29" s="29"/>
      <c r="M29" s="29"/>
      <c r="N29" s="29"/>
      <c r="O29" s="29"/>
      <c r="P29" s="29"/>
      <c r="Q29" s="29"/>
    </row>
    <row r="30" spans="1:17">
      <c r="A30" s="18" t="s">
        <v>54</v>
      </c>
      <c r="B30" s="40">
        <v>2</v>
      </c>
      <c r="C30" s="40">
        <v>2</v>
      </c>
      <c r="D30" s="40">
        <v>0</v>
      </c>
      <c r="E30" s="40">
        <v>0</v>
      </c>
      <c r="F30" s="40">
        <v>0</v>
      </c>
      <c r="G30" s="40">
        <v>0</v>
      </c>
      <c r="J30" s="28" t="str">
        <f t="shared" si="0"/>
        <v>○</v>
      </c>
      <c r="K30" s="26"/>
      <c r="L30" s="29"/>
      <c r="M30" s="29"/>
      <c r="N30" s="29"/>
      <c r="O30" s="29"/>
      <c r="P30" s="29"/>
      <c r="Q30" s="29"/>
    </row>
    <row r="31" spans="1:17">
      <c r="A31" s="18" t="s">
        <v>58</v>
      </c>
      <c r="B31" s="40">
        <v>18</v>
      </c>
      <c r="C31" s="40">
        <v>10</v>
      </c>
      <c r="D31" s="40">
        <v>0</v>
      </c>
      <c r="E31" s="40">
        <v>0</v>
      </c>
      <c r="F31" s="40">
        <v>8</v>
      </c>
      <c r="G31" s="40">
        <v>0</v>
      </c>
      <c r="J31" s="28" t="str">
        <f t="shared" si="0"/>
        <v>○</v>
      </c>
      <c r="K31" s="26"/>
      <c r="L31" s="29"/>
      <c r="M31" s="29"/>
      <c r="N31" s="29"/>
      <c r="O31" s="29"/>
      <c r="P31" s="29"/>
      <c r="Q31" s="29"/>
    </row>
    <row r="32" spans="1:17">
      <c r="A32" s="18" t="s">
        <v>59</v>
      </c>
      <c r="B32" s="40">
        <v>28</v>
      </c>
      <c r="C32" s="40">
        <v>8</v>
      </c>
      <c r="D32" s="40">
        <v>20</v>
      </c>
      <c r="E32" s="40">
        <v>0</v>
      </c>
      <c r="F32" s="40">
        <v>0</v>
      </c>
      <c r="G32" s="40">
        <v>0</v>
      </c>
      <c r="J32" s="28" t="str">
        <f t="shared" si="0"/>
        <v>○</v>
      </c>
      <c r="K32" s="26"/>
      <c r="L32" s="29"/>
      <c r="M32" s="29"/>
      <c r="N32" s="29"/>
      <c r="O32" s="29"/>
      <c r="P32" s="29"/>
      <c r="Q32" s="29"/>
    </row>
    <row r="33" spans="1:17">
      <c r="A33" s="18" t="s">
        <v>60</v>
      </c>
      <c r="B33" s="40">
        <v>15</v>
      </c>
      <c r="C33" s="40">
        <v>6</v>
      </c>
      <c r="D33" s="40">
        <v>8</v>
      </c>
      <c r="E33" s="40">
        <v>0</v>
      </c>
      <c r="F33" s="40">
        <v>1</v>
      </c>
      <c r="G33" s="40">
        <v>0</v>
      </c>
      <c r="J33" s="28" t="str">
        <f t="shared" si="0"/>
        <v>○</v>
      </c>
      <c r="K33" s="26"/>
      <c r="L33" s="29"/>
      <c r="M33" s="29"/>
      <c r="N33" s="29"/>
      <c r="O33" s="29"/>
      <c r="P33" s="29"/>
      <c r="Q33" s="29"/>
    </row>
    <row r="34" spans="1:17">
      <c r="A34" s="18" t="s">
        <v>24</v>
      </c>
      <c r="B34" s="40">
        <v>9</v>
      </c>
      <c r="C34" s="40">
        <v>6</v>
      </c>
      <c r="D34" s="40">
        <v>0</v>
      </c>
      <c r="E34" s="40">
        <v>0</v>
      </c>
      <c r="F34" s="40">
        <v>3</v>
      </c>
      <c r="G34" s="40">
        <v>0</v>
      </c>
      <c r="J34" s="28" t="str">
        <f t="shared" si="0"/>
        <v>○</v>
      </c>
      <c r="K34" s="26"/>
      <c r="L34" s="29"/>
      <c r="M34" s="29"/>
      <c r="N34" s="29"/>
      <c r="O34" s="29"/>
      <c r="P34" s="29"/>
      <c r="Q34" s="29"/>
    </row>
    <row r="35" spans="1:17">
      <c r="A35" s="18" t="s">
        <v>19</v>
      </c>
      <c r="B35" s="40">
        <v>24</v>
      </c>
      <c r="C35" s="40">
        <v>21</v>
      </c>
      <c r="D35" s="40">
        <v>0</v>
      </c>
      <c r="E35" s="40">
        <v>0</v>
      </c>
      <c r="F35" s="40">
        <v>3</v>
      </c>
      <c r="G35" s="40">
        <v>0</v>
      </c>
      <c r="J35" s="28" t="str">
        <f t="shared" si="0"/>
        <v>○</v>
      </c>
      <c r="K35" s="26"/>
      <c r="L35" s="29"/>
      <c r="M35" s="29"/>
      <c r="N35" s="29"/>
      <c r="O35" s="29"/>
      <c r="P35" s="29"/>
      <c r="Q35" s="29"/>
    </row>
    <row r="36" spans="1:17">
      <c r="A36" s="18" t="s">
        <v>18</v>
      </c>
      <c r="B36" s="40">
        <v>16</v>
      </c>
      <c r="C36" s="40">
        <v>16</v>
      </c>
      <c r="D36" s="40">
        <v>0</v>
      </c>
      <c r="E36" s="40">
        <v>0</v>
      </c>
      <c r="F36" s="40">
        <v>0</v>
      </c>
      <c r="G36" s="40">
        <v>0</v>
      </c>
      <c r="J36" s="28" t="str">
        <f t="shared" si="0"/>
        <v>○</v>
      </c>
      <c r="K36" s="26"/>
      <c r="L36" s="29"/>
      <c r="M36" s="29"/>
      <c r="N36" s="29"/>
      <c r="O36" s="29"/>
      <c r="P36" s="29"/>
      <c r="Q36" s="29"/>
    </row>
    <row r="37" spans="1:17">
      <c r="A37" s="18" t="s">
        <v>61</v>
      </c>
      <c r="B37" s="40">
        <v>10</v>
      </c>
      <c r="C37" s="40">
        <v>10</v>
      </c>
      <c r="D37" s="40">
        <v>0</v>
      </c>
      <c r="E37" s="40">
        <v>0</v>
      </c>
      <c r="F37" s="40">
        <v>0</v>
      </c>
      <c r="G37" s="40">
        <v>0</v>
      </c>
      <c r="J37" s="28" t="str">
        <f t="shared" si="0"/>
        <v>○</v>
      </c>
      <c r="K37" s="26"/>
      <c r="L37" s="29"/>
      <c r="M37" s="29"/>
      <c r="N37" s="29"/>
      <c r="O37" s="29"/>
      <c r="P37" s="29"/>
      <c r="Q37" s="29"/>
    </row>
    <row r="38" spans="1:17">
      <c r="A38" s="20" t="s">
        <v>6</v>
      </c>
      <c r="B38" s="40">
        <v>2</v>
      </c>
      <c r="C38" s="40">
        <v>2</v>
      </c>
      <c r="D38" s="40">
        <v>0</v>
      </c>
      <c r="E38" s="40">
        <v>0</v>
      </c>
      <c r="F38" s="40">
        <v>0</v>
      </c>
      <c r="G38" s="40">
        <v>0</v>
      </c>
      <c r="J38" s="28" t="str">
        <f t="shared" si="0"/>
        <v>○</v>
      </c>
      <c r="K38" s="26"/>
      <c r="L38" s="29"/>
      <c r="M38" s="29"/>
      <c r="N38" s="29"/>
      <c r="O38" s="29"/>
      <c r="P38" s="29"/>
      <c r="Q38" s="29"/>
    </row>
    <row r="39" spans="1:17">
      <c r="A39" s="18" t="s">
        <v>65</v>
      </c>
      <c r="B39" s="40">
        <v>1</v>
      </c>
      <c r="C39" s="40">
        <v>1</v>
      </c>
      <c r="D39" s="40">
        <v>0</v>
      </c>
      <c r="E39" s="40">
        <v>0</v>
      </c>
      <c r="F39" s="40">
        <v>0</v>
      </c>
      <c r="G39" s="40">
        <v>0</v>
      </c>
      <c r="J39" s="28" t="str">
        <f t="shared" si="0"/>
        <v>○</v>
      </c>
      <c r="K39" s="26"/>
      <c r="L39" s="29"/>
      <c r="M39" s="29"/>
      <c r="N39" s="29"/>
      <c r="O39" s="29"/>
      <c r="P39" s="29"/>
      <c r="Q39" s="29"/>
    </row>
    <row r="40" spans="1:17">
      <c r="A40" s="19" t="s">
        <v>48</v>
      </c>
      <c r="B40" s="40">
        <v>1</v>
      </c>
      <c r="C40" s="40">
        <v>1</v>
      </c>
      <c r="D40" s="40">
        <v>0</v>
      </c>
      <c r="E40" s="40">
        <v>0</v>
      </c>
      <c r="F40" s="40">
        <v>0</v>
      </c>
      <c r="G40" s="40">
        <v>0</v>
      </c>
      <c r="J40" s="28" t="str">
        <f t="shared" si="0"/>
        <v>○</v>
      </c>
      <c r="K40" s="26"/>
      <c r="L40" s="29"/>
      <c r="M40" s="29"/>
      <c r="N40" s="29"/>
      <c r="O40" s="29"/>
      <c r="P40" s="29"/>
      <c r="Q40" s="29"/>
    </row>
    <row r="41" spans="1:17">
      <c r="A41" s="19" t="s">
        <v>62</v>
      </c>
      <c r="B41" s="40">
        <v>1</v>
      </c>
      <c r="C41" s="40">
        <v>1</v>
      </c>
      <c r="D41" s="40">
        <v>0</v>
      </c>
      <c r="E41" s="40">
        <v>0</v>
      </c>
      <c r="F41" s="40">
        <v>0</v>
      </c>
      <c r="G41" s="40">
        <v>0</v>
      </c>
      <c r="J41" s="28" t="str">
        <f t="shared" si="0"/>
        <v>○</v>
      </c>
      <c r="K41" s="26"/>
      <c r="L41" s="29"/>
      <c r="M41" s="29"/>
      <c r="N41" s="29"/>
      <c r="O41" s="29"/>
      <c r="P41" s="29"/>
      <c r="Q41" s="29"/>
    </row>
    <row r="42" spans="1:17">
      <c r="A42" s="18" t="s">
        <v>63</v>
      </c>
      <c r="B42" s="40">
        <v>0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J42" s="28" t="str">
        <f t="shared" si="0"/>
        <v>○</v>
      </c>
      <c r="K42" s="26"/>
      <c r="L42" s="29"/>
      <c r="M42" s="29"/>
      <c r="N42" s="29"/>
      <c r="O42" s="29"/>
      <c r="P42" s="29"/>
      <c r="Q42" s="29"/>
    </row>
    <row r="43" spans="1:17">
      <c r="A43" s="21" t="s">
        <v>56</v>
      </c>
      <c r="B43" s="40">
        <v>9</v>
      </c>
      <c r="C43" s="40">
        <v>7</v>
      </c>
      <c r="D43" s="40">
        <v>0</v>
      </c>
      <c r="E43" s="40">
        <v>0</v>
      </c>
      <c r="F43" s="40">
        <v>2</v>
      </c>
      <c r="G43" s="40">
        <v>0</v>
      </c>
      <c r="J43" s="28" t="str">
        <f t="shared" si="0"/>
        <v>○</v>
      </c>
      <c r="K43" s="26"/>
      <c r="L43" s="29"/>
      <c r="M43" s="29"/>
      <c r="N43" s="29"/>
      <c r="O43" s="29"/>
      <c r="P43" s="29"/>
      <c r="Q43" s="29"/>
    </row>
    <row r="44" spans="1:17">
      <c r="A44" s="18" t="s">
        <v>45</v>
      </c>
      <c r="B44" s="40">
        <v>20</v>
      </c>
      <c r="C44" s="40">
        <v>15</v>
      </c>
      <c r="D44" s="40">
        <v>2</v>
      </c>
      <c r="E44" s="40">
        <v>0</v>
      </c>
      <c r="F44" s="40">
        <v>3</v>
      </c>
      <c r="G44" s="40">
        <v>0</v>
      </c>
      <c r="J44" s="28" t="str">
        <f t="shared" si="0"/>
        <v>○</v>
      </c>
      <c r="K44" s="26"/>
      <c r="L44" s="29"/>
      <c r="M44" s="29"/>
      <c r="N44" s="29"/>
      <c r="O44" s="29"/>
      <c r="P44" s="29"/>
      <c r="Q44" s="29"/>
    </row>
    <row r="45" spans="1:17">
      <c r="A45" s="21" t="s">
        <v>23</v>
      </c>
      <c r="B45" s="40">
        <v>11</v>
      </c>
      <c r="C45" s="40">
        <v>11</v>
      </c>
      <c r="D45" s="40">
        <v>0</v>
      </c>
      <c r="E45" s="40">
        <v>0</v>
      </c>
      <c r="F45" s="40">
        <v>0</v>
      </c>
      <c r="G45" s="40">
        <v>0</v>
      </c>
      <c r="J45" s="28" t="str">
        <f t="shared" si="0"/>
        <v>○</v>
      </c>
      <c r="K45" s="26"/>
      <c r="L45" s="29"/>
      <c r="M45" s="29"/>
      <c r="N45" s="29"/>
      <c r="O45" s="29"/>
      <c r="P45" s="29"/>
      <c r="Q45" s="29"/>
    </row>
    <row r="46" spans="1:17">
      <c r="A46" s="18" t="s">
        <v>20</v>
      </c>
      <c r="B46" s="40">
        <v>16</v>
      </c>
      <c r="C46" s="40">
        <v>8</v>
      </c>
      <c r="D46" s="40">
        <v>7</v>
      </c>
      <c r="E46" s="40">
        <v>0</v>
      </c>
      <c r="F46" s="40">
        <v>1</v>
      </c>
      <c r="G46" s="40">
        <v>0</v>
      </c>
      <c r="J46" s="28" t="str">
        <f t="shared" si="0"/>
        <v>○</v>
      </c>
      <c r="K46" s="26"/>
      <c r="L46" s="29"/>
      <c r="M46" s="29"/>
      <c r="N46" s="29"/>
      <c r="O46" s="29"/>
      <c r="P46" s="29"/>
      <c r="Q46" s="29"/>
    </row>
    <row r="47" spans="1:17">
      <c r="A47" s="18" t="s">
        <v>40</v>
      </c>
      <c r="B47" s="40">
        <v>8</v>
      </c>
      <c r="C47" s="40">
        <v>7</v>
      </c>
      <c r="D47" s="40">
        <v>0</v>
      </c>
      <c r="E47" s="40">
        <v>0</v>
      </c>
      <c r="F47" s="40">
        <v>1</v>
      </c>
      <c r="G47" s="40">
        <v>0</v>
      </c>
      <c r="J47" s="28" t="str">
        <f t="shared" si="0"/>
        <v>○</v>
      </c>
      <c r="K47" s="26"/>
      <c r="L47" s="29"/>
      <c r="M47" s="29"/>
      <c r="N47" s="29"/>
      <c r="O47" s="29"/>
      <c r="P47" s="29"/>
      <c r="Q47" s="29"/>
    </row>
    <row r="48" spans="1:17">
      <c r="A48" s="19" t="s">
        <v>0</v>
      </c>
      <c r="B48" s="40">
        <v>0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J48" s="28" t="str">
        <f t="shared" si="0"/>
        <v>○</v>
      </c>
      <c r="K48" s="26"/>
      <c r="L48" s="29"/>
      <c r="M48" s="29"/>
      <c r="N48" s="29"/>
      <c r="O48" s="29"/>
      <c r="P48" s="29"/>
      <c r="Q48" s="29"/>
    </row>
    <row r="49" spans="1:17">
      <c r="A49" s="18" t="s">
        <v>64</v>
      </c>
      <c r="B49" s="40">
        <v>13</v>
      </c>
      <c r="C49" s="40">
        <v>3</v>
      </c>
      <c r="D49" s="40">
        <v>10</v>
      </c>
      <c r="E49" s="40">
        <v>0</v>
      </c>
      <c r="F49" s="40">
        <v>0</v>
      </c>
      <c r="G49" s="40">
        <v>0</v>
      </c>
      <c r="J49" s="28" t="str">
        <f t="shared" si="0"/>
        <v>○</v>
      </c>
      <c r="K49" s="26"/>
      <c r="L49" s="29"/>
      <c r="M49" s="29"/>
      <c r="N49" s="29"/>
      <c r="O49" s="29"/>
      <c r="P49" s="29"/>
      <c r="Q49" s="29"/>
    </row>
    <row r="50" spans="1:17">
      <c r="A50" s="37" t="s">
        <v>78</v>
      </c>
      <c r="B50" s="40">
        <f t="shared" ref="B50:G50" si="2">SUM(B5:B49)-B8-B16</f>
        <v>1774</v>
      </c>
      <c r="C50" s="40">
        <f t="shared" si="2"/>
        <v>925</v>
      </c>
      <c r="D50" s="40">
        <f t="shared" si="2"/>
        <v>510</v>
      </c>
      <c r="E50" s="40">
        <f t="shared" si="2"/>
        <v>5</v>
      </c>
      <c r="F50" s="40">
        <f t="shared" si="2"/>
        <v>334</v>
      </c>
      <c r="G50" s="40">
        <f t="shared" si="2"/>
        <v>82</v>
      </c>
      <c r="J50" s="28" t="str">
        <f t="shared" si="0"/>
        <v>○</v>
      </c>
      <c r="K50" s="26"/>
      <c r="L50" s="29"/>
      <c r="M50" s="29"/>
      <c r="N50" s="29"/>
      <c r="O50" s="29"/>
      <c r="P50" s="29"/>
      <c r="Q50" s="29"/>
    </row>
    <row r="51" spans="1:17">
      <c r="J51" s="27" t="s">
        <v>72</v>
      </c>
      <c r="K51" s="27"/>
      <c r="L51" s="29"/>
      <c r="M51" s="29"/>
      <c r="N51" s="29"/>
      <c r="O51" s="29"/>
      <c r="P51" s="29"/>
      <c r="Q51" s="29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Q51"/>
  <sheetViews>
    <sheetView view="pageBreakPreview" zoomScale="115" zoomScaleSheetLayoutView="115" workbookViewId="0">
      <selection activeCell="G14" sqref="G14"/>
    </sheetView>
  </sheetViews>
  <sheetFormatPr defaultRowHeight="13.5"/>
  <cols>
    <col min="1" max="1" width="11.625" style="32" customWidth="1"/>
    <col min="2" max="6" width="11.625" style="33" customWidth="1"/>
    <col min="7" max="7" width="16" style="33" customWidth="1"/>
    <col min="8" max="9" width="9" style="33" customWidth="1"/>
    <col min="10" max="10" width="5.25" style="33" hidden="1" customWidth="1"/>
    <col min="11" max="11" width="2.125" style="33" hidden="1" customWidth="1"/>
    <col min="12" max="12" width="4.625" style="33" hidden="1" customWidth="1"/>
    <col min="13" max="13" width="5.375" style="33" hidden="1" customWidth="1"/>
    <col min="14" max="14" width="4.875" style="33" hidden="1" customWidth="1"/>
    <col min="15" max="15" width="5.625" style="33" hidden="1" customWidth="1"/>
    <col min="16" max="16" width="6" style="33" hidden="1" customWidth="1"/>
    <col min="17" max="17" width="6.875" style="33" hidden="1" customWidth="1"/>
    <col min="18" max="16384" width="9" style="33" customWidth="1"/>
  </cols>
  <sheetData>
    <row r="1" spans="1:17" s="34" customFormat="1" ht="20.100000000000001" customHeight="1">
      <c r="A1" s="32"/>
      <c r="G1" s="41"/>
      <c r="H1" s="43"/>
      <c r="J1" s="26"/>
      <c r="K1" s="29"/>
      <c r="L1" s="29"/>
      <c r="M1" s="29"/>
      <c r="N1" s="29"/>
      <c r="O1" s="29"/>
      <c r="P1" s="29"/>
      <c r="Q1" s="29"/>
    </row>
    <row r="2" spans="1:17" s="34" customFormat="1" ht="17.25">
      <c r="A2" s="32"/>
      <c r="D2" s="10"/>
      <c r="E2" s="10" t="s">
        <v>16</v>
      </c>
      <c r="F2" s="11" t="s">
        <v>79</v>
      </c>
      <c r="G2" s="12"/>
      <c r="J2" s="26"/>
      <c r="K2" s="29"/>
      <c r="L2" s="29"/>
      <c r="M2" s="29"/>
      <c r="N2" s="29"/>
      <c r="O2" s="29"/>
      <c r="P2" s="29"/>
      <c r="Q2" s="29"/>
    </row>
    <row r="3" spans="1:17" s="35" customFormat="1" ht="12.95" customHeight="1">
      <c r="A3" s="32"/>
      <c r="G3" s="42" t="s">
        <v>1</v>
      </c>
      <c r="J3" s="27" t="s">
        <v>71</v>
      </c>
      <c r="K3" s="27"/>
      <c r="L3" s="29"/>
      <c r="M3" s="29"/>
      <c r="N3" s="29"/>
      <c r="O3" s="29"/>
      <c r="P3" s="29"/>
      <c r="Q3" s="29"/>
    </row>
    <row r="4" spans="1:17" s="35" customFormat="1">
      <c r="A4" s="36" t="s">
        <v>2</v>
      </c>
      <c r="B4" s="38" t="s">
        <v>3</v>
      </c>
      <c r="C4" s="38" t="s">
        <v>5</v>
      </c>
      <c r="D4" s="38" t="s">
        <v>7</v>
      </c>
      <c r="E4" s="38" t="s">
        <v>8</v>
      </c>
      <c r="F4" s="38" t="s">
        <v>10</v>
      </c>
      <c r="G4" s="38" t="s">
        <v>15</v>
      </c>
      <c r="J4" s="28" t="s">
        <v>77</v>
      </c>
      <c r="K4" s="26"/>
      <c r="L4" s="30"/>
      <c r="M4" s="30" t="s">
        <v>75</v>
      </c>
      <c r="N4" s="29"/>
      <c r="O4" s="29"/>
      <c r="P4" s="29"/>
      <c r="Q4" s="29"/>
    </row>
    <row r="5" spans="1:17">
      <c r="A5" s="18" t="s">
        <v>28</v>
      </c>
      <c r="B5" s="39">
        <v>86</v>
      </c>
      <c r="C5" s="39">
        <v>46</v>
      </c>
      <c r="D5" s="39">
        <v>20</v>
      </c>
      <c r="E5" s="39">
        <v>0</v>
      </c>
      <c r="F5" s="39">
        <v>20</v>
      </c>
      <c r="G5" s="39">
        <v>0</v>
      </c>
      <c r="J5" s="28" t="str">
        <f t="shared" ref="J5:J50" si="0">IF(SUM(C5:F5)=B5,"○","×")</f>
        <v>○</v>
      </c>
      <c r="K5" s="26"/>
      <c r="L5" s="31" t="s">
        <v>17</v>
      </c>
      <c r="M5" s="30" t="str">
        <f>IF(SUM(B5:B7)=B8,"○","×")</f>
        <v>○</v>
      </c>
      <c r="N5" s="29"/>
      <c r="O5" s="29"/>
      <c r="P5" s="29"/>
      <c r="Q5" s="29"/>
    </row>
    <row r="6" spans="1:17">
      <c r="A6" s="18" t="s">
        <v>29</v>
      </c>
      <c r="B6" s="40">
        <v>118</v>
      </c>
      <c r="C6" s="40">
        <v>32</v>
      </c>
      <c r="D6" s="40">
        <v>63</v>
      </c>
      <c r="E6" s="40">
        <v>0</v>
      </c>
      <c r="F6" s="40">
        <v>23</v>
      </c>
      <c r="G6" s="40">
        <v>0</v>
      </c>
      <c r="J6" s="28" t="str">
        <f t="shared" si="0"/>
        <v>○</v>
      </c>
      <c r="K6" s="26"/>
      <c r="L6" s="31" t="s">
        <v>73</v>
      </c>
      <c r="M6" s="30" t="str">
        <f>IF(SUM(B9:B15)=B16,"○","×")</f>
        <v>○</v>
      </c>
      <c r="N6" s="29"/>
      <c r="O6" s="29"/>
      <c r="P6" s="29"/>
      <c r="Q6" s="29"/>
    </row>
    <row r="7" spans="1:17">
      <c r="A7" s="18" t="s">
        <v>22</v>
      </c>
      <c r="B7" s="40">
        <v>298</v>
      </c>
      <c r="C7" s="40">
        <v>39</v>
      </c>
      <c r="D7" s="40">
        <v>247</v>
      </c>
      <c r="E7" s="40">
        <v>1</v>
      </c>
      <c r="F7" s="40">
        <v>11</v>
      </c>
      <c r="G7" s="40">
        <v>0</v>
      </c>
      <c r="J7" s="28" t="str">
        <f t="shared" si="0"/>
        <v>○</v>
      </c>
      <c r="K7" s="26"/>
      <c r="L7" s="29"/>
      <c r="M7" s="29" t="s">
        <v>76</v>
      </c>
      <c r="N7" s="29"/>
      <c r="O7" s="29"/>
      <c r="P7" s="29"/>
      <c r="Q7" s="29"/>
    </row>
    <row r="8" spans="1:17">
      <c r="A8" s="19" t="s">
        <v>30</v>
      </c>
      <c r="B8" s="40">
        <v>502</v>
      </c>
      <c r="C8" s="40">
        <v>117</v>
      </c>
      <c r="D8" s="40">
        <v>330</v>
      </c>
      <c r="E8" s="40">
        <v>1</v>
      </c>
      <c r="F8" s="40">
        <v>54</v>
      </c>
      <c r="G8" s="40">
        <v>0</v>
      </c>
      <c r="J8" s="28" t="str">
        <f t="shared" si="0"/>
        <v>○</v>
      </c>
      <c r="K8" s="26"/>
      <c r="L8" s="29"/>
      <c r="M8" s="29"/>
      <c r="N8" s="29"/>
      <c r="O8" s="29"/>
      <c r="P8" s="29"/>
      <c r="Q8" s="29"/>
    </row>
    <row r="9" spans="1:17">
      <c r="A9" s="18" t="s">
        <v>4</v>
      </c>
      <c r="B9" s="40">
        <v>112</v>
      </c>
      <c r="C9" s="40">
        <v>44</v>
      </c>
      <c r="D9" s="40">
        <v>40</v>
      </c>
      <c r="E9" s="40">
        <v>0</v>
      </c>
      <c r="F9" s="40">
        <v>28</v>
      </c>
      <c r="G9" s="40">
        <v>0</v>
      </c>
      <c r="J9" s="28" t="str">
        <f t="shared" si="0"/>
        <v>○</v>
      </c>
      <c r="K9" s="26"/>
      <c r="L9" s="29" t="s">
        <v>12</v>
      </c>
      <c r="M9" s="29"/>
      <c r="N9" s="29"/>
      <c r="O9" s="29"/>
      <c r="P9" s="29"/>
      <c r="Q9" s="29"/>
    </row>
    <row r="10" spans="1:17">
      <c r="A10" s="18" t="s">
        <v>32</v>
      </c>
      <c r="B10" s="40">
        <v>39</v>
      </c>
      <c r="C10" s="40">
        <v>31</v>
      </c>
      <c r="D10" s="40">
        <v>2</v>
      </c>
      <c r="E10" s="40">
        <v>0</v>
      </c>
      <c r="F10" s="40">
        <v>6</v>
      </c>
      <c r="G10" s="40">
        <v>0</v>
      </c>
      <c r="J10" s="28" t="str">
        <f t="shared" si="0"/>
        <v>○</v>
      </c>
      <c r="K10" s="26"/>
      <c r="L10" s="25" t="s">
        <v>3</v>
      </c>
      <c r="M10" s="25" t="s">
        <v>5</v>
      </c>
      <c r="N10" s="25" t="s">
        <v>7</v>
      </c>
      <c r="O10" s="25" t="s">
        <v>8</v>
      </c>
      <c r="P10" s="25" t="s">
        <v>10</v>
      </c>
      <c r="Q10" s="25" t="s">
        <v>15</v>
      </c>
    </row>
    <row r="11" spans="1:17">
      <c r="A11" s="18" t="s">
        <v>33</v>
      </c>
      <c r="B11" s="40">
        <v>35</v>
      </c>
      <c r="C11" s="40">
        <v>19</v>
      </c>
      <c r="D11" s="40">
        <v>8</v>
      </c>
      <c r="E11" s="40">
        <v>1</v>
      </c>
      <c r="F11" s="40">
        <v>7</v>
      </c>
      <c r="G11" s="40">
        <v>0</v>
      </c>
      <c r="J11" s="28" t="str">
        <f t="shared" si="0"/>
        <v>○</v>
      </c>
      <c r="K11" s="26"/>
      <c r="L11" s="30" t="str">
        <f t="shared" ref="L11:Q11" si="1">IF(B50=SUM(B5:B49)-B8-B16,"○","×")</f>
        <v>○</v>
      </c>
      <c r="M11" s="30" t="str">
        <f t="shared" si="1"/>
        <v>○</v>
      </c>
      <c r="N11" s="30" t="str">
        <f t="shared" si="1"/>
        <v>○</v>
      </c>
      <c r="O11" s="30" t="str">
        <f t="shared" si="1"/>
        <v>○</v>
      </c>
      <c r="P11" s="30" t="str">
        <f t="shared" si="1"/>
        <v>○</v>
      </c>
      <c r="Q11" s="30" t="str">
        <f t="shared" si="1"/>
        <v>○</v>
      </c>
    </row>
    <row r="12" spans="1:17">
      <c r="A12" s="18" t="s">
        <v>34</v>
      </c>
      <c r="B12" s="40">
        <v>33</v>
      </c>
      <c r="C12" s="40">
        <v>17</v>
      </c>
      <c r="D12" s="40">
        <v>4</v>
      </c>
      <c r="E12" s="40">
        <v>0</v>
      </c>
      <c r="F12" s="40">
        <v>12</v>
      </c>
      <c r="G12" s="40">
        <v>0</v>
      </c>
      <c r="J12" s="28" t="str">
        <f t="shared" si="0"/>
        <v>○</v>
      </c>
      <c r="K12" s="26"/>
      <c r="L12" s="29" t="s">
        <v>74</v>
      </c>
      <c r="M12" s="29"/>
      <c r="N12" s="29"/>
      <c r="O12" s="29"/>
      <c r="P12" s="29"/>
      <c r="Q12" s="29"/>
    </row>
    <row r="13" spans="1:17">
      <c r="A13" s="18" t="s">
        <v>35</v>
      </c>
      <c r="B13" s="40">
        <v>28</v>
      </c>
      <c r="C13" s="40">
        <v>15</v>
      </c>
      <c r="D13" s="40">
        <v>12</v>
      </c>
      <c r="E13" s="40">
        <v>0</v>
      </c>
      <c r="F13" s="40">
        <v>1</v>
      </c>
      <c r="G13" s="40">
        <v>0</v>
      </c>
      <c r="J13" s="28" t="str">
        <f t="shared" si="0"/>
        <v>○</v>
      </c>
      <c r="K13" s="26"/>
      <c r="L13" s="29"/>
      <c r="M13" s="29"/>
      <c r="N13" s="29"/>
      <c r="O13" s="29"/>
      <c r="P13" s="29"/>
      <c r="Q13" s="29"/>
    </row>
    <row r="14" spans="1:17">
      <c r="A14" s="18" t="s">
        <v>38</v>
      </c>
      <c r="B14" s="40">
        <v>60</v>
      </c>
      <c r="C14" s="40">
        <v>35</v>
      </c>
      <c r="D14" s="40">
        <v>17</v>
      </c>
      <c r="E14" s="40">
        <v>1</v>
      </c>
      <c r="F14" s="40">
        <v>7</v>
      </c>
      <c r="G14" s="40">
        <v>0</v>
      </c>
      <c r="J14" s="28" t="str">
        <f t="shared" si="0"/>
        <v>○</v>
      </c>
      <c r="K14" s="26"/>
      <c r="L14" s="29"/>
      <c r="M14" s="29"/>
      <c r="N14" s="29"/>
      <c r="O14" s="29"/>
      <c r="P14" s="29"/>
      <c r="Q14" s="29"/>
    </row>
    <row r="15" spans="1:17">
      <c r="A15" s="18" t="s">
        <v>36</v>
      </c>
      <c r="B15" s="40">
        <v>2</v>
      </c>
      <c r="C15" s="40">
        <v>1</v>
      </c>
      <c r="D15" s="40">
        <v>0</v>
      </c>
      <c r="E15" s="40">
        <v>0</v>
      </c>
      <c r="F15" s="40">
        <v>1</v>
      </c>
      <c r="G15" s="40">
        <v>0</v>
      </c>
      <c r="J15" s="28" t="str">
        <f t="shared" si="0"/>
        <v>○</v>
      </c>
      <c r="K15" s="26"/>
      <c r="L15" s="29"/>
      <c r="M15" s="29"/>
      <c r="N15" s="29"/>
      <c r="O15" s="29"/>
      <c r="P15" s="29"/>
      <c r="Q15" s="29"/>
    </row>
    <row r="16" spans="1:17">
      <c r="A16" s="19" t="s">
        <v>11</v>
      </c>
      <c r="B16" s="40">
        <v>309</v>
      </c>
      <c r="C16" s="40">
        <v>162</v>
      </c>
      <c r="D16" s="40">
        <v>83</v>
      </c>
      <c r="E16" s="40">
        <v>2</v>
      </c>
      <c r="F16" s="40">
        <v>62</v>
      </c>
      <c r="G16" s="40">
        <v>0</v>
      </c>
      <c r="J16" s="28" t="str">
        <f t="shared" si="0"/>
        <v>○</v>
      </c>
      <c r="K16" s="26"/>
      <c r="L16" s="29"/>
      <c r="M16" s="29"/>
      <c r="N16" s="29"/>
      <c r="O16" s="29"/>
      <c r="P16" s="29"/>
      <c r="Q16" s="29"/>
    </row>
    <row r="17" spans="1:17">
      <c r="A17" s="18" t="s">
        <v>41</v>
      </c>
      <c r="B17" s="40">
        <v>50</v>
      </c>
      <c r="C17" s="40">
        <v>20</v>
      </c>
      <c r="D17" s="40">
        <v>15</v>
      </c>
      <c r="E17" s="40">
        <v>0</v>
      </c>
      <c r="F17" s="40">
        <v>15</v>
      </c>
      <c r="G17" s="40">
        <v>0</v>
      </c>
      <c r="J17" s="28" t="str">
        <f t="shared" si="0"/>
        <v>○</v>
      </c>
      <c r="K17" s="26"/>
      <c r="L17" s="29"/>
      <c r="M17" s="29"/>
      <c r="N17" s="29"/>
      <c r="O17" s="29"/>
      <c r="P17" s="29"/>
      <c r="Q17" s="29"/>
    </row>
    <row r="18" spans="1:17">
      <c r="A18" s="18" t="s">
        <v>43</v>
      </c>
      <c r="B18" s="40">
        <v>13</v>
      </c>
      <c r="C18" s="40">
        <v>6</v>
      </c>
      <c r="D18" s="40">
        <v>6</v>
      </c>
      <c r="E18" s="40">
        <v>1</v>
      </c>
      <c r="F18" s="40">
        <v>0</v>
      </c>
      <c r="G18" s="40">
        <v>0</v>
      </c>
      <c r="J18" s="28" t="str">
        <f t="shared" si="0"/>
        <v>○</v>
      </c>
      <c r="K18" s="26"/>
      <c r="L18" s="29"/>
      <c r="M18" s="29"/>
      <c r="N18" s="29"/>
      <c r="O18" s="29"/>
      <c r="P18" s="29"/>
      <c r="Q18" s="29"/>
    </row>
    <row r="19" spans="1:17">
      <c r="A19" s="18" t="s">
        <v>39</v>
      </c>
      <c r="B19" s="40">
        <v>60</v>
      </c>
      <c r="C19" s="40">
        <v>24</v>
      </c>
      <c r="D19" s="40">
        <v>34</v>
      </c>
      <c r="E19" s="40">
        <v>0</v>
      </c>
      <c r="F19" s="40">
        <v>2</v>
      </c>
      <c r="G19" s="40">
        <v>0</v>
      </c>
      <c r="J19" s="28" t="str">
        <f t="shared" si="0"/>
        <v>○</v>
      </c>
      <c r="K19" s="26"/>
      <c r="L19" s="29"/>
      <c r="M19" s="29"/>
      <c r="N19" s="29"/>
      <c r="O19" s="29"/>
      <c r="P19" s="29"/>
      <c r="Q19" s="29"/>
    </row>
    <row r="20" spans="1:17">
      <c r="A20" s="18" t="s">
        <v>47</v>
      </c>
      <c r="B20" s="40">
        <v>38</v>
      </c>
      <c r="C20" s="40">
        <v>25</v>
      </c>
      <c r="D20" s="40">
        <v>10</v>
      </c>
      <c r="E20" s="40">
        <v>0</v>
      </c>
      <c r="F20" s="40">
        <v>3</v>
      </c>
      <c r="G20" s="40">
        <v>0</v>
      </c>
      <c r="J20" s="28" t="str">
        <f t="shared" si="0"/>
        <v>○</v>
      </c>
      <c r="K20" s="26"/>
      <c r="L20" s="29"/>
      <c r="M20" s="29"/>
      <c r="N20" s="29"/>
      <c r="O20" s="29"/>
      <c r="P20" s="29"/>
      <c r="Q20" s="29"/>
    </row>
    <row r="21" spans="1:17">
      <c r="A21" s="18" t="s">
        <v>50</v>
      </c>
      <c r="B21" s="40">
        <v>12</v>
      </c>
      <c r="C21" s="40">
        <v>12</v>
      </c>
      <c r="D21" s="40">
        <v>0</v>
      </c>
      <c r="E21" s="40">
        <v>0</v>
      </c>
      <c r="F21" s="40">
        <v>0</v>
      </c>
      <c r="G21" s="40">
        <v>0</v>
      </c>
      <c r="J21" s="28" t="str">
        <f t="shared" si="0"/>
        <v>○</v>
      </c>
      <c r="K21" s="26"/>
      <c r="L21" s="29"/>
      <c r="M21" s="29"/>
      <c r="N21" s="29"/>
      <c r="O21" s="29"/>
      <c r="P21" s="29"/>
      <c r="Q21" s="29"/>
    </row>
    <row r="22" spans="1:17">
      <c r="A22" s="18" t="s">
        <v>49</v>
      </c>
      <c r="B22" s="40">
        <v>19</v>
      </c>
      <c r="C22" s="40">
        <v>16</v>
      </c>
      <c r="D22" s="40">
        <v>0</v>
      </c>
      <c r="E22" s="40">
        <v>0</v>
      </c>
      <c r="F22" s="40">
        <v>3</v>
      </c>
      <c r="G22" s="40">
        <v>0</v>
      </c>
      <c r="J22" s="28" t="str">
        <f t="shared" si="0"/>
        <v>○</v>
      </c>
      <c r="K22" s="26"/>
      <c r="L22" s="29"/>
      <c r="M22" s="29"/>
      <c r="N22" s="29"/>
      <c r="O22" s="29"/>
      <c r="P22" s="29"/>
      <c r="Q22" s="29"/>
    </row>
    <row r="23" spans="1:17">
      <c r="A23" s="18" t="s">
        <v>37</v>
      </c>
      <c r="B23" s="40">
        <v>93</v>
      </c>
      <c r="C23" s="40">
        <v>44</v>
      </c>
      <c r="D23" s="40">
        <v>33</v>
      </c>
      <c r="E23" s="40">
        <v>0</v>
      </c>
      <c r="F23" s="40">
        <v>16</v>
      </c>
      <c r="G23" s="40">
        <v>0</v>
      </c>
      <c r="J23" s="28" t="str">
        <f t="shared" si="0"/>
        <v>○</v>
      </c>
      <c r="K23" s="26"/>
      <c r="L23" s="29"/>
      <c r="M23" s="29"/>
      <c r="N23" s="29"/>
      <c r="O23" s="29"/>
      <c r="P23" s="29"/>
      <c r="Q23" s="29"/>
    </row>
    <row r="24" spans="1:17">
      <c r="A24" s="18" t="s">
        <v>51</v>
      </c>
      <c r="B24" s="40">
        <v>71</v>
      </c>
      <c r="C24" s="40">
        <v>35</v>
      </c>
      <c r="D24" s="40">
        <v>25</v>
      </c>
      <c r="E24" s="40">
        <v>0</v>
      </c>
      <c r="F24" s="40">
        <v>11</v>
      </c>
      <c r="G24" s="40">
        <v>0</v>
      </c>
      <c r="J24" s="28" t="str">
        <f t="shared" si="0"/>
        <v>○</v>
      </c>
      <c r="K24" s="26"/>
      <c r="L24" s="29"/>
      <c r="M24" s="29"/>
      <c r="N24" s="29"/>
      <c r="O24" s="29"/>
      <c r="P24" s="29"/>
      <c r="Q24" s="29"/>
    </row>
    <row r="25" spans="1:17">
      <c r="A25" s="18" t="s">
        <v>21</v>
      </c>
      <c r="B25" s="40">
        <v>57</v>
      </c>
      <c r="C25" s="40">
        <v>35</v>
      </c>
      <c r="D25" s="40">
        <v>13</v>
      </c>
      <c r="E25" s="40">
        <v>0</v>
      </c>
      <c r="F25" s="40">
        <v>9</v>
      </c>
      <c r="G25" s="40">
        <v>0</v>
      </c>
      <c r="J25" s="28" t="str">
        <f t="shared" si="0"/>
        <v>○</v>
      </c>
      <c r="K25" s="26"/>
      <c r="L25" s="29"/>
      <c r="M25" s="29"/>
      <c r="N25" s="29"/>
      <c r="O25" s="29"/>
      <c r="P25" s="29"/>
      <c r="Q25" s="29"/>
    </row>
    <row r="26" spans="1:17">
      <c r="A26" s="18" t="s">
        <v>52</v>
      </c>
      <c r="B26" s="40">
        <v>50</v>
      </c>
      <c r="C26" s="40">
        <v>31</v>
      </c>
      <c r="D26" s="40">
        <v>6</v>
      </c>
      <c r="E26" s="40">
        <v>1</v>
      </c>
      <c r="F26" s="40">
        <v>12</v>
      </c>
      <c r="G26" s="40">
        <v>0</v>
      </c>
      <c r="J26" s="28" t="str">
        <f t="shared" si="0"/>
        <v>○</v>
      </c>
      <c r="K26" s="26"/>
      <c r="L26" s="29"/>
      <c r="M26" s="29"/>
      <c r="N26" s="29"/>
      <c r="O26" s="29"/>
      <c r="P26" s="29"/>
      <c r="Q26" s="29"/>
    </row>
    <row r="27" spans="1:17">
      <c r="A27" s="18" t="s">
        <v>53</v>
      </c>
      <c r="B27" s="40">
        <v>71</v>
      </c>
      <c r="C27" s="40">
        <v>29</v>
      </c>
      <c r="D27" s="40">
        <v>31</v>
      </c>
      <c r="E27" s="40">
        <v>1</v>
      </c>
      <c r="F27" s="40">
        <v>10</v>
      </c>
      <c r="G27" s="40">
        <v>0</v>
      </c>
      <c r="J27" s="28" t="str">
        <f t="shared" si="0"/>
        <v>○</v>
      </c>
      <c r="K27" s="26"/>
      <c r="L27" s="29"/>
      <c r="M27" s="29"/>
      <c r="N27" s="29"/>
      <c r="O27" s="29"/>
      <c r="P27" s="29"/>
      <c r="Q27" s="29"/>
    </row>
    <row r="28" spans="1:17">
      <c r="A28" s="18" t="s">
        <v>55</v>
      </c>
      <c r="B28" s="40">
        <v>23</v>
      </c>
      <c r="C28" s="40">
        <v>16</v>
      </c>
      <c r="D28" s="40">
        <v>4</v>
      </c>
      <c r="E28" s="40">
        <v>0</v>
      </c>
      <c r="F28" s="40">
        <v>3</v>
      </c>
      <c r="G28" s="40">
        <v>0</v>
      </c>
      <c r="J28" s="28" t="str">
        <f t="shared" si="0"/>
        <v>○</v>
      </c>
      <c r="K28" s="26"/>
      <c r="L28" s="29"/>
      <c r="M28" s="29"/>
      <c r="N28" s="29"/>
      <c r="O28" s="29"/>
      <c r="P28" s="29"/>
      <c r="Q28" s="29"/>
    </row>
    <row r="29" spans="1:17">
      <c r="A29" s="18" t="s">
        <v>57</v>
      </c>
      <c r="B29" s="40">
        <v>41</v>
      </c>
      <c r="C29" s="40">
        <v>27</v>
      </c>
      <c r="D29" s="40">
        <v>2</v>
      </c>
      <c r="E29" s="40">
        <v>0</v>
      </c>
      <c r="F29" s="40">
        <v>12</v>
      </c>
      <c r="G29" s="40">
        <v>0</v>
      </c>
      <c r="J29" s="28" t="str">
        <f t="shared" si="0"/>
        <v>○</v>
      </c>
      <c r="K29" s="26"/>
      <c r="L29" s="29"/>
      <c r="M29" s="29"/>
      <c r="N29" s="29"/>
      <c r="O29" s="29"/>
      <c r="P29" s="29"/>
      <c r="Q29" s="29"/>
    </row>
    <row r="30" spans="1:17">
      <c r="A30" s="18" t="s">
        <v>54</v>
      </c>
      <c r="B30" s="40">
        <v>2</v>
      </c>
      <c r="C30" s="40">
        <v>2</v>
      </c>
      <c r="D30" s="40">
        <v>0</v>
      </c>
      <c r="E30" s="40">
        <v>0</v>
      </c>
      <c r="F30" s="40">
        <v>0</v>
      </c>
      <c r="G30" s="40">
        <v>0</v>
      </c>
      <c r="J30" s="28" t="str">
        <f t="shared" si="0"/>
        <v>○</v>
      </c>
      <c r="K30" s="26"/>
      <c r="L30" s="29"/>
      <c r="M30" s="29"/>
      <c r="N30" s="29"/>
      <c r="O30" s="29"/>
      <c r="P30" s="29"/>
      <c r="Q30" s="29"/>
    </row>
    <row r="31" spans="1:17">
      <c r="A31" s="18" t="s">
        <v>58</v>
      </c>
      <c r="B31" s="40">
        <v>20</v>
      </c>
      <c r="C31" s="40">
        <v>5</v>
      </c>
      <c r="D31" s="40">
        <v>0</v>
      </c>
      <c r="E31" s="40">
        <v>0</v>
      </c>
      <c r="F31" s="40">
        <v>15</v>
      </c>
      <c r="G31" s="40">
        <v>0</v>
      </c>
      <c r="J31" s="28" t="str">
        <f t="shared" si="0"/>
        <v>○</v>
      </c>
      <c r="K31" s="26"/>
      <c r="L31" s="29"/>
      <c r="M31" s="29"/>
      <c r="N31" s="29"/>
      <c r="O31" s="29"/>
      <c r="P31" s="29"/>
      <c r="Q31" s="29"/>
    </row>
    <row r="32" spans="1:17">
      <c r="A32" s="18" t="s">
        <v>59</v>
      </c>
      <c r="B32" s="40">
        <v>17</v>
      </c>
      <c r="C32" s="40">
        <v>13</v>
      </c>
      <c r="D32" s="40">
        <v>4</v>
      </c>
      <c r="E32" s="40">
        <v>0</v>
      </c>
      <c r="F32" s="40">
        <v>0</v>
      </c>
      <c r="G32" s="40">
        <v>0</v>
      </c>
      <c r="J32" s="28" t="str">
        <f t="shared" si="0"/>
        <v>○</v>
      </c>
      <c r="K32" s="26"/>
      <c r="L32" s="29"/>
      <c r="M32" s="29"/>
      <c r="N32" s="29"/>
      <c r="O32" s="29"/>
      <c r="P32" s="29"/>
      <c r="Q32" s="29"/>
    </row>
    <row r="33" spans="1:17">
      <c r="A33" s="18" t="s">
        <v>60</v>
      </c>
      <c r="B33" s="40">
        <v>2</v>
      </c>
      <c r="C33" s="40">
        <v>2</v>
      </c>
      <c r="D33" s="40">
        <v>0</v>
      </c>
      <c r="E33" s="40">
        <v>0</v>
      </c>
      <c r="F33" s="40">
        <v>0</v>
      </c>
      <c r="G33" s="40">
        <v>0</v>
      </c>
      <c r="J33" s="28" t="str">
        <f t="shared" si="0"/>
        <v>○</v>
      </c>
      <c r="K33" s="26"/>
      <c r="L33" s="29"/>
      <c r="M33" s="29"/>
      <c r="N33" s="29"/>
      <c r="O33" s="29"/>
      <c r="P33" s="29"/>
      <c r="Q33" s="29"/>
    </row>
    <row r="34" spans="1:17">
      <c r="A34" s="18" t="s">
        <v>24</v>
      </c>
      <c r="B34" s="40">
        <v>15</v>
      </c>
      <c r="C34" s="40">
        <v>9</v>
      </c>
      <c r="D34" s="40">
        <v>6</v>
      </c>
      <c r="E34" s="40">
        <v>0</v>
      </c>
      <c r="F34" s="40">
        <v>0</v>
      </c>
      <c r="G34" s="40">
        <v>0</v>
      </c>
      <c r="J34" s="28" t="str">
        <f t="shared" si="0"/>
        <v>○</v>
      </c>
      <c r="K34" s="26"/>
      <c r="L34" s="29"/>
      <c r="M34" s="29"/>
      <c r="N34" s="29"/>
      <c r="O34" s="29"/>
      <c r="P34" s="29"/>
      <c r="Q34" s="29"/>
    </row>
    <row r="35" spans="1:17">
      <c r="A35" s="18" t="s">
        <v>19</v>
      </c>
      <c r="B35" s="40">
        <v>11</v>
      </c>
      <c r="C35" s="40">
        <v>11</v>
      </c>
      <c r="D35" s="40">
        <v>0</v>
      </c>
      <c r="E35" s="40">
        <v>0</v>
      </c>
      <c r="F35" s="40">
        <v>0</v>
      </c>
      <c r="G35" s="40">
        <v>0</v>
      </c>
      <c r="J35" s="28" t="str">
        <f t="shared" si="0"/>
        <v>○</v>
      </c>
      <c r="K35" s="26"/>
      <c r="L35" s="29"/>
      <c r="M35" s="29"/>
      <c r="N35" s="29"/>
      <c r="O35" s="29"/>
      <c r="P35" s="29"/>
      <c r="Q35" s="29"/>
    </row>
    <row r="36" spans="1:17">
      <c r="A36" s="18" t="s">
        <v>18</v>
      </c>
      <c r="B36" s="40">
        <v>2</v>
      </c>
      <c r="C36" s="40">
        <v>2</v>
      </c>
      <c r="D36" s="40">
        <v>0</v>
      </c>
      <c r="E36" s="40">
        <v>0</v>
      </c>
      <c r="F36" s="40">
        <v>0</v>
      </c>
      <c r="G36" s="40">
        <v>0</v>
      </c>
      <c r="J36" s="28" t="str">
        <f t="shared" si="0"/>
        <v>○</v>
      </c>
      <c r="K36" s="26"/>
      <c r="L36" s="29"/>
      <c r="M36" s="29"/>
      <c r="N36" s="29"/>
      <c r="O36" s="29"/>
      <c r="P36" s="29"/>
      <c r="Q36" s="29"/>
    </row>
    <row r="37" spans="1:17">
      <c r="A37" s="18" t="s">
        <v>61</v>
      </c>
      <c r="B37" s="40">
        <v>11</v>
      </c>
      <c r="C37" s="40">
        <v>11</v>
      </c>
      <c r="D37" s="40">
        <v>0</v>
      </c>
      <c r="E37" s="40">
        <v>0</v>
      </c>
      <c r="F37" s="40">
        <v>0</v>
      </c>
      <c r="G37" s="40">
        <v>0</v>
      </c>
      <c r="J37" s="28" t="str">
        <f t="shared" si="0"/>
        <v>○</v>
      </c>
      <c r="K37" s="26"/>
      <c r="L37" s="29"/>
      <c r="M37" s="29"/>
      <c r="N37" s="29"/>
      <c r="O37" s="29"/>
      <c r="P37" s="29"/>
      <c r="Q37" s="29"/>
    </row>
    <row r="38" spans="1:17">
      <c r="A38" s="20" t="s">
        <v>6</v>
      </c>
      <c r="B38" s="40">
        <v>1</v>
      </c>
      <c r="C38" s="40">
        <v>0</v>
      </c>
      <c r="D38" s="40">
        <v>0</v>
      </c>
      <c r="E38" s="40">
        <v>0</v>
      </c>
      <c r="F38" s="40">
        <v>1</v>
      </c>
      <c r="G38" s="40">
        <v>0</v>
      </c>
      <c r="J38" s="28" t="str">
        <f t="shared" si="0"/>
        <v>○</v>
      </c>
      <c r="K38" s="26"/>
      <c r="L38" s="29"/>
      <c r="M38" s="29"/>
      <c r="N38" s="29"/>
      <c r="O38" s="29"/>
      <c r="P38" s="29"/>
      <c r="Q38" s="29"/>
    </row>
    <row r="39" spans="1:17">
      <c r="A39" s="18" t="s">
        <v>65</v>
      </c>
      <c r="B39" s="40">
        <v>1</v>
      </c>
      <c r="C39" s="40">
        <v>1</v>
      </c>
      <c r="D39" s="40">
        <v>0</v>
      </c>
      <c r="E39" s="40">
        <v>0</v>
      </c>
      <c r="F39" s="40">
        <v>0</v>
      </c>
      <c r="G39" s="40">
        <v>0</v>
      </c>
      <c r="J39" s="28" t="str">
        <f t="shared" si="0"/>
        <v>○</v>
      </c>
      <c r="K39" s="26"/>
      <c r="L39" s="29"/>
      <c r="M39" s="29"/>
      <c r="N39" s="29"/>
      <c r="O39" s="29"/>
      <c r="P39" s="29"/>
      <c r="Q39" s="29"/>
    </row>
    <row r="40" spans="1:17">
      <c r="A40" s="19" t="s">
        <v>48</v>
      </c>
      <c r="B40" s="40">
        <v>1</v>
      </c>
      <c r="C40" s="40">
        <v>1</v>
      </c>
      <c r="D40" s="40">
        <v>0</v>
      </c>
      <c r="E40" s="40">
        <v>0</v>
      </c>
      <c r="F40" s="40">
        <v>0</v>
      </c>
      <c r="G40" s="40">
        <v>0</v>
      </c>
      <c r="J40" s="28" t="str">
        <f t="shared" si="0"/>
        <v>○</v>
      </c>
      <c r="K40" s="26"/>
      <c r="L40" s="29"/>
      <c r="M40" s="29"/>
      <c r="N40" s="29"/>
      <c r="O40" s="29"/>
      <c r="P40" s="29"/>
      <c r="Q40" s="29"/>
    </row>
    <row r="41" spans="1:17">
      <c r="A41" s="19" t="s">
        <v>62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J41" s="28" t="str">
        <f t="shared" si="0"/>
        <v>○</v>
      </c>
      <c r="K41" s="26"/>
      <c r="L41" s="29"/>
      <c r="M41" s="29"/>
      <c r="N41" s="29"/>
      <c r="O41" s="29"/>
      <c r="P41" s="29"/>
      <c r="Q41" s="29"/>
    </row>
    <row r="42" spans="1:17">
      <c r="A42" s="18" t="s">
        <v>63</v>
      </c>
      <c r="B42" s="40">
        <v>0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J42" s="28" t="str">
        <f t="shared" si="0"/>
        <v>○</v>
      </c>
      <c r="K42" s="26"/>
      <c r="L42" s="29"/>
      <c r="M42" s="29"/>
      <c r="N42" s="29"/>
      <c r="O42" s="29"/>
      <c r="P42" s="29"/>
      <c r="Q42" s="29"/>
    </row>
    <row r="43" spans="1:17">
      <c r="A43" s="21" t="s">
        <v>56</v>
      </c>
      <c r="B43" s="40">
        <v>5</v>
      </c>
      <c r="C43" s="40">
        <v>5</v>
      </c>
      <c r="D43" s="40">
        <v>0</v>
      </c>
      <c r="E43" s="40">
        <v>0</v>
      </c>
      <c r="F43" s="40">
        <v>0</v>
      </c>
      <c r="G43" s="40">
        <v>0</v>
      </c>
      <c r="J43" s="28" t="str">
        <f t="shared" si="0"/>
        <v>○</v>
      </c>
      <c r="K43" s="26"/>
      <c r="L43" s="29"/>
      <c r="M43" s="29"/>
      <c r="N43" s="29"/>
      <c r="O43" s="29"/>
      <c r="P43" s="29"/>
      <c r="Q43" s="29"/>
    </row>
    <row r="44" spans="1:17">
      <c r="A44" s="18" t="s">
        <v>45</v>
      </c>
      <c r="B44" s="40">
        <v>12</v>
      </c>
      <c r="C44" s="40">
        <v>6</v>
      </c>
      <c r="D44" s="40">
        <v>0</v>
      </c>
      <c r="E44" s="40">
        <v>0</v>
      </c>
      <c r="F44" s="40">
        <v>6</v>
      </c>
      <c r="G44" s="40">
        <v>0</v>
      </c>
      <c r="J44" s="28" t="str">
        <f t="shared" si="0"/>
        <v>○</v>
      </c>
      <c r="K44" s="26"/>
      <c r="L44" s="29"/>
      <c r="M44" s="29"/>
      <c r="N44" s="29"/>
      <c r="O44" s="29"/>
      <c r="P44" s="29"/>
      <c r="Q44" s="29"/>
    </row>
    <row r="45" spans="1:17">
      <c r="A45" s="21" t="s">
        <v>23</v>
      </c>
      <c r="B45" s="40">
        <v>5</v>
      </c>
      <c r="C45" s="40">
        <v>4</v>
      </c>
      <c r="D45" s="40">
        <v>0</v>
      </c>
      <c r="E45" s="40">
        <v>0</v>
      </c>
      <c r="F45" s="40">
        <v>1</v>
      </c>
      <c r="G45" s="40">
        <v>0</v>
      </c>
      <c r="J45" s="28" t="str">
        <f t="shared" si="0"/>
        <v>○</v>
      </c>
      <c r="K45" s="26"/>
      <c r="L45" s="29"/>
      <c r="M45" s="29"/>
      <c r="N45" s="29"/>
      <c r="O45" s="29"/>
      <c r="P45" s="29"/>
      <c r="Q45" s="29"/>
    </row>
    <row r="46" spans="1:17">
      <c r="A46" s="18" t="s">
        <v>20</v>
      </c>
      <c r="B46" s="40">
        <v>17</v>
      </c>
      <c r="C46" s="40">
        <v>2</v>
      </c>
      <c r="D46" s="40">
        <v>15</v>
      </c>
      <c r="E46" s="40">
        <v>0</v>
      </c>
      <c r="F46" s="40">
        <v>0</v>
      </c>
      <c r="G46" s="40">
        <v>0</v>
      </c>
      <c r="J46" s="28" t="str">
        <f t="shared" si="0"/>
        <v>○</v>
      </c>
      <c r="K46" s="26"/>
      <c r="L46" s="29"/>
      <c r="M46" s="29"/>
      <c r="N46" s="29"/>
      <c r="O46" s="29"/>
      <c r="P46" s="29"/>
      <c r="Q46" s="29"/>
    </row>
    <row r="47" spans="1:17">
      <c r="A47" s="18" t="s">
        <v>40</v>
      </c>
      <c r="B47" s="40">
        <v>4</v>
      </c>
      <c r="C47" s="40">
        <v>4</v>
      </c>
      <c r="D47" s="40">
        <v>0</v>
      </c>
      <c r="E47" s="40">
        <v>0</v>
      </c>
      <c r="F47" s="40">
        <v>0</v>
      </c>
      <c r="G47" s="40">
        <v>0</v>
      </c>
      <c r="J47" s="28" t="str">
        <f t="shared" si="0"/>
        <v>○</v>
      </c>
      <c r="K47" s="26"/>
      <c r="L47" s="29"/>
      <c r="M47" s="29"/>
      <c r="N47" s="29"/>
      <c r="O47" s="29"/>
      <c r="P47" s="29"/>
      <c r="Q47" s="29"/>
    </row>
    <row r="48" spans="1:17">
      <c r="A48" s="19" t="s">
        <v>0</v>
      </c>
      <c r="B48" s="40">
        <v>2</v>
      </c>
      <c r="C48" s="40">
        <v>2</v>
      </c>
      <c r="D48" s="40">
        <v>0</v>
      </c>
      <c r="E48" s="40">
        <v>0</v>
      </c>
      <c r="F48" s="40">
        <v>0</v>
      </c>
      <c r="G48" s="40">
        <v>0</v>
      </c>
      <c r="J48" s="28" t="str">
        <f t="shared" si="0"/>
        <v>○</v>
      </c>
      <c r="K48" s="26"/>
      <c r="L48" s="29"/>
      <c r="M48" s="29"/>
      <c r="N48" s="29"/>
      <c r="O48" s="29"/>
      <c r="P48" s="29"/>
      <c r="Q48" s="29"/>
    </row>
    <row r="49" spans="1:17">
      <c r="A49" s="18" t="s">
        <v>64</v>
      </c>
      <c r="B49" s="40">
        <v>4</v>
      </c>
      <c r="C49" s="40">
        <v>4</v>
      </c>
      <c r="D49" s="40">
        <v>0</v>
      </c>
      <c r="E49" s="40">
        <v>0</v>
      </c>
      <c r="F49" s="40">
        <v>0</v>
      </c>
      <c r="G49" s="40">
        <v>0</v>
      </c>
      <c r="J49" s="28" t="str">
        <f t="shared" si="0"/>
        <v>○</v>
      </c>
      <c r="K49" s="26"/>
      <c r="L49" s="29"/>
      <c r="M49" s="29"/>
      <c r="N49" s="29"/>
      <c r="O49" s="29"/>
      <c r="P49" s="29"/>
      <c r="Q49" s="29"/>
    </row>
    <row r="50" spans="1:17">
      <c r="A50" s="37" t="s">
        <v>78</v>
      </c>
      <c r="B50" s="40">
        <f t="shared" ref="B50:G50" si="2">SUM(B5:B49)-B8-B16</f>
        <v>1541</v>
      </c>
      <c r="C50" s="40">
        <f t="shared" si="2"/>
        <v>683</v>
      </c>
      <c r="D50" s="40">
        <f t="shared" si="2"/>
        <v>617</v>
      </c>
      <c r="E50" s="40">
        <f t="shared" si="2"/>
        <v>6</v>
      </c>
      <c r="F50" s="40">
        <f t="shared" si="2"/>
        <v>235</v>
      </c>
      <c r="G50" s="40">
        <f t="shared" si="2"/>
        <v>0</v>
      </c>
      <c r="J50" s="28" t="str">
        <f t="shared" si="0"/>
        <v>○</v>
      </c>
      <c r="K50" s="26"/>
      <c r="L50" s="29"/>
      <c r="M50" s="29"/>
      <c r="N50" s="29"/>
      <c r="O50" s="29"/>
      <c r="P50" s="29"/>
      <c r="Q50" s="29"/>
    </row>
    <row r="51" spans="1:17">
      <c r="J51" s="27" t="s">
        <v>72</v>
      </c>
      <c r="K51" s="27"/>
      <c r="L51" s="29"/>
      <c r="M51" s="29"/>
      <c r="N51" s="29"/>
      <c r="O51" s="29"/>
      <c r="P51" s="29"/>
      <c r="Q51" s="29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Q51"/>
  <sheetViews>
    <sheetView view="pageBreakPreview" topLeftCell="A43" zoomScale="115" zoomScaleSheetLayoutView="115" workbookViewId="0">
      <selection activeCell="S50" sqref="S50"/>
    </sheetView>
  </sheetViews>
  <sheetFormatPr defaultRowHeight="13.5"/>
  <cols>
    <col min="1" max="1" width="11.625" style="32" customWidth="1"/>
    <col min="2" max="6" width="11.625" style="33" customWidth="1"/>
    <col min="7" max="7" width="16" style="33" customWidth="1"/>
    <col min="8" max="9" width="9" style="33" customWidth="1"/>
    <col min="10" max="10" width="5.25" style="33" hidden="1" customWidth="1"/>
    <col min="11" max="11" width="2.125" style="33" hidden="1" customWidth="1"/>
    <col min="12" max="12" width="4.625" style="33" hidden="1" customWidth="1"/>
    <col min="13" max="13" width="5.375" style="33" hidden="1" customWidth="1"/>
    <col min="14" max="14" width="4.875" style="33" hidden="1" customWidth="1"/>
    <col min="15" max="15" width="5.625" style="33" hidden="1" customWidth="1"/>
    <col min="16" max="16" width="6" style="33" hidden="1" customWidth="1"/>
    <col min="17" max="17" width="6.875" style="33" hidden="1" customWidth="1"/>
    <col min="18" max="16384" width="9" style="33" customWidth="1"/>
  </cols>
  <sheetData>
    <row r="1" spans="1:17" s="34" customFormat="1" ht="20.100000000000001" customHeight="1">
      <c r="A1" s="32"/>
      <c r="G1" s="41"/>
      <c r="H1" s="43"/>
      <c r="J1" s="26"/>
      <c r="K1" s="29"/>
      <c r="L1" s="29"/>
      <c r="M1" s="29"/>
      <c r="N1" s="29"/>
      <c r="O1" s="29"/>
      <c r="P1" s="29"/>
      <c r="Q1" s="29"/>
    </row>
    <row r="2" spans="1:17" s="34" customFormat="1" ht="17.25">
      <c r="A2" s="32"/>
      <c r="D2" s="10"/>
      <c r="E2" s="10" t="s">
        <v>16</v>
      </c>
      <c r="F2" s="11" t="s">
        <v>80</v>
      </c>
      <c r="G2" s="12"/>
      <c r="J2" s="26"/>
      <c r="K2" s="29"/>
      <c r="L2" s="29"/>
      <c r="M2" s="29"/>
      <c r="N2" s="29"/>
      <c r="O2" s="29"/>
      <c r="P2" s="29"/>
      <c r="Q2" s="29"/>
    </row>
    <row r="3" spans="1:17" s="35" customFormat="1" ht="12.95" customHeight="1">
      <c r="A3" s="32"/>
      <c r="G3" s="42" t="s">
        <v>1</v>
      </c>
      <c r="J3" s="27" t="s">
        <v>71</v>
      </c>
      <c r="K3" s="27"/>
      <c r="L3" s="29"/>
      <c r="M3" s="29"/>
      <c r="N3" s="29"/>
      <c r="O3" s="29"/>
      <c r="P3" s="29"/>
      <c r="Q3" s="29"/>
    </row>
    <row r="4" spans="1:17" s="35" customFormat="1">
      <c r="A4" s="36" t="s">
        <v>2</v>
      </c>
      <c r="B4" s="38" t="s">
        <v>3</v>
      </c>
      <c r="C4" s="38" t="s">
        <v>5</v>
      </c>
      <c r="D4" s="38" t="s">
        <v>7</v>
      </c>
      <c r="E4" s="38" t="s">
        <v>8</v>
      </c>
      <c r="F4" s="38" t="s">
        <v>10</v>
      </c>
      <c r="G4" s="38" t="s">
        <v>15</v>
      </c>
      <c r="J4" s="28" t="s">
        <v>77</v>
      </c>
      <c r="K4" s="26"/>
      <c r="L4" s="30"/>
      <c r="M4" s="30" t="s">
        <v>75</v>
      </c>
      <c r="N4" s="29"/>
      <c r="O4" s="29"/>
      <c r="P4" s="29"/>
      <c r="Q4" s="29"/>
    </row>
    <row r="5" spans="1:17">
      <c r="A5" s="18" t="s">
        <v>28</v>
      </c>
      <c r="B5" s="39">
        <v>91</v>
      </c>
      <c r="C5" s="39">
        <v>60</v>
      </c>
      <c r="D5" s="39">
        <v>17</v>
      </c>
      <c r="E5" s="39">
        <v>0</v>
      </c>
      <c r="F5" s="39">
        <v>14</v>
      </c>
      <c r="G5" s="39">
        <v>0</v>
      </c>
      <c r="J5" s="28" t="str">
        <f t="shared" ref="J5:J50" si="0">IF(SUM(C5:F5)=B5,"○","×")</f>
        <v>○</v>
      </c>
      <c r="K5" s="26"/>
      <c r="L5" s="31" t="s">
        <v>17</v>
      </c>
      <c r="M5" s="30" t="str">
        <f>IF(SUM(B5:B7)=B8,"○","×")</f>
        <v>○</v>
      </c>
      <c r="N5" s="29"/>
      <c r="O5" s="29"/>
      <c r="P5" s="29"/>
      <c r="Q5" s="29"/>
    </row>
    <row r="6" spans="1:17">
      <c r="A6" s="18" t="s">
        <v>29</v>
      </c>
      <c r="B6" s="40">
        <v>103</v>
      </c>
      <c r="C6" s="40">
        <v>44</v>
      </c>
      <c r="D6" s="40">
        <v>36</v>
      </c>
      <c r="E6" s="40">
        <v>0</v>
      </c>
      <c r="F6" s="40">
        <v>23</v>
      </c>
      <c r="G6" s="40">
        <v>0</v>
      </c>
      <c r="J6" s="28" t="str">
        <f t="shared" si="0"/>
        <v>○</v>
      </c>
      <c r="K6" s="26"/>
      <c r="L6" s="31" t="s">
        <v>73</v>
      </c>
      <c r="M6" s="30" t="str">
        <f>IF(SUM(B9:B15)=B16,"○","×")</f>
        <v>○</v>
      </c>
      <c r="N6" s="29"/>
      <c r="O6" s="29"/>
      <c r="P6" s="29"/>
      <c r="Q6" s="29"/>
    </row>
    <row r="7" spans="1:17">
      <c r="A7" s="18" t="s">
        <v>22</v>
      </c>
      <c r="B7" s="40">
        <v>76</v>
      </c>
      <c r="C7" s="40">
        <v>62</v>
      </c>
      <c r="D7" s="40">
        <v>6</v>
      </c>
      <c r="E7" s="40">
        <v>0</v>
      </c>
      <c r="F7" s="40">
        <v>8</v>
      </c>
      <c r="G7" s="40">
        <v>0</v>
      </c>
      <c r="J7" s="28" t="str">
        <f t="shared" si="0"/>
        <v>○</v>
      </c>
      <c r="K7" s="26"/>
      <c r="L7" s="29"/>
      <c r="M7" s="29" t="s">
        <v>76</v>
      </c>
      <c r="N7" s="29"/>
      <c r="O7" s="29"/>
      <c r="P7" s="29"/>
      <c r="Q7" s="29"/>
    </row>
    <row r="8" spans="1:17">
      <c r="A8" s="19" t="s">
        <v>30</v>
      </c>
      <c r="B8" s="40">
        <v>270</v>
      </c>
      <c r="C8" s="40">
        <v>166</v>
      </c>
      <c r="D8" s="40">
        <v>59</v>
      </c>
      <c r="E8" s="40">
        <v>0</v>
      </c>
      <c r="F8" s="40">
        <v>45</v>
      </c>
      <c r="G8" s="40">
        <v>0</v>
      </c>
      <c r="J8" s="28" t="str">
        <f t="shared" si="0"/>
        <v>○</v>
      </c>
      <c r="K8" s="26"/>
      <c r="L8" s="29"/>
      <c r="M8" s="29"/>
      <c r="N8" s="29"/>
      <c r="O8" s="29"/>
      <c r="P8" s="29"/>
      <c r="Q8" s="29"/>
    </row>
    <row r="9" spans="1:17">
      <c r="A9" s="18" t="s">
        <v>4</v>
      </c>
      <c r="B9" s="40">
        <v>169</v>
      </c>
      <c r="C9" s="40">
        <v>52</v>
      </c>
      <c r="D9" s="40">
        <v>97</v>
      </c>
      <c r="E9" s="40">
        <v>0</v>
      </c>
      <c r="F9" s="40">
        <v>20</v>
      </c>
      <c r="G9" s="40">
        <v>0</v>
      </c>
      <c r="J9" s="28" t="str">
        <f t="shared" si="0"/>
        <v>○</v>
      </c>
      <c r="K9" s="26"/>
      <c r="L9" s="29" t="s">
        <v>12</v>
      </c>
      <c r="M9" s="29"/>
      <c r="N9" s="29"/>
      <c r="O9" s="29"/>
      <c r="P9" s="29"/>
      <c r="Q9" s="29"/>
    </row>
    <row r="10" spans="1:17">
      <c r="A10" s="18" t="s">
        <v>32</v>
      </c>
      <c r="B10" s="40">
        <v>65</v>
      </c>
      <c r="C10" s="40">
        <v>37</v>
      </c>
      <c r="D10" s="40">
        <v>14</v>
      </c>
      <c r="E10" s="40">
        <v>0</v>
      </c>
      <c r="F10" s="40">
        <v>14</v>
      </c>
      <c r="G10" s="40">
        <v>0</v>
      </c>
      <c r="J10" s="28" t="str">
        <f t="shared" si="0"/>
        <v>○</v>
      </c>
      <c r="K10" s="26"/>
      <c r="L10" s="25" t="s">
        <v>3</v>
      </c>
      <c r="M10" s="25" t="s">
        <v>5</v>
      </c>
      <c r="N10" s="25" t="s">
        <v>7</v>
      </c>
      <c r="O10" s="25" t="s">
        <v>8</v>
      </c>
      <c r="P10" s="25" t="s">
        <v>10</v>
      </c>
      <c r="Q10" s="25" t="s">
        <v>15</v>
      </c>
    </row>
    <row r="11" spans="1:17">
      <c r="A11" s="18" t="s">
        <v>33</v>
      </c>
      <c r="B11" s="40">
        <v>36</v>
      </c>
      <c r="C11" s="40">
        <v>26</v>
      </c>
      <c r="D11" s="40">
        <v>10</v>
      </c>
      <c r="E11" s="40">
        <v>0</v>
      </c>
      <c r="F11" s="40">
        <v>0</v>
      </c>
      <c r="G11" s="40">
        <v>0</v>
      </c>
      <c r="J11" s="28" t="str">
        <f t="shared" si="0"/>
        <v>○</v>
      </c>
      <c r="K11" s="26"/>
      <c r="L11" s="30" t="str">
        <f t="shared" ref="L11:Q11" si="1">IF(B50=SUM(B5:B49)-B8-B16,"○","×")</f>
        <v>○</v>
      </c>
      <c r="M11" s="30" t="str">
        <f t="shared" si="1"/>
        <v>○</v>
      </c>
      <c r="N11" s="30" t="str">
        <f t="shared" si="1"/>
        <v>○</v>
      </c>
      <c r="O11" s="30" t="str">
        <f t="shared" si="1"/>
        <v>○</v>
      </c>
      <c r="P11" s="30" t="str">
        <f t="shared" si="1"/>
        <v>○</v>
      </c>
      <c r="Q11" s="30" t="str">
        <f t="shared" si="1"/>
        <v>○</v>
      </c>
    </row>
    <row r="12" spans="1:17">
      <c r="A12" s="18" t="s">
        <v>34</v>
      </c>
      <c r="B12" s="40">
        <v>64</v>
      </c>
      <c r="C12" s="40">
        <v>24</v>
      </c>
      <c r="D12" s="40">
        <v>20</v>
      </c>
      <c r="E12" s="40">
        <v>0</v>
      </c>
      <c r="F12" s="40">
        <v>20</v>
      </c>
      <c r="G12" s="40">
        <v>0</v>
      </c>
      <c r="J12" s="28" t="str">
        <f t="shared" si="0"/>
        <v>○</v>
      </c>
      <c r="K12" s="26"/>
      <c r="L12" s="29" t="s">
        <v>74</v>
      </c>
      <c r="M12" s="29"/>
      <c r="N12" s="29"/>
      <c r="O12" s="29"/>
      <c r="P12" s="29"/>
      <c r="Q12" s="29"/>
    </row>
    <row r="13" spans="1:17">
      <c r="A13" s="18" t="s">
        <v>35</v>
      </c>
      <c r="B13" s="40">
        <v>30</v>
      </c>
      <c r="C13" s="40">
        <v>19</v>
      </c>
      <c r="D13" s="40">
        <v>6</v>
      </c>
      <c r="E13" s="40">
        <v>0</v>
      </c>
      <c r="F13" s="40">
        <v>5</v>
      </c>
      <c r="G13" s="40">
        <v>0</v>
      </c>
      <c r="J13" s="28" t="str">
        <f t="shared" si="0"/>
        <v>○</v>
      </c>
      <c r="K13" s="26"/>
      <c r="L13" s="29"/>
      <c r="M13" s="29"/>
      <c r="N13" s="29"/>
      <c r="O13" s="29"/>
      <c r="P13" s="29"/>
      <c r="Q13" s="29"/>
    </row>
    <row r="14" spans="1:17">
      <c r="A14" s="18" t="s">
        <v>38</v>
      </c>
      <c r="B14" s="40">
        <v>44</v>
      </c>
      <c r="C14" s="40">
        <v>38</v>
      </c>
      <c r="D14" s="40">
        <v>0</v>
      </c>
      <c r="E14" s="40">
        <v>0</v>
      </c>
      <c r="F14" s="40">
        <v>6</v>
      </c>
      <c r="G14" s="40">
        <v>0</v>
      </c>
      <c r="J14" s="28" t="str">
        <f t="shared" si="0"/>
        <v>○</v>
      </c>
      <c r="K14" s="26"/>
      <c r="L14" s="29"/>
      <c r="M14" s="29"/>
      <c r="N14" s="29"/>
      <c r="O14" s="29"/>
      <c r="P14" s="29"/>
      <c r="Q14" s="29"/>
    </row>
    <row r="15" spans="1:17">
      <c r="A15" s="18" t="s">
        <v>36</v>
      </c>
      <c r="B15" s="40">
        <v>7</v>
      </c>
      <c r="C15" s="40">
        <v>6</v>
      </c>
      <c r="D15" s="40">
        <v>0</v>
      </c>
      <c r="E15" s="40">
        <v>0</v>
      </c>
      <c r="F15" s="40">
        <v>1</v>
      </c>
      <c r="G15" s="40">
        <v>0</v>
      </c>
      <c r="J15" s="28" t="str">
        <f t="shared" si="0"/>
        <v>○</v>
      </c>
      <c r="K15" s="26"/>
      <c r="L15" s="29"/>
      <c r="M15" s="29"/>
      <c r="N15" s="29"/>
      <c r="O15" s="29"/>
      <c r="P15" s="29"/>
      <c r="Q15" s="29"/>
    </row>
    <row r="16" spans="1:17">
      <c r="A16" s="19" t="s">
        <v>11</v>
      </c>
      <c r="B16" s="40">
        <v>415</v>
      </c>
      <c r="C16" s="40">
        <v>202</v>
      </c>
      <c r="D16" s="40">
        <v>147</v>
      </c>
      <c r="E16" s="40">
        <v>0</v>
      </c>
      <c r="F16" s="40">
        <v>66</v>
      </c>
      <c r="G16" s="40">
        <v>0</v>
      </c>
      <c r="J16" s="28" t="str">
        <f t="shared" si="0"/>
        <v>○</v>
      </c>
      <c r="K16" s="26"/>
      <c r="L16" s="29"/>
      <c r="M16" s="29"/>
      <c r="N16" s="29"/>
      <c r="O16" s="29"/>
      <c r="P16" s="29"/>
      <c r="Q16" s="29"/>
    </row>
    <row r="17" spans="1:17">
      <c r="A17" s="18" t="s">
        <v>41</v>
      </c>
      <c r="B17" s="40">
        <v>55</v>
      </c>
      <c r="C17" s="40">
        <v>35</v>
      </c>
      <c r="D17" s="40">
        <v>8</v>
      </c>
      <c r="E17" s="40">
        <v>1</v>
      </c>
      <c r="F17" s="40">
        <v>11</v>
      </c>
      <c r="G17" s="40">
        <v>0</v>
      </c>
      <c r="J17" s="28" t="str">
        <f t="shared" si="0"/>
        <v>○</v>
      </c>
      <c r="K17" s="26"/>
      <c r="L17" s="29"/>
      <c r="M17" s="29"/>
      <c r="N17" s="29"/>
      <c r="O17" s="29"/>
      <c r="P17" s="29"/>
      <c r="Q17" s="29"/>
    </row>
    <row r="18" spans="1:17">
      <c r="A18" s="18" t="s">
        <v>43</v>
      </c>
      <c r="B18" s="40">
        <v>4</v>
      </c>
      <c r="C18" s="40">
        <v>4</v>
      </c>
      <c r="D18" s="40">
        <v>0</v>
      </c>
      <c r="E18" s="40">
        <v>0</v>
      </c>
      <c r="F18" s="40">
        <v>0</v>
      </c>
      <c r="G18" s="40">
        <v>0</v>
      </c>
      <c r="J18" s="28" t="str">
        <f t="shared" si="0"/>
        <v>○</v>
      </c>
      <c r="K18" s="26"/>
      <c r="L18" s="29"/>
      <c r="M18" s="29"/>
      <c r="N18" s="29"/>
      <c r="O18" s="29"/>
      <c r="P18" s="29"/>
      <c r="Q18" s="29"/>
    </row>
    <row r="19" spans="1:17">
      <c r="A19" s="18" t="s">
        <v>39</v>
      </c>
      <c r="B19" s="40">
        <v>68</v>
      </c>
      <c r="C19" s="40">
        <v>30</v>
      </c>
      <c r="D19" s="40">
        <v>25</v>
      </c>
      <c r="E19" s="40">
        <v>0</v>
      </c>
      <c r="F19" s="40">
        <v>13</v>
      </c>
      <c r="G19" s="40">
        <v>0</v>
      </c>
      <c r="J19" s="28" t="str">
        <f t="shared" si="0"/>
        <v>○</v>
      </c>
      <c r="K19" s="26"/>
      <c r="L19" s="29"/>
      <c r="M19" s="29"/>
      <c r="N19" s="29"/>
      <c r="O19" s="29"/>
      <c r="P19" s="29"/>
      <c r="Q19" s="29"/>
    </row>
    <row r="20" spans="1:17">
      <c r="A20" s="18" t="s">
        <v>47</v>
      </c>
      <c r="B20" s="40">
        <v>113</v>
      </c>
      <c r="C20" s="40">
        <v>41</v>
      </c>
      <c r="D20" s="40">
        <v>49</v>
      </c>
      <c r="E20" s="40">
        <v>0</v>
      </c>
      <c r="F20" s="40">
        <v>23</v>
      </c>
      <c r="G20" s="40">
        <v>0</v>
      </c>
      <c r="J20" s="28" t="str">
        <f t="shared" si="0"/>
        <v>○</v>
      </c>
      <c r="K20" s="26"/>
      <c r="L20" s="29"/>
      <c r="M20" s="29"/>
      <c r="N20" s="29"/>
      <c r="O20" s="29"/>
      <c r="P20" s="29"/>
      <c r="Q20" s="29"/>
    </row>
    <row r="21" spans="1:17">
      <c r="A21" s="18" t="s">
        <v>50</v>
      </c>
      <c r="B21" s="40">
        <v>11</v>
      </c>
      <c r="C21" s="40">
        <v>11</v>
      </c>
      <c r="D21" s="40">
        <v>0</v>
      </c>
      <c r="E21" s="40">
        <v>0</v>
      </c>
      <c r="F21" s="40">
        <v>0</v>
      </c>
      <c r="G21" s="40">
        <v>0</v>
      </c>
      <c r="J21" s="28" t="str">
        <f t="shared" si="0"/>
        <v>○</v>
      </c>
      <c r="K21" s="26"/>
      <c r="L21" s="29"/>
      <c r="M21" s="29"/>
      <c r="N21" s="29"/>
      <c r="O21" s="29"/>
      <c r="P21" s="29"/>
      <c r="Q21" s="29"/>
    </row>
    <row r="22" spans="1:17">
      <c r="A22" s="18" t="s">
        <v>49</v>
      </c>
      <c r="B22" s="40">
        <v>37</v>
      </c>
      <c r="C22" s="40">
        <v>28</v>
      </c>
      <c r="D22" s="40">
        <v>0</v>
      </c>
      <c r="E22" s="40">
        <v>0</v>
      </c>
      <c r="F22" s="40">
        <v>9</v>
      </c>
      <c r="G22" s="40">
        <v>0</v>
      </c>
      <c r="J22" s="28" t="str">
        <f t="shared" si="0"/>
        <v>○</v>
      </c>
      <c r="K22" s="26"/>
      <c r="L22" s="29"/>
      <c r="M22" s="29"/>
      <c r="N22" s="29"/>
      <c r="O22" s="29"/>
      <c r="P22" s="29"/>
      <c r="Q22" s="29"/>
    </row>
    <row r="23" spans="1:17">
      <c r="A23" s="18" t="s">
        <v>37</v>
      </c>
      <c r="B23" s="40">
        <v>204</v>
      </c>
      <c r="C23" s="40">
        <v>66</v>
      </c>
      <c r="D23" s="40">
        <v>24</v>
      </c>
      <c r="E23" s="40">
        <v>1</v>
      </c>
      <c r="F23" s="40">
        <v>113</v>
      </c>
      <c r="G23" s="40">
        <v>87</v>
      </c>
      <c r="J23" s="28" t="str">
        <f t="shared" si="0"/>
        <v>○</v>
      </c>
      <c r="K23" s="26"/>
      <c r="L23" s="29"/>
      <c r="M23" s="29"/>
      <c r="N23" s="29"/>
      <c r="O23" s="29"/>
      <c r="P23" s="29"/>
      <c r="Q23" s="29"/>
    </row>
    <row r="24" spans="1:17">
      <c r="A24" s="18" t="s">
        <v>51</v>
      </c>
      <c r="B24" s="40">
        <v>93</v>
      </c>
      <c r="C24" s="40">
        <v>40</v>
      </c>
      <c r="D24" s="40">
        <v>41</v>
      </c>
      <c r="E24" s="40">
        <v>0</v>
      </c>
      <c r="F24" s="40">
        <v>12</v>
      </c>
      <c r="G24" s="40">
        <v>0</v>
      </c>
      <c r="J24" s="28" t="str">
        <f t="shared" si="0"/>
        <v>○</v>
      </c>
      <c r="K24" s="26"/>
      <c r="L24" s="29"/>
      <c r="M24" s="29"/>
      <c r="N24" s="29"/>
      <c r="O24" s="29"/>
      <c r="P24" s="29"/>
      <c r="Q24" s="29"/>
    </row>
    <row r="25" spans="1:17">
      <c r="A25" s="18" t="s">
        <v>21</v>
      </c>
      <c r="B25" s="40">
        <v>51</v>
      </c>
      <c r="C25" s="40">
        <v>43</v>
      </c>
      <c r="D25" s="40">
        <v>0</v>
      </c>
      <c r="E25" s="40">
        <v>0</v>
      </c>
      <c r="F25" s="40">
        <v>8</v>
      </c>
      <c r="G25" s="40">
        <v>0</v>
      </c>
      <c r="J25" s="28" t="str">
        <f t="shared" si="0"/>
        <v>○</v>
      </c>
      <c r="K25" s="26"/>
      <c r="L25" s="29"/>
      <c r="M25" s="29"/>
      <c r="N25" s="29"/>
      <c r="O25" s="29"/>
      <c r="P25" s="29"/>
      <c r="Q25" s="29"/>
    </row>
    <row r="26" spans="1:17">
      <c r="A26" s="18" t="s">
        <v>52</v>
      </c>
      <c r="B26" s="40">
        <v>53</v>
      </c>
      <c r="C26" s="40">
        <v>45</v>
      </c>
      <c r="D26" s="40">
        <v>6</v>
      </c>
      <c r="E26" s="40">
        <v>0</v>
      </c>
      <c r="F26" s="40">
        <v>2</v>
      </c>
      <c r="G26" s="40">
        <v>0</v>
      </c>
      <c r="J26" s="28" t="str">
        <f t="shared" si="0"/>
        <v>○</v>
      </c>
      <c r="K26" s="26"/>
      <c r="L26" s="29"/>
      <c r="M26" s="29"/>
      <c r="N26" s="29"/>
      <c r="O26" s="29"/>
      <c r="P26" s="29"/>
      <c r="Q26" s="29"/>
    </row>
    <row r="27" spans="1:17">
      <c r="A27" s="18" t="s">
        <v>53</v>
      </c>
      <c r="B27" s="40">
        <v>53</v>
      </c>
      <c r="C27" s="40">
        <v>31</v>
      </c>
      <c r="D27" s="40">
        <v>12</v>
      </c>
      <c r="E27" s="40">
        <v>0</v>
      </c>
      <c r="F27" s="40">
        <v>10</v>
      </c>
      <c r="G27" s="40">
        <v>0</v>
      </c>
      <c r="J27" s="28" t="str">
        <f t="shared" si="0"/>
        <v>○</v>
      </c>
      <c r="K27" s="26"/>
      <c r="L27" s="29"/>
      <c r="M27" s="29"/>
      <c r="N27" s="29"/>
      <c r="O27" s="29"/>
      <c r="P27" s="29"/>
      <c r="Q27" s="29"/>
    </row>
    <row r="28" spans="1:17">
      <c r="A28" s="18" t="s">
        <v>55</v>
      </c>
      <c r="B28" s="40">
        <v>109</v>
      </c>
      <c r="C28" s="40">
        <v>20</v>
      </c>
      <c r="D28" s="40">
        <v>89</v>
      </c>
      <c r="E28" s="40">
        <v>0</v>
      </c>
      <c r="F28" s="40">
        <v>0</v>
      </c>
      <c r="G28" s="40">
        <v>0</v>
      </c>
      <c r="J28" s="28" t="str">
        <f t="shared" si="0"/>
        <v>○</v>
      </c>
      <c r="K28" s="26"/>
      <c r="L28" s="29"/>
      <c r="M28" s="29"/>
      <c r="N28" s="29"/>
      <c r="O28" s="29"/>
      <c r="P28" s="29"/>
      <c r="Q28" s="29"/>
    </row>
    <row r="29" spans="1:17">
      <c r="A29" s="18" t="s">
        <v>57</v>
      </c>
      <c r="B29" s="40">
        <v>57</v>
      </c>
      <c r="C29" s="40">
        <v>35</v>
      </c>
      <c r="D29" s="40">
        <v>4</v>
      </c>
      <c r="E29" s="40">
        <v>0</v>
      </c>
      <c r="F29" s="40">
        <v>18</v>
      </c>
      <c r="G29" s="40">
        <v>0</v>
      </c>
      <c r="J29" s="28" t="str">
        <f t="shared" si="0"/>
        <v>○</v>
      </c>
      <c r="K29" s="26"/>
      <c r="L29" s="29"/>
      <c r="M29" s="29"/>
      <c r="N29" s="29"/>
      <c r="O29" s="29"/>
      <c r="P29" s="29"/>
      <c r="Q29" s="29"/>
    </row>
    <row r="30" spans="1:17">
      <c r="A30" s="18" t="s">
        <v>54</v>
      </c>
      <c r="B30" s="4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J30" s="28" t="str">
        <f t="shared" si="0"/>
        <v>○</v>
      </c>
      <c r="K30" s="26"/>
      <c r="L30" s="29"/>
      <c r="M30" s="29"/>
      <c r="N30" s="29"/>
      <c r="O30" s="29"/>
      <c r="P30" s="29"/>
      <c r="Q30" s="29"/>
    </row>
    <row r="31" spans="1:17">
      <c r="A31" s="18" t="s">
        <v>58</v>
      </c>
      <c r="B31" s="40">
        <v>14</v>
      </c>
      <c r="C31" s="40">
        <v>14</v>
      </c>
      <c r="D31" s="40">
        <v>0</v>
      </c>
      <c r="E31" s="40">
        <v>0</v>
      </c>
      <c r="F31" s="40">
        <v>0</v>
      </c>
      <c r="G31" s="40">
        <v>0</v>
      </c>
      <c r="J31" s="28" t="str">
        <f t="shared" si="0"/>
        <v>○</v>
      </c>
      <c r="K31" s="26"/>
      <c r="L31" s="29"/>
      <c r="M31" s="29"/>
      <c r="N31" s="29"/>
      <c r="O31" s="29"/>
      <c r="P31" s="29"/>
      <c r="Q31" s="29"/>
    </row>
    <row r="32" spans="1:17">
      <c r="A32" s="18" t="s">
        <v>59</v>
      </c>
      <c r="B32" s="40">
        <v>47</v>
      </c>
      <c r="C32" s="40">
        <v>18</v>
      </c>
      <c r="D32" s="40">
        <v>22</v>
      </c>
      <c r="E32" s="40">
        <v>0</v>
      </c>
      <c r="F32" s="40">
        <v>7</v>
      </c>
      <c r="G32" s="40">
        <v>0</v>
      </c>
      <c r="J32" s="28" t="str">
        <f t="shared" si="0"/>
        <v>○</v>
      </c>
      <c r="K32" s="26"/>
      <c r="L32" s="29"/>
      <c r="M32" s="29"/>
      <c r="N32" s="29"/>
      <c r="O32" s="29"/>
      <c r="P32" s="29"/>
      <c r="Q32" s="29"/>
    </row>
    <row r="33" spans="1:17">
      <c r="A33" s="18" t="s">
        <v>60</v>
      </c>
      <c r="B33" s="40">
        <v>12</v>
      </c>
      <c r="C33" s="40">
        <v>8</v>
      </c>
      <c r="D33" s="40">
        <v>0</v>
      </c>
      <c r="E33" s="40">
        <v>0</v>
      </c>
      <c r="F33" s="40">
        <v>4</v>
      </c>
      <c r="G33" s="40">
        <v>0</v>
      </c>
      <c r="J33" s="28" t="str">
        <f t="shared" si="0"/>
        <v>○</v>
      </c>
      <c r="K33" s="26"/>
      <c r="L33" s="29"/>
      <c r="M33" s="29"/>
      <c r="N33" s="29"/>
      <c r="O33" s="29"/>
      <c r="P33" s="29"/>
      <c r="Q33" s="29"/>
    </row>
    <row r="34" spans="1:17">
      <c r="A34" s="18" t="s">
        <v>24</v>
      </c>
      <c r="B34" s="40">
        <v>10</v>
      </c>
      <c r="C34" s="40">
        <v>9</v>
      </c>
      <c r="D34" s="40">
        <v>0</v>
      </c>
      <c r="E34" s="40">
        <v>1</v>
      </c>
      <c r="F34" s="40">
        <v>0</v>
      </c>
      <c r="G34" s="40">
        <v>0</v>
      </c>
      <c r="J34" s="28" t="str">
        <f t="shared" si="0"/>
        <v>○</v>
      </c>
      <c r="K34" s="26"/>
      <c r="L34" s="29"/>
      <c r="M34" s="29"/>
      <c r="N34" s="29"/>
      <c r="O34" s="29"/>
      <c r="P34" s="29"/>
      <c r="Q34" s="29"/>
    </row>
    <row r="35" spans="1:17">
      <c r="A35" s="18" t="s">
        <v>19</v>
      </c>
      <c r="B35" s="40">
        <v>22</v>
      </c>
      <c r="C35" s="40">
        <v>22</v>
      </c>
      <c r="D35" s="40">
        <v>0</v>
      </c>
      <c r="E35" s="40">
        <v>0</v>
      </c>
      <c r="F35" s="40">
        <v>0</v>
      </c>
      <c r="G35" s="40">
        <v>0</v>
      </c>
      <c r="J35" s="28" t="str">
        <f t="shared" si="0"/>
        <v>○</v>
      </c>
      <c r="K35" s="26"/>
      <c r="L35" s="29"/>
      <c r="M35" s="29"/>
      <c r="N35" s="29"/>
      <c r="O35" s="29"/>
      <c r="P35" s="29"/>
      <c r="Q35" s="29"/>
    </row>
    <row r="36" spans="1:17">
      <c r="A36" s="18" t="s">
        <v>18</v>
      </c>
      <c r="B36" s="40">
        <v>21</v>
      </c>
      <c r="C36" s="40">
        <v>17</v>
      </c>
      <c r="D36" s="40">
        <v>0</v>
      </c>
      <c r="E36" s="40">
        <v>0</v>
      </c>
      <c r="F36" s="40">
        <v>4</v>
      </c>
      <c r="G36" s="40">
        <v>0</v>
      </c>
      <c r="J36" s="28" t="str">
        <f t="shared" si="0"/>
        <v>○</v>
      </c>
      <c r="K36" s="26"/>
      <c r="L36" s="29"/>
      <c r="M36" s="29"/>
      <c r="N36" s="29"/>
      <c r="O36" s="29"/>
      <c r="P36" s="29"/>
      <c r="Q36" s="29"/>
    </row>
    <row r="37" spans="1:17">
      <c r="A37" s="18" t="s">
        <v>61</v>
      </c>
      <c r="B37" s="40">
        <v>14</v>
      </c>
      <c r="C37" s="40">
        <v>10</v>
      </c>
      <c r="D37" s="40">
        <v>0</v>
      </c>
      <c r="E37" s="40">
        <v>0</v>
      </c>
      <c r="F37" s="40">
        <v>4</v>
      </c>
      <c r="G37" s="40">
        <v>0</v>
      </c>
      <c r="J37" s="28" t="str">
        <f t="shared" si="0"/>
        <v>○</v>
      </c>
      <c r="K37" s="26"/>
      <c r="L37" s="29"/>
      <c r="M37" s="29"/>
      <c r="N37" s="29"/>
      <c r="O37" s="29"/>
      <c r="P37" s="29"/>
      <c r="Q37" s="29"/>
    </row>
    <row r="38" spans="1:17">
      <c r="A38" s="20" t="s">
        <v>6</v>
      </c>
      <c r="B38" s="40">
        <v>1</v>
      </c>
      <c r="C38" s="40">
        <v>1</v>
      </c>
      <c r="D38" s="40">
        <v>0</v>
      </c>
      <c r="E38" s="40">
        <v>0</v>
      </c>
      <c r="F38" s="40">
        <v>0</v>
      </c>
      <c r="G38" s="40">
        <v>0</v>
      </c>
      <c r="J38" s="28" t="str">
        <f t="shared" si="0"/>
        <v>○</v>
      </c>
      <c r="K38" s="26"/>
      <c r="L38" s="29"/>
      <c r="M38" s="29"/>
      <c r="N38" s="29"/>
      <c r="O38" s="29"/>
      <c r="P38" s="29"/>
      <c r="Q38" s="29"/>
    </row>
    <row r="39" spans="1:17">
      <c r="A39" s="18" t="s">
        <v>65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J39" s="28" t="str">
        <f t="shared" si="0"/>
        <v>○</v>
      </c>
      <c r="K39" s="26"/>
      <c r="L39" s="29"/>
      <c r="M39" s="29"/>
      <c r="N39" s="29"/>
      <c r="O39" s="29"/>
      <c r="P39" s="29"/>
      <c r="Q39" s="29"/>
    </row>
    <row r="40" spans="1:17">
      <c r="A40" s="19" t="s">
        <v>48</v>
      </c>
      <c r="B40" s="40">
        <v>2</v>
      </c>
      <c r="C40" s="40">
        <v>2</v>
      </c>
      <c r="D40" s="40">
        <v>0</v>
      </c>
      <c r="E40" s="40">
        <v>0</v>
      </c>
      <c r="F40" s="40">
        <v>0</v>
      </c>
      <c r="G40" s="40">
        <v>0</v>
      </c>
      <c r="J40" s="28" t="str">
        <f t="shared" si="0"/>
        <v>○</v>
      </c>
      <c r="K40" s="26"/>
      <c r="L40" s="29"/>
      <c r="M40" s="29"/>
      <c r="N40" s="29"/>
      <c r="O40" s="29"/>
      <c r="P40" s="29"/>
      <c r="Q40" s="29"/>
    </row>
    <row r="41" spans="1:17">
      <c r="A41" s="19" t="s">
        <v>62</v>
      </c>
      <c r="B41" s="40">
        <v>1</v>
      </c>
      <c r="C41" s="40">
        <v>1</v>
      </c>
      <c r="D41" s="40">
        <v>0</v>
      </c>
      <c r="E41" s="40">
        <v>0</v>
      </c>
      <c r="F41" s="40">
        <v>0</v>
      </c>
      <c r="G41" s="40">
        <v>0</v>
      </c>
      <c r="J41" s="28" t="str">
        <f t="shared" si="0"/>
        <v>○</v>
      </c>
      <c r="K41" s="26"/>
      <c r="L41" s="29"/>
      <c r="M41" s="29"/>
      <c r="N41" s="29"/>
      <c r="O41" s="29"/>
      <c r="P41" s="29"/>
      <c r="Q41" s="29"/>
    </row>
    <row r="42" spans="1:17">
      <c r="A42" s="18" t="s">
        <v>63</v>
      </c>
      <c r="B42" s="40">
        <v>1</v>
      </c>
      <c r="C42" s="40">
        <v>1</v>
      </c>
      <c r="D42" s="40">
        <v>0</v>
      </c>
      <c r="E42" s="40">
        <v>0</v>
      </c>
      <c r="F42" s="40">
        <v>0</v>
      </c>
      <c r="G42" s="40">
        <v>0</v>
      </c>
      <c r="J42" s="28" t="str">
        <f t="shared" si="0"/>
        <v>○</v>
      </c>
      <c r="K42" s="26"/>
      <c r="L42" s="29"/>
      <c r="M42" s="29"/>
      <c r="N42" s="29"/>
      <c r="O42" s="29"/>
      <c r="P42" s="29"/>
      <c r="Q42" s="29"/>
    </row>
    <row r="43" spans="1:17">
      <c r="A43" s="21" t="s">
        <v>56</v>
      </c>
      <c r="B43" s="40">
        <v>8</v>
      </c>
      <c r="C43" s="40">
        <v>8</v>
      </c>
      <c r="D43" s="40">
        <v>0</v>
      </c>
      <c r="E43" s="40">
        <v>0</v>
      </c>
      <c r="F43" s="40">
        <v>0</v>
      </c>
      <c r="G43" s="40">
        <v>0</v>
      </c>
      <c r="J43" s="28" t="str">
        <f t="shared" si="0"/>
        <v>○</v>
      </c>
      <c r="K43" s="26"/>
      <c r="L43" s="29"/>
      <c r="M43" s="29"/>
      <c r="N43" s="29"/>
      <c r="O43" s="29"/>
      <c r="P43" s="29"/>
      <c r="Q43" s="29"/>
    </row>
    <row r="44" spans="1:17">
      <c r="A44" s="18" t="s">
        <v>45</v>
      </c>
      <c r="B44" s="40">
        <v>17</v>
      </c>
      <c r="C44" s="40">
        <v>14</v>
      </c>
      <c r="D44" s="40">
        <v>2</v>
      </c>
      <c r="E44" s="40">
        <v>0</v>
      </c>
      <c r="F44" s="40">
        <v>1</v>
      </c>
      <c r="G44" s="40">
        <v>0</v>
      </c>
      <c r="J44" s="28" t="str">
        <f t="shared" si="0"/>
        <v>○</v>
      </c>
      <c r="K44" s="26"/>
      <c r="L44" s="29"/>
      <c r="M44" s="29"/>
      <c r="N44" s="29"/>
      <c r="O44" s="29"/>
      <c r="P44" s="29"/>
      <c r="Q44" s="29"/>
    </row>
    <row r="45" spans="1:17">
      <c r="A45" s="21" t="s">
        <v>23</v>
      </c>
      <c r="B45" s="40">
        <v>11</v>
      </c>
      <c r="C45" s="40">
        <v>11</v>
      </c>
      <c r="D45" s="40">
        <v>0</v>
      </c>
      <c r="E45" s="40">
        <v>0</v>
      </c>
      <c r="F45" s="40">
        <v>0</v>
      </c>
      <c r="G45" s="40">
        <v>0</v>
      </c>
      <c r="J45" s="28" t="str">
        <f t="shared" si="0"/>
        <v>○</v>
      </c>
      <c r="K45" s="26"/>
      <c r="L45" s="29"/>
      <c r="M45" s="29"/>
      <c r="N45" s="29"/>
      <c r="O45" s="29"/>
      <c r="P45" s="29"/>
      <c r="Q45" s="29"/>
    </row>
    <row r="46" spans="1:17">
      <c r="A46" s="18" t="s">
        <v>20</v>
      </c>
      <c r="B46" s="40">
        <v>5</v>
      </c>
      <c r="C46" s="40">
        <v>5</v>
      </c>
      <c r="D46" s="40">
        <v>0</v>
      </c>
      <c r="E46" s="40">
        <v>0</v>
      </c>
      <c r="F46" s="40">
        <v>0</v>
      </c>
      <c r="G46" s="40">
        <v>0</v>
      </c>
      <c r="J46" s="28" t="str">
        <f t="shared" si="0"/>
        <v>○</v>
      </c>
      <c r="K46" s="26"/>
      <c r="L46" s="29"/>
      <c r="M46" s="29"/>
      <c r="N46" s="29"/>
      <c r="O46" s="29"/>
      <c r="P46" s="29"/>
      <c r="Q46" s="29"/>
    </row>
    <row r="47" spans="1:17">
      <c r="A47" s="18" t="s">
        <v>40</v>
      </c>
      <c r="B47" s="40">
        <v>7</v>
      </c>
      <c r="C47" s="40">
        <v>7</v>
      </c>
      <c r="D47" s="40">
        <v>0</v>
      </c>
      <c r="E47" s="40">
        <v>0</v>
      </c>
      <c r="F47" s="40">
        <v>0</v>
      </c>
      <c r="G47" s="40">
        <v>0</v>
      </c>
      <c r="J47" s="28" t="str">
        <f t="shared" si="0"/>
        <v>○</v>
      </c>
      <c r="K47" s="26"/>
      <c r="L47" s="29"/>
      <c r="M47" s="29"/>
      <c r="N47" s="29"/>
      <c r="O47" s="29"/>
      <c r="P47" s="29"/>
      <c r="Q47" s="29"/>
    </row>
    <row r="48" spans="1:17">
      <c r="A48" s="19" t="s">
        <v>0</v>
      </c>
      <c r="B48" s="40">
        <v>0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J48" s="28" t="str">
        <f t="shared" si="0"/>
        <v>○</v>
      </c>
      <c r="K48" s="26"/>
      <c r="L48" s="29"/>
      <c r="M48" s="29"/>
      <c r="N48" s="29"/>
      <c r="O48" s="29"/>
      <c r="P48" s="29"/>
      <c r="Q48" s="29"/>
    </row>
    <row r="49" spans="1:17">
      <c r="A49" s="18" t="s">
        <v>64</v>
      </c>
      <c r="B49" s="40">
        <v>4</v>
      </c>
      <c r="C49" s="40">
        <v>4</v>
      </c>
      <c r="D49" s="40">
        <v>0</v>
      </c>
      <c r="E49" s="40">
        <v>0</v>
      </c>
      <c r="F49" s="40">
        <v>0</v>
      </c>
      <c r="G49" s="40">
        <v>0</v>
      </c>
      <c r="J49" s="28" t="str">
        <f t="shared" si="0"/>
        <v>○</v>
      </c>
      <c r="K49" s="26"/>
      <c r="L49" s="29"/>
      <c r="M49" s="29"/>
      <c r="N49" s="29"/>
      <c r="O49" s="29"/>
      <c r="P49" s="29"/>
      <c r="Q49" s="29"/>
    </row>
    <row r="50" spans="1:17">
      <c r="A50" s="37" t="s">
        <v>78</v>
      </c>
      <c r="B50" s="40">
        <f t="shared" ref="B50:G50" si="2">SUM(B5:B49)-B8-B16</f>
        <v>1790</v>
      </c>
      <c r="C50" s="40">
        <f t="shared" si="2"/>
        <v>949</v>
      </c>
      <c r="D50" s="40">
        <f t="shared" si="2"/>
        <v>488</v>
      </c>
      <c r="E50" s="40">
        <f t="shared" si="2"/>
        <v>3</v>
      </c>
      <c r="F50" s="40">
        <f t="shared" si="2"/>
        <v>350</v>
      </c>
      <c r="G50" s="40">
        <f t="shared" si="2"/>
        <v>87</v>
      </c>
      <c r="J50" s="28" t="str">
        <f t="shared" si="0"/>
        <v>○</v>
      </c>
      <c r="K50" s="26"/>
      <c r="L50" s="29"/>
      <c r="M50" s="29"/>
      <c r="N50" s="29"/>
      <c r="O50" s="29"/>
      <c r="P50" s="29"/>
      <c r="Q50" s="29"/>
    </row>
    <row r="51" spans="1:17">
      <c r="J51" s="27" t="s">
        <v>72</v>
      </c>
      <c r="K51" s="27"/>
      <c r="L51" s="29"/>
      <c r="M51" s="29"/>
      <c r="N51" s="29"/>
      <c r="O51" s="29"/>
      <c r="P51" s="29"/>
      <c r="Q51" s="29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Q51"/>
  <sheetViews>
    <sheetView view="pageBreakPreview" topLeftCell="C1" zoomScale="115" zoomScaleSheetLayoutView="115" workbookViewId="0">
      <selection activeCell="U11" sqref="U11"/>
    </sheetView>
  </sheetViews>
  <sheetFormatPr defaultRowHeight="13.5"/>
  <cols>
    <col min="1" max="1" width="11.625" style="32" customWidth="1"/>
    <col min="2" max="6" width="11.625" style="33" customWidth="1"/>
    <col min="7" max="7" width="16" style="33" customWidth="1"/>
    <col min="8" max="9" width="9" style="33" customWidth="1"/>
    <col min="10" max="10" width="5.25" style="33" hidden="1" customWidth="1"/>
    <col min="11" max="11" width="2.125" style="33" hidden="1" customWidth="1"/>
    <col min="12" max="12" width="4.625" style="33" hidden="1" customWidth="1"/>
    <col min="13" max="13" width="5.375" style="33" hidden="1" customWidth="1"/>
    <col min="14" max="14" width="4.875" style="33" hidden="1" customWidth="1"/>
    <col min="15" max="15" width="5.625" style="33" hidden="1" customWidth="1"/>
    <col min="16" max="16" width="6" style="33" hidden="1" customWidth="1"/>
    <col min="17" max="17" width="6.875" style="33" hidden="1" customWidth="1"/>
    <col min="18" max="16384" width="9" style="33" customWidth="1"/>
  </cols>
  <sheetData>
    <row r="1" spans="1:17" s="34" customFormat="1" ht="20.100000000000001" customHeight="1">
      <c r="A1" s="32"/>
      <c r="G1" s="41"/>
      <c r="H1" s="43"/>
      <c r="J1" s="26"/>
      <c r="K1" s="29"/>
      <c r="L1" s="29"/>
      <c r="M1" s="29"/>
      <c r="N1" s="29"/>
      <c r="O1" s="29"/>
      <c r="P1" s="29"/>
      <c r="Q1" s="29"/>
    </row>
    <row r="2" spans="1:17" s="34" customFormat="1" ht="17.25">
      <c r="A2" s="32"/>
      <c r="D2" s="10"/>
      <c r="E2" s="10" t="s">
        <v>16</v>
      </c>
      <c r="F2" s="11" t="s">
        <v>81</v>
      </c>
      <c r="G2" s="12"/>
      <c r="J2" s="26"/>
      <c r="K2" s="29"/>
      <c r="L2" s="29"/>
      <c r="M2" s="29"/>
      <c r="N2" s="29"/>
      <c r="O2" s="29"/>
      <c r="P2" s="29"/>
      <c r="Q2" s="29"/>
    </row>
    <row r="3" spans="1:17" s="35" customFormat="1" ht="12.95" customHeight="1">
      <c r="A3" s="32"/>
      <c r="G3" s="42" t="s">
        <v>1</v>
      </c>
      <c r="J3" s="27" t="s">
        <v>71</v>
      </c>
      <c r="K3" s="27"/>
      <c r="L3" s="29"/>
      <c r="M3" s="29"/>
      <c r="N3" s="29"/>
      <c r="O3" s="29"/>
      <c r="P3" s="29"/>
      <c r="Q3" s="29"/>
    </row>
    <row r="4" spans="1:17" s="35" customFormat="1">
      <c r="A4" s="36" t="s">
        <v>2</v>
      </c>
      <c r="B4" s="38" t="s">
        <v>3</v>
      </c>
      <c r="C4" s="38" t="s">
        <v>5</v>
      </c>
      <c r="D4" s="38" t="s">
        <v>7</v>
      </c>
      <c r="E4" s="38" t="s">
        <v>8</v>
      </c>
      <c r="F4" s="38" t="s">
        <v>10</v>
      </c>
      <c r="G4" s="38" t="s">
        <v>15</v>
      </c>
      <c r="J4" s="28" t="s">
        <v>77</v>
      </c>
      <c r="K4" s="26"/>
      <c r="L4" s="30"/>
      <c r="M4" s="30" t="s">
        <v>75</v>
      </c>
      <c r="N4" s="29"/>
      <c r="O4" s="29"/>
      <c r="P4" s="29"/>
      <c r="Q4" s="29"/>
    </row>
    <row r="5" spans="1:17">
      <c r="A5" s="18" t="s">
        <v>28</v>
      </c>
      <c r="B5" s="39">
        <v>184</v>
      </c>
      <c r="C5" s="39">
        <v>58</v>
      </c>
      <c r="D5" s="39">
        <v>107</v>
      </c>
      <c r="E5" s="39">
        <v>0</v>
      </c>
      <c r="F5" s="39">
        <v>19</v>
      </c>
      <c r="G5" s="39">
        <v>0</v>
      </c>
      <c r="J5" s="28" t="str">
        <f t="shared" ref="J5:J50" si="0">IF(SUM(C5:F5)=B5,"○","×")</f>
        <v>○</v>
      </c>
      <c r="K5" s="26"/>
      <c r="L5" s="31" t="s">
        <v>17</v>
      </c>
      <c r="M5" s="30" t="str">
        <f>IF(SUM(B5:B7)=B8,"○","×")</f>
        <v>○</v>
      </c>
      <c r="N5" s="29"/>
      <c r="O5" s="29"/>
      <c r="P5" s="29"/>
      <c r="Q5" s="29"/>
    </row>
    <row r="6" spans="1:17">
      <c r="A6" s="18" t="s">
        <v>29</v>
      </c>
      <c r="B6" s="40">
        <v>102</v>
      </c>
      <c r="C6" s="40">
        <v>47</v>
      </c>
      <c r="D6" s="40">
        <v>38</v>
      </c>
      <c r="E6" s="40">
        <v>0</v>
      </c>
      <c r="F6" s="40">
        <v>17</v>
      </c>
      <c r="G6" s="40">
        <v>0</v>
      </c>
      <c r="J6" s="28" t="str">
        <f t="shared" si="0"/>
        <v>○</v>
      </c>
      <c r="K6" s="26"/>
      <c r="L6" s="31" t="s">
        <v>73</v>
      </c>
      <c r="M6" s="30" t="str">
        <f>IF(SUM(B9:B15)=B16,"○","×")</f>
        <v>○</v>
      </c>
      <c r="N6" s="29"/>
      <c r="O6" s="29"/>
      <c r="P6" s="29"/>
      <c r="Q6" s="29"/>
    </row>
    <row r="7" spans="1:17">
      <c r="A7" s="18" t="s">
        <v>22</v>
      </c>
      <c r="B7" s="40">
        <v>101</v>
      </c>
      <c r="C7" s="40">
        <v>55</v>
      </c>
      <c r="D7" s="40">
        <v>23</v>
      </c>
      <c r="E7" s="40">
        <v>1</v>
      </c>
      <c r="F7" s="40">
        <v>22</v>
      </c>
      <c r="G7" s="40">
        <v>0</v>
      </c>
      <c r="J7" s="28" t="str">
        <f t="shared" si="0"/>
        <v>○</v>
      </c>
      <c r="K7" s="26"/>
      <c r="L7" s="29"/>
      <c r="M7" s="29" t="s">
        <v>76</v>
      </c>
      <c r="N7" s="29"/>
      <c r="O7" s="29"/>
      <c r="P7" s="29"/>
      <c r="Q7" s="29"/>
    </row>
    <row r="8" spans="1:17">
      <c r="A8" s="19" t="s">
        <v>30</v>
      </c>
      <c r="B8" s="40">
        <v>387</v>
      </c>
      <c r="C8" s="40">
        <v>160</v>
      </c>
      <c r="D8" s="40">
        <v>168</v>
      </c>
      <c r="E8" s="40">
        <v>1</v>
      </c>
      <c r="F8" s="40">
        <v>58</v>
      </c>
      <c r="G8" s="40">
        <v>0</v>
      </c>
      <c r="J8" s="28" t="str">
        <f t="shared" si="0"/>
        <v>○</v>
      </c>
      <c r="K8" s="26"/>
      <c r="L8" s="29"/>
      <c r="M8" s="29"/>
      <c r="N8" s="29"/>
      <c r="O8" s="29"/>
      <c r="P8" s="29"/>
      <c r="Q8" s="29"/>
    </row>
    <row r="9" spans="1:17">
      <c r="A9" s="18" t="s">
        <v>4</v>
      </c>
      <c r="B9" s="40">
        <v>301</v>
      </c>
      <c r="C9" s="40">
        <v>60</v>
      </c>
      <c r="D9" s="40">
        <v>56</v>
      </c>
      <c r="E9" s="40">
        <v>0</v>
      </c>
      <c r="F9" s="40">
        <v>185</v>
      </c>
      <c r="G9" s="40">
        <v>159</v>
      </c>
      <c r="J9" s="28" t="str">
        <f t="shared" si="0"/>
        <v>○</v>
      </c>
      <c r="K9" s="26"/>
      <c r="L9" s="29" t="s">
        <v>12</v>
      </c>
      <c r="M9" s="29"/>
      <c r="N9" s="29"/>
      <c r="O9" s="29"/>
      <c r="P9" s="29"/>
      <c r="Q9" s="29"/>
    </row>
    <row r="10" spans="1:17">
      <c r="A10" s="18" t="s">
        <v>32</v>
      </c>
      <c r="B10" s="40">
        <v>50</v>
      </c>
      <c r="C10" s="40">
        <v>41</v>
      </c>
      <c r="D10" s="40">
        <v>0</v>
      </c>
      <c r="E10" s="40">
        <v>0</v>
      </c>
      <c r="F10" s="40">
        <v>9</v>
      </c>
      <c r="G10" s="40">
        <v>0</v>
      </c>
      <c r="J10" s="28" t="str">
        <f t="shared" si="0"/>
        <v>○</v>
      </c>
      <c r="K10" s="26"/>
      <c r="L10" s="25" t="s">
        <v>3</v>
      </c>
      <c r="M10" s="25" t="s">
        <v>5</v>
      </c>
      <c r="N10" s="25" t="s">
        <v>7</v>
      </c>
      <c r="O10" s="25" t="s">
        <v>8</v>
      </c>
      <c r="P10" s="25" t="s">
        <v>10</v>
      </c>
      <c r="Q10" s="25" t="s">
        <v>15</v>
      </c>
    </row>
    <row r="11" spans="1:17">
      <c r="A11" s="18" t="s">
        <v>33</v>
      </c>
      <c r="B11" s="40">
        <v>34</v>
      </c>
      <c r="C11" s="40">
        <v>25</v>
      </c>
      <c r="D11" s="40">
        <v>0</v>
      </c>
      <c r="E11" s="40">
        <v>0</v>
      </c>
      <c r="F11" s="40">
        <v>9</v>
      </c>
      <c r="G11" s="40">
        <v>0</v>
      </c>
      <c r="J11" s="28" t="str">
        <f t="shared" si="0"/>
        <v>○</v>
      </c>
      <c r="K11" s="26"/>
      <c r="L11" s="30" t="str">
        <f t="shared" ref="L11:Q11" si="1">IF(B50=SUM(B5:B49)-B8-B16,"○","×")</f>
        <v>○</v>
      </c>
      <c r="M11" s="30" t="str">
        <f t="shared" si="1"/>
        <v>○</v>
      </c>
      <c r="N11" s="30" t="str">
        <f t="shared" si="1"/>
        <v>○</v>
      </c>
      <c r="O11" s="30" t="str">
        <f t="shared" si="1"/>
        <v>○</v>
      </c>
      <c r="P11" s="30" t="str">
        <f t="shared" si="1"/>
        <v>○</v>
      </c>
      <c r="Q11" s="30" t="str">
        <f t="shared" si="1"/>
        <v>○</v>
      </c>
    </row>
    <row r="12" spans="1:17">
      <c r="A12" s="18" t="s">
        <v>34</v>
      </c>
      <c r="B12" s="40">
        <v>58</v>
      </c>
      <c r="C12" s="40">
        <v>28</v>
      </c>
      <c r="D12" s="40">
        <v>24</v>
      </c>
      <c r="E12" s="40">
        <v>0</v>
      </c>
      <c r="F12" s="40">
        <v>6</v>
      </c>
      <c r="G12" s="40">
        <v>0</v>
      </c>
      <c r="J12" s="28" t="str">
        <f t="shared" si="0"/>
        <v>○</v>
      </c>
      <c r="K12" s="26"/>
      <c r="L12" s="29" t="s">
        <v>74</v>
      </c>
      <c r="M12" s="29"/>
      <c r="N12" s="29"/>
      <c r="O12" s="29"/>
      <c r="P12" s="29"/>
      <c r="Q12" s="29"/>
    </row>
    <row r="13" spans="1:17">
      <c r="A13" s="18" t="s">
        <v>35</v>
      </c>
      <c r="B13" s="40">
        <v>54</v>
      </c>
      <c r="C13" s="40">
        <v>33</v>
      </c>
      <c r="D13" s="40">
        <v>12</v>
      </c>
      <c r="E13" s="40">
        <v>0</v>
      </c>
      <c r="F13" s="40">
        <v>9</v>
      </c>
      <c r="G13" s="40">
        <v>0</v>
      </c>
      <c r="J13" s="28" t="str">
        <f t="shared" si="0"/>
        <v>○</v>
      </c>
      <c r="K13" s="26"/>
      <c r="L13" s="29"/>
      <c r="M13" s="29"/>
      <c r="N13" s="29"/>
      <c r="O13" s="29"/>
      <c r="P13" s="29"/>
      <c r="Q13" s="29"/>
    </row>
    <row r="14" spans="1:17">
      <c r="A14" s="18" t="s">
        <v>38</v>
      </c>
      <c r="B14" s="40">
        <v>74</v>
      </c>
      <c r="C14" s="40">
        <v>43</v>
      </c>
      <c r="D14" s="40">
        <v>24</v>
      </c>
      <c r="E14" s="40">
        <v>0</v>
      </c>
      <c r="F14" s="40">
        <v>7</v>
      </c>
      <c r="G14" s="40">
        <v>0</v>
      </c>
      <c r="J14" s="28" t="str">
        <f t="shared" si="0"/>
        <v>○</v>
      </c>
      <c r="K14" s="26"/>
      <c r="L14" s="29"/>
      <c r="M14" s="29"/>
      <c r="N14" s="29"/>
      <c r="O14" s="29"/>
      <c r="P14" s="29"/>
      <c r="Q14" s="29"/>
    </row>
    <row r="15" spans="1:17">
      <c r="A15" s="18" t="s">
        <v>36</v>
      </c>
      <c r="B15" s="40">
        <v>6</v>
      </c>
      <c r="C15" s="40">
        <v>5</v>
      </c>
      <c r="D15" s="40">
        <v>0</v>
      </c>
      <c r="E15" s="40">
        <v>0</v>
      </c>
      <c r="F15" s="40">
        <v>1</v>
      </c>
      <c r="G15" s="40">
        <v>0</v>
      </c>
      <c r="J15" s="28" t="str">
        <f t="shared" si="0"/>
        <v>○</v>
      </c>
      <c r="K15" s="26"/>
      <c r="L15" s="29"/>
      <c r="M15" s="29"/>
      <c r="N15" s="29"/>
      <c r="O15" s="29"/>
      <c r="P15" s="29"/>
      <c r="Q15" s="29"/>
    </row>
    <row r="16" spans="1:17">
      <c r="A16" s="19" t="s">
        <v>11</v>
      </c>
      <c r="B16" s="40">
        <v>577</v>
      </c>
      <c r="C16" s="40">
        <v>235</v>
      </c>
      <c r="D16" s="40">
        <v>116</v>
      </c>
      <c r="E16" s="40">
        <v>0</v>
      </c>
      <c r="F16" s="40">
        <v>226</v>
      </c>
      <c r="G16" s="40">
        <v>159</v>
      </c>
      <c r="J16" s="28" t="str">
        <f t="shared" si="0"/>
        <v>○</v>
      </c>
      <c r="K16" s="26"/>
      <c r="L16" s="29"/>
      <c r="M16" s="29"/>
      <c r="N16" s="29"/>
      <c r="O16" s="29"/>
      <c r="P16" s="29"/>
      <c r="Q16" s="29"/>
    </row>
    <row r="17" spans="1:17">
      <c r="A17" s="18" t="s">
        <v>41</v>
      </c>
      <c r="B17" s="40">
        <v>96</v>
      </c>
      <c r="C17" s="40">
        <v>34</v>
      </c>
      <c r="D17" s="40">
        <v>52</v>
      </c>
      <c r="E17" s="40">
        <v>0</v>
      </c>
      <c r="F17" s="40">
        <v>10</v>
      </c>
      <c r="G17" s="40">
        <v>0</v>
      </c>
      <c r="J17" s="28" t="str">
        <f t="shared" si="0"/>
        <v>○</v>
      </c>
      <c r="K17" s="26"/>
      <c r="L17" s="29"/>
      <c r="M17" s="29"/>
      <c r="N17" s="29"/>
      <c r="O17" s="29"/>
      <c r="P17" s="29"/>
      <c r="Q17" s="29"/>
    </row>
    <row r="18" spans="1:17">
      <c r="A18" s="18" t="s">
        <v>43</v>
      </c>
      <c r="B18" s="40">
        <v>1</v>
      </c>
      <c r="C18" s="40">
        <v>1</v>
      </c>
      <c r="D18" s="40">
        <v>0</v>
      </c>
      <c r="E18" s="40">
        <v>0</v>
      </c>
      <c r="F18" s="40">
        <v>0</v>
      </c>
      <c r="G18" s="40">
        <v>0</v>
      </c>
      <c r="J18" s="28" t="str">
        <f t="shared" si="0"/>
        <v>○</v>
      </c>
      <c r="K18" s="26"/>
      <c r="L18" s="29"/>
      <c r="M18" s="29"/>
      <c r="N18" s="29"/>
      <c r="O18" s="29"/>
      <c r="P18" s="29"/>
      <c r="Q18" s="29"/>
    </row>
    <row r="19" spans="1:17">
      <c r="A19" s="18" t="s">
        <v>39</v>
      </c>
      <c r="B19" s="40">
        <v>69</v>
      </c>
      <c r="C19" s="40">
        <v>24</v>
      </c>
      <c r="D19" s="40">
        <v>33</v>
      </c>
      <c r="E19" s="40">
        <v>1</v>
      </c>
      <c r="F19" s="40">
        <v>11</v>
      </c>
      <c r="G19" s="40">
        <v>0</v>
      </c>
      <c r="J19" s="28" t="str">
        <f t="shared" si="0"/>
        <v>○</v>
      </c>
      <c r="K19" s="26"/>
      <c r="L19" s="29"/>
      <c r="M19" s="29"/>
      <c r="N19" s="29"/>
      <c r="O19" s="29"/>
      <c r="P19" s="29"/>
      <c r="Q19" s="29"/>
    </row>
    <row r="20" spans="1:17">
      <c r="A20" s="18" t="s">
        <v>47</v>
      </c>
      <c r="B20" s="40">
        <v>17</v>
      </c>
      <c r="C20" s="40">
        <v>16</v>
      </c>
      <c r="D20" s="40">
        <v>0</v>
      </c>
      <c r="E20" s="40">
        <v>0</v>
      </c>
      <c r="F20" s="40">
        <v>1</v>
      </c>
      <c r="G20" s="40">
        <v>0</v>
      </c>
      <c r="J20" s="28" t="str">
        <f t="shared" si="0"/>
        <v>○</v>
      </c>
      <c r="K20" s="26"/>
      <c r="L20" s="29"/>
      <c r="M20" s="29"/>
      <c r="N20" s="29"/>
      <c r="O20" s="29"/>
      <c r="P20" s="29"/>
      <c r="Q20" s="29"/>
    </row>
    <row r="21" spans="1:17">
      <c r="A21" s="18" t="s">
        <v>50</v>
      </c>
      <c r="B21" s="40">
        <v>18</v>
      </c>
      <c r="C21" s="40">
        <v>14</v>
      </c>
      <c r="D21" s="40">
        <v>0</v>
      </c>
      <c r="E21" s="40">
        <v>0</v>
      </c>
      <c r="F21" s="40">
        <v>4</v>
      </c>
      <c r="G21" s="40">
        <v>0</v>
      </c>
      <c r="J21" s="28" t="str">
        <f t="shared" si="0"/>
        <v>○</v>
      </c>
      <c r="K21" s="26"/>
      <c r="L21" s="29"/>
      <c r="M21" s="29"/>
      <c r="N21" s="29"/>
      <c r="O21" s="29"/>
      <c r="P21" s="29"/>
      <c r="Q21" s="29"/>
    </row>
    <row r="22" spans="1:17">
      <c r="A22" s="18" t="s">
        <v>49</v>
      </c>
      <c r="B22" s="40">
        <v>40</v>
      </c>
      <c r="C22" s="40">
        <v>33</v>
      </c>
      <c r="D22" s="40">
        <v>4</v>
      </c>
      <c r="E22" s="40">
        <v>0</v>
      </c>
      <c r="F22" s="40">
        <v>3</v>
      </c>
      <c r="G22" s="40">
        <v>0</v>
      </c>
      <c r="J22" s="28" t="str">
        <f t="shared" si="0"/>
        <v>○</v>
      </c>
      <c r="K22" s="26"/>
      <c r="L22" s="29"/>
      <c r="M22" s="29"/>
      <c r="N22" s="29"/>
      <c r="O22" s="29"/>
      <c r="P22" s="29"/>
      <c r="Q22" s="29"/>
    </row>
    <row r="23" spans="1:17">
      <c r="A23" s="18" t="s">
        <v>37</v>
      </c>
      <c r="B23" s="40">
        <v>116</v>
      </c>
      <c r="C23" s="40">
        <v>82</v>
      </c>
      <c r="D23" s="40">
        <v>15</v>
      </c>
      <c r="E23" s="40">
        <v>1</v>
      </c>
      <c r="F23" s="40">
        <v>18</v>
      </c>
      <c r="G23" s="40">
        <v>0</v>
      </c>
      <c r="J23" s="28" t="str">
        <f t="shared" si="0"/>
        <v>○</v>
      </c>
      <c r="K23" s="26"/>
      <c r="L23" s="29"/>
      <c r="M23" s="29"/>
      <c r="N23" s="29"/>
      <c r="O23" s="29"/>
      <c r="P23" s="29"/>
      <c r="Q23" s="29"/>
    </row>
    <row r="24" spans="1:17">
      <c r="A24" s="18" t="s">
        <v>51</v>
      </c>
      <c r="B24" s="40">
        <v>67</v>
      </c>
      <c r="C24" s="40">
        <v>48</v>
      </c>
      <c r="D24" s="40">
        <v>8</v>
      </c>
      <c r="E24" s="40">
        <v>1</v>
      </c>
      <c r="F24" s="40">
        <v>10</v>
      </c>
      <c r="G24" s="40">
        <v>0</v>
      </c>
      <c r="J24" s="28" t="str">
        <f t="shared" si="0"/>
        <v>○</v>
      </c>
      <c r="K24" s="26"/>
      <c r="L24" s="29"/>
      <c r="M24" s="29"/>
      <c r="N24" s="29"/>
      <c r="O24" s="29"/>
      <c r="P24" s="29"/>
      <c r="Q24" s="29"/>
    </row>
    <row r="25" spans="1:17">
      <c r="A25" s="18" t="s">
        <v>21</v>
      </c>
      <c r="B25" s="40">
        <v>72</v>
      </c>
      <c r="C25" s="40">
        <v>39</v>
      </c>
      <c r="D25" s="40">
        <v>16</v>
      </c>
      <c r="E25" s="40">
        <v>0</v>
      </c>
      <c r="F25" s="40">
        <v>17</v>
      </c>
      <c r="G25" s="40">
        <v>0</v>
      </c>
      <c r="J25" s="28" t="str">
        <f t="shared" si="0"/>
        <v>○</v>
      </c>
      <c r="K25" s="26"/>
      <c r="L25" s="29"/>
      <c r="M25" s="29"/>
      <c r="N25" s="29"/>
      <c r="O25" s="29"/>
      <c r="P25" s="29"/>
      <c r="Q25" s="29"/>
    </row>
    <row r="26" spans="1:17">
      <c r="A26" s="18" t="s">
        <v>52</v>
      </c>
      <c r="B26" s="40">
        <v>35</v>
      </c>
      <c r="C26" s="40">
        <v>33</v>
      </c>
      <c r="D26" s="40">
        <v>0</v>
      </c>
      <c r="E26" s="40">
        <v>0</v>
      </c>
      <c r="F26" s="40">
        <v>2</v>
      </c>
      <c r="G26" s="40">
        <v>0</v>
      </c>
      <c r="J26" s="28" t="str">
        <f t="shared" si="0"/>
        <v>○</v>
      </c>
      <c r="K26" s="26"/>
      <c r="L26" s="29"/>
      <c r="M26" s="29"/>
      <c r="N26" s="29"/>
      <c r="O26" s="29"/>
      <c r="P26" s="29"/>
      <c r="Q26" s="29"/>
    </row>
    <row r="27" spans="1:17">
      <c r="A27" s="18" t="s">
        <v>53</v>
      </c>
      <c r="B27" s="40">
        <v>58</v>
      </c>
      <c r="C27" s="40">
        <v>37</v>
      </c>
      <c r="D27" s="40">
        <v>14</v>
      </c>
      <c r="E27" s="40">
        <v>0</v>
      </c>
      <c r="F27" s="40">
        <v>7</v>
      </c>
      <c r="G27" s="40">
        <v>0</v>
      </c>
      <c r="J27" s="28" t="str">
        <f t="shared" si="0"/>
        <v>○</v>
      </c>
      <c r="K27" s="26"/>
      <c r="L27" s="29"/>
      <c r="M27" s="29"/>
      <c r="N27" s="29"/>
      <c r="O27" s="29"/>
      <c r="P27" s="29"/>
      <c r="Q27" s="29"/>
    </row>
    <row r="28" spans="1:17">
      <c r="A28" s="18" t="s">
        <v>55</v>
      </c>
      <c r="B28" s="40">
        <v>33</v>
      </c>
      <c r="C28" s="40">
        <v>14</v>
      </c>
      <c r="D28" s="40">
        <v>18</v>
      </c>
      <c r="E28" s="40">
        <v>0</v>
      </c>
      <c r="F28" s="40">
        <v>1</v>
      </c>
      <c r="G28" s="40">
        <v>0</v>
      </c>
      <c r="J28" s="28" t="str">
        <f t="shared" si="0"/>
        <v>○</v>
      </c>
      <c r="K28" s="26"/>
      <c r="L28" s="29"/>
      <c r="M28" s="29"/>
      <c r="N28" s="29"/>
      <c r="O28" s="29"/>
      <c r="P28" s="29"/>
      <c r="Q28" s="29"/>
    </row>
    <row r="29" spans="1:17">
      <c r="A29" s="18" t="s">
        <v>57</v>
      </c>
      <c r="B29" s="40">
        <v>46</v>
      </c>
      <c r="C29" s="40">
        <v>26</v>
      </c>
      <c r="D29" s="40">
        <v>12</v>
      </c>
      <c r="E29" s="40">
        <v>1</v>
      </c>
      <c r="F29" s="40">
        <v>7</v>
      </c>
      <c r="G29" s="40">
        <v>0</v>
      </c>
      <c r="J29" s="28" t="str">
        <f t="shared" si="0"/>
        <v>○</v>
      </c>
      <c r="K29" s="26"/>
      <c r="L29" s="29"/>
      <c r="M29" s="29"/>
      <c r="N29" s="29"/>
      <c r="O29" s="29"/>
      <c r="P29" s="29"/>
      <c r="Q29" s="29"/>
    </row>
    <row r="30" spans="1:17">
      <c r="A30" s="18" t="s">
        <v>54</v>
      </c>
      <c r="B30" s="40">
        <v>2</v>
      </c>
      <c r="C30" s="40">
        <v>2</v>
      </c>
      <c r="D30" s="40">
        <v>0</v>
      </c>
      <c r="E30" s="40">
        <v>0</v>
      </c>
      <c r="F30" s="40">
        <v>0</v>
      </c>
      <c r="G30" s="40">
        <v>0</v>
      </c>
      <c r="J30" s="28" t="str">
        <f t="shared" si="0"/>
        <v>○</v>
      </c>
      <c r="K30" s="26"/>
      <c r="L30" s="29"/>
      <c r="M30" s="29"/>
      <c r="N30" s="29"/>
      <c r="O30" s="29"/>
      <c r="P30" s="29"/>
      <c r="Q30" s="29"/>
    </row>
    <row r="31" spans="1:17">
      <c r="A31" s="18" t="s">
        <v>58</v>
      </c>
      <c r="B31" s="40">
        <v>13</v>
      </c>
      <c r="C31" s="40">
        <v>10</v>
      </c>
      <c r="D31" s="40">
        <v>2</v>
      </c>
      <c r="E31" s="40">
        <v>0</v>
      </c>
      <c r="F31" s="40">
        <v>1</v>
      </c>
      <c r="G31" s="40">
        <v>0</v>
      </c>
      <c r="J31" s="28" t="str">
        <f t="shared" si="0"/>
        <v>○</v>
      </c>
      <c r="K31" s="26"/>
      <c r="L31" s="29"/>
      <c r="M31" s="29"/>
      <c r="N31" s="29"/>
      <c r="O31" s="29"/>
      <c r="P31" s="29"/>
      <c r="Q31" s="29"/>
    </row>
    <row r="32" spans="1:17">
      <c r="A32" s="18" t="s">
        <v>59</v>
      </c>
      <c r="B32" s="40">
        <v>22</v>
      </c>
      <c r="C32" s="40">
        <v>17</v>
      </c>
      <c r="D32" s="40">
        <v>4</v>
      </c>
      <c r="E32" s="40">
        <v>0</v>
      </c>
      <c r="F32" s="40">
        <v>1</v>
      </c>
      <c r="G32" s="40">
        <v>0</v>
      </c>
      <c r="J32" s="28" t="str">
        <f t="shared" si="0"/>
        <v>○</v>
      </c>
      <c r="K32" s="26"/>
      <c r="L32" s="29"/>
      <c r="M32" s="29"/>
      <c r="N32" s="29"/>
      <c r="O32" s="29"/>
      <c r="P32" s="29"/>
      <c r="Q32" s="29"/>
    </row>
    <row r="33" spans="1:17">
      <c r="A33" s="18" t="s">
        <v>60</v>
      </c>
      <c r="B33" s="40">
        <v>12</v>
      </c>
      <c r="C33" s="40">
        <v>2</v>
      </c>
      <c r="D33" s="40">
        <v>10</v>
      </c>
      <c r="E33" s="40">
        <v>0</v>
      </c>
      <c r="F33" s="40">
        <v>0</v>
      </c>
      <c r="G33" s="40">
        <v>0</v>
      </c>
      <c r="J33" s="28" t="str">
        <f t="shared" si="0"/>
        <v>○</v>
      </c>
      <c r="K33" s="26"/>
      <c r="L33" s="29"/>
      <c r="M33" s="29"/>
      <c r="N33" s="29"/>
      <c r="O33" s="29"/>
      <c r="P33" s="29"/>
      <c r="Q33" s="29"/>
    </row>
    <row r="34" spans="1:17">
      <c r="A34" s="18" t="s">
        <v>24</v>
      </c>
      <c r="B34" s="40">
        <v>4</v>
      </c>
      <c r="C34" s="40">
        <v>4</v>
      </c>
      <c r="D34" s="40">
        <v>0</v>
      </c>
      <c r="E34" s="40">
        <v>0</v>
      </c>
      <c r="F34" s="40">
        <v>0</v>
      </c>
      <c r="G34" s="40">
        <v>0</v>
      </c>
      <c r="J34" s="28" t="str">
        <f t="shared" si="0"/>
        <v>○</v>
      </c>
      <c r="K34" s="26"/>
      <c r="L34" s="29"/>
      <c r="M34" s="29"/>
      <c r="N34" s="29"/>
      <c r="O34" s="29"/>
      <c r="P34" s="29"/>
      <c r="Q34" s="29"/>
    </row>
    <row r="35" spans="1:17">
      <c r="A35" s="18" t="s">
        <v>19</v>
      </c>
      <c r="B35" s="40">
        <v>15</v>
      </c>
      <c r="C35" s="40">
        <v>9</v>
      </c>
      <c r="D35" s="40">
        <v>6</v>
      </c>
      <c r="E35" s="40">
        <v>0</v>
      </c>
      <c r="F35" s="40">
        <v>0</v>
      </c>
      <c r="G35" s="40">
        <v>0</v>
      </c>
      <c r="J35" s="28" t="str">
        <f t="shared" si="0"/>
        <v>○</v>
      </c>
      <c r="K35" s="26"/>
      <c r="L35" s="29"/>
      <c r="M35" s="29"/>
      <c r="N35" s="29"/>
      <c r="O35" s="29"/>
      <c r="P35" s="29"/>
      <c r="Q35" s="29"/>
    </row>
    <row r="36" spans="1:17">
      <c r="A36" s="18" t="s">
        <v>18</v>
      </c>
      <c r="B36" s="40">
        <v>10</v>
      </c>
      <c r="C36" s="40">
        <v>10</v>
      </c>
      <c r="D36" s="40">
        <v>0</v>
      </c>
      <c r="E36" s="40">
        <v>0</v>
      </c>
      <c r="F36" s="40">
        <v>0</v>
      </c>
      <c r="G36" s="40">
        <v>0</v>
      </c>
      <c r="J36" s="28" t="str">
        <f t="shared" si="0"/>
        <v>○</v>
      </c>
      <c r="K36" s="26"/>
      <c r="L36" s="29"/>
      <c r="M36" s="29"/>
      <c r="N36" s="29"/>
      <c r="O36" s="29"/>
      <c r="P36" s="29"/>
      <c r="Q36" s="29"/>
    </row>
    <row r="37" spans="1:17">
      <c r="A37" s="18" t="s">
        <v>61</v>
      </c>
      <c r="B37" s="40">
        <v>12</v>
      </c>
      <c r="C37" s="40">
        <v>12</v>
      </c>
      <c r="D37" s="40">
        <v>0</v>
      </c>
      <c r="E37" s="40">
        <v>0</v>
      </c>
      <c r="F37" s="40">
        <v>0</v>
      </c>
      <c r="G37" s="40">
        <v>0</v>
      </c>
      <c r="J37" s="28" t="str">
        <f t="shared" si="0"/>
        <v>○</v>
      </c>
      <c r="K37" s="26"/>
      <c r="L37" s="29"/>
      <c r="M37" s="29"/>
      <c r="N37" s="29"/>
      <c r="O37" s="29"/>
      <c r="P37" s="29"/>
      <c r="Q37" s="29"/>
    </row>
    <row r="38" spans="1:17">
      <c r="A38" s="20" t="s">
        <v>6</v>
      </c>
      <c r="B38" s="40">
        <v>1</v>
      </c>
      <c r="C38" s="40">
        <v>1</v>
      </c>
      <c r="D38" s="40">
        <v>0</v>
      </c>
      <c r="E38" s="40">
        <v>0</v>
      </c>
      <c r="F38" s="40">
        <v>0</v>
      </c>
      <c r="G38" s="40">
        <v>0</v>
      </c>
      <c r="J38" s="28" t="str">
        <f t="shared" si="0"/>
        <v>○</v>
      </c>
      <c r="K38" s="26"/>
      <c r="L38" s="29"/>
      <c r="M38" s="29"/>
      <c r="N38" s="29"/>
      <c r="O38" s="29"/>
      <c r="P38" s="29"/>
      <c r="Q38" s="29"/>
    </row>
    <row r="39" spans="1:17">
      <c r="A39" s="18" t="s">
        <v>65</v>
      </c>
      <c r="B39" s="40">
        <v>4</v>
      </c>
      <c r="C39" s="40">
        <v>4</v>
      </c>
      <c r="D39" s="40">
        <v>0</v>
      </c>
      <c r="E39" s="40">
        <v>0</v>
      </c>
      <c r="F39" s="40">
        <v>0</v>
      </c>
      <c r="G39" s="40">
        <v>0</v>
      </c>
      <c r="J39" s="28" t="str">
        <f t="shared" si="0"/>
        <v>○</v>
      </c>
      <c r="K39" s="26"/>
      <c r="L39" s="29"/>
      <c r="M39" s="29"/>
      <c r="N39" s="29"/>
      <c r="O39" s="29"/>
      <c r="P39" s="29"/>
      <c r="Q39" s="29"/>
    </row>
    <row r="40" spans="1:17">
      <c r="A40" s="19" t="s">
        <v>48</v>
      </c>
      <c r="B40" s="40">
        <v>1</v>
      </c>
      <c r="C40" s="40">
        <v>1</v>
      </c>
      <c r="D40" s="40">
        <v>0</v>
      </c>
      <c r="E40" s="40">
        <v>0</v>
      </c>
      <c r="F40" s="40">
        <v>0</v>
      </c>
      <c r="G40" s="40">
        <v>0</v>
      </c>
      <c r="J40" s="28" t="str">
        <f t="shared" si="0"/>
        <v>○</v>
      </c>
      <c r="K40" s="26"/>
      <c r="L40" s="29"/>
      <c r="M40" s="29"/>
      <c r="N40" s="29"/>
      <c r="O40" s="29"/>
      <c r="P40" s="29"/>
      <c r="Q40" s="29"/>
    </row>
    <row r="41" spans="1:17">
      <c r="A41" s="19" t="s">
        <v>62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J41" s="28" t="str">
        <f t="shared" si="0"/>
        <v>○</v>
      </c>
      <c r="K41" s="26"/>
      <c r="L41" s="29"/>
      <c r="M41" s="29"/>
      <c r="N41" s="29"/>
      <c r="O41" s="29"/>
      <c r="P41" s="29"/>
      <c r="Q41" s="29"/>
    </row>
    <row r="42" spans="1:17">
      <c r="A42" s="18" t="s">
        <v>63</v>
      </c>
      <c r="B42" s="40">
        <v>1</v>
      </c>
      <c r="C42" s="40">
        <v>1</v>
      </c>
      <c r="D42" s="40">
        <v>0</v>
      </c>
      <c r="E42" s="40">
        <v>0</v>
      </c>
      <c r="F42" s="40">
        <v>0</v>
      </c>
      <c r="G42" s="40">
        <v>0</v>
      </c>
      <c r="J42" s="28" t="str">
        <f t="shared" si="0"/>
        <v>○</v>
      </c>
      <c r="K42" s="26"/>
      <c r="L42" s="29"/>
      <c r="M42" s="29"/>
      <c r="N42" s="29"/>
      <c r="O42" s="29"/>
      <c r="P42" s="29"/>
      <c r="Q42" s="29"/>
    </row>
    <row r="43" spans="1:17">
      <c r="A43" s="21" t="s">
        <v>56</v>
      </c>
      <c r="B43" s="40">
        <v>9</v>
      </c>
      <c r="C43" s="40">
        <v>9</v>
      </c>
      <c r="D43" s="40">
        <v>0</v>
      </c>
      <c r="E43" s="40">
        <v>0</v>
      </c>
      <c r="F43" s="40">
        <v>0</v>
      </c>
      <c r="G43" s="40">
        <v>0</v>
      </c>
      <c r="J43" s="28" t="str">
        <f t="shared" si="0"/>
        <v>○</v>
      </c>
      <c r="K43" s="26"/>
      <c r="L43" s="29"/>
      <c r="M43" s="29"/>
      <c r="N43" s="29"/>
      <c r="O43" s="29"/>
      <c r="P43" s="29"/>
      <c r="Q43" s="29"/>
    </row>
    <row r="44" spans="1:17">
      <c r="A44" s="18" t="s">
        <v>45</v>
      </c>
      <c r="B44" s="40">
        <v>8</v>
      </c>
      <c r="C44" s="40">
        <v>8</v>
      </c>
      <c r="D44" s="40">
        <v>0</v>
      </c>
      <c r="E44" s="40">
        <v>0</v>
      </c>
      <c r="F44" s="40">
        <v>0</v>
      </c>
      <c r="G44" s="40">
        <v>0</v>
      </c>
      <c r="J44" s="28" t="str">
        <f t="shared" si="0"/>
        <v>○</v>
      </c>
      <c r="K44" s="26"/>
      <c r="L44" s="29"/>
      <c r="M44" s="29"/>
      <c r="N44" s="29"/>
      <c r="O44" s="29"/>
      <c r="P44" s="29"/>
      <c r="Q44" s="29"/>
    </row>
    <row r="45" spans="1:17">
      <c r="A45" s="21" t="s">
        <v>23</v>
      </c>
      <c r="B45" s="40">
        <v>140</v>
      </c>
      <c r="C45" s="40">
        <v>15</v>
      </c>
      <c r="D45" s="40">
        <v>30</v>
      </c>
      <c r="E45" s="40">
        <v>0</v>
      </c>
      <c r="F45" s="40">
        <v>95</v>
      </c>
      <c r="G45" s="40">
        <v>94</v>
      </c>
      <c r="J45" s="28" t="str">
        <f t="shared" si="0"/>
        <v>○</v>
      </c>
      <c r="K45" s="26"/>
      <c r="L45" s="29"/>
      <c r="M45" s="29"/>
      <c r="N45" s="29"/>
      <c r="O45" s="29"/>
      <c r="P45" s="29"/>
      <c r="Q45" s="29"/>
    </row>
    <row r="46" spans="1:17">
      <c r="A46" s="18" t="s">
        <v>20</v>
      </c>
      <c r="B46" s="40">
        <v>4</v>
      </c>
      <c r="C46" s="40">
        <v>4</v>
      </c>
      <c r="D46" s="40">
        <v>0</v>
      </c>
      <c r="E46" s="40">
        <v>0</v>
      </c>
      <c r="F46" s="40">
        <v>0</v>
      </c>
      <c r="G46" s="40">
        <v>0</v>
      </c>
      <c r="J46" s="28" t="str">
        <f t="shared" si="0"/>
        <v>○</v>
      </c>
      <c r="K46" s="26"/>
      <c r="L46" s="29"/>
      <c r="M46" s="29"/>
      <c r="N46" s="29"/>
      <c r="O46" s="29"/>
      <c r="P46" s="29"/>
      <c r="Q46" s="29"/>
    </row>
    <row r="47" spans="1:17">
      <c r="A47" s="18" t="s">
        <v>40</v>
      </c>
      <c r="B47" s="40">
        <v>9</v>
      </c>
      <c r="C47" s="40">
        <v>7</v>
      </c>
      <c r="D47" s="40">
        <v>0</v>
      </c>
      <c r="E47" s="40">
        <v>0</v>
      </c>
      <c r="F47" s="40">
        <v>2</v>
      </c>
      <c r="G47" s="40">
        <v>0</v>
      </c>
      <c r="J47" s="28" t="str">
        <f t="shared" si="0"/>
        <v>○</v>
      </c>
      <c r="K47" s="26"/>
      <c r="L47" s="29"/>
      <c r="M47" s="29"/>
      <c r="N47" s="29"/>
      <c r="O47" s="29"/>
      <c r="P47" s="29"/>
      <c r="Q47" s="29"/>
    </row>
    <row r="48" spans="1:17">
      <c r="A48" s="19" t="s">
        <v>0</v>
      </c>
      <c r="B48" s="40">
        <v>0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J48" s="28" t="str">
        <f t="shared" si="0"/>
        <v>○</v>
      </c>
      <c r="K48" s="26"/>
      <c r="L48" s="29"/>
      <c r="M48" s="29"/>
      <c r="N48" s="29"/>
      <c r="O48" s="29"/>
      <c r="P48" s="29"/>
      <c r="Q48" s="29"/>
    </row>
    <row r="49" spans="1:17">
      <c r="A49" s="18" t="s">
        <v>64</v>
      </c>
      <c r="B49" s="40">
        <v>3</v>
      </c>
      <c r="C49" s="40">
        <v>3</v>
      </c>
      <c r="D49" s="40">
        <v>0</v>
      </c>
      <c r="E49" s="40">
        <v>0</v>
      </c>
      <c r="F49" s="40">
        <v>0</v>
      </c>
      <c r="G49" s="40">
        <v>0</v>
      </c>
      <c r="J49" s="28" t="str">
        <f t="shared" si="0"/>
        <v>○</v>
      </c>
      <c r="K49" s="26"/>
      <c r="L49" s="29"/>
      <c r="M49" s="29"/>
      <c r="N49" s="29"/>
      <c r="O49" s="29"/>
      <c r="P49" s="29"/>
      <c r="Q49" s="29"/>
    </row>
    <row r="50" spans="1:17">
      <c r="A50" s="37" t="s">
        <v>78</v>
      </c>
      <c r="B50" s="40">
        <f t="shared" ref="B50:G50" si="2">SUM(B5:B49)-B8-B16</f>
        <v>1902</v>
      </c>
      <c r="C50" s="40">
        <f t="shared" si="2"/>
        <v>915</v>
      </c>
      <c r="D50" s="40">
        <f t="shared" si="2"/>
        <v>508</v>
      </c>
      <c r="E50" s="40">
        <f t="shared" si="2"/>
        <v>5</v>
      </c>
      <c r="F50" s="40">
        <f t="shared" si="2"/>
        <v>474</v>
      </c>
      <c r="G50" s="40">
        <f t="shared" si="2"/>
        <v>253</v>
      </c>
      <c r="J50" s="28" t="str">
        <f t="shared" si="0"/>
        <v>○</v>
      </c>
      <c r="K50" s="26"/>
      <c r="L50" s="29"/>
      <c r="M50" s="29"/>
      <c r="N50" s="29"/>
      <c r="O50" s="29"/>
      <c r="P50" s="29"/>
      <c r="Q50" s="29"/>
    </row>
    <row r="51" spans="1:17">
      <c r="J51" s="27" t="s">
        <v>82</v>
      </c>
      <c r="K51" s="27"/>
      <c r="L51" s="29"/>
      <c r="M51" s="29"/>
      <c r="N51" s="29"/>
      <c r="O51" s="29"/>
      <c r="P51" s="29"/>
      <c r="Q51" s="29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Q51"/>
  <sheetViews>
    <sheetView view="pageBreakPreview" zoomScale="115" zoomScaleSheetLayoutView="115" workbookViewId="0">
      <selection activeCell="R14" sqref="R14"/>
    </sheetView>
  </sheetViews>
  <sheetFormatPr defaultRowHeight="13.5"/>
  <cols>
    <col min="1" max="1" width="11.625" style="32" customWidth="1"/>
    <col min="2" max="6" width="11.625" style="33" customWidth="1"/>
    <col min="7" max="7" width="16" style="33" customWidth="1"/>
    <col min="8" max="9" width="9" style="33" customWidth="1"/>
    <col min="10" max="10" width="5.25" style="33" hidden="1" customWidth="1"/>
    <col min="11" max="11" width="2.125" style="33" hidden="1" customWidth="1"/>
    <col min="12" max="12" width="4.625" style="33" hidden="1" customWidth="1"/>
    <col min="13" max="13" width="5.375" style="33" hidden="1" customWidth="1"/>
    <col min="14" max="14" width="4.875" style="33" hidden="1" customWidth="1"/>
    <col min="15" max="15" width="5.625" style="33" hidden="1" customWidth="1"/>
    <col min="16" max="16" width="6" style="33" hidden="1" customWidth="1"/>
    <col min="17" max="17" width="6.875" style="33" hidden="1" customWidth="1"/>
    <col min="18" max="16384" width="9" style="33" customWidth="1"/>
  </cols>
  <sheetData>
    <row r="1" spans="1:17" s="34" customFormat="1" ht="20.100000000000001" customHeight="1">
      <c r="A1" s="32"/>
      <c r="G1" s="41"/>
      <c r="H1" s="43"/>
      <c r="J1" s="26"/>
      <c r="K1" s="29"/>
      <c r="L1" s="29"/>
      <c r="M1" s="29"/>
      <c r="N1" s="29"/>
      <c r="O1" s="29"/>
      <c r="P1" s="29"/>
      <c r="Q1" s="29"/>
    </row>
    <row r="2" spans="1:17" s="34" customFormat="1" ht="17.25">
      <c r="A2" s="32"/>
      <c r="D2" s="10"/>
      <c r="E2" s="10" t="s">
        <v>16</v>
      </c>
      <c r="F2" s="11" t="s">
        <v>31</v>
      </c>
      <c r="G2" s="12"/>
      <c r="J2" s="26"/>
      <c r="K2" s="29"/>
      <c r="L2" s="29"/>
      <c r="M2" s="29"/>
      <c r="N2" s="29"/>
      <c r="O2" s="29"/>
      <c r="P2" s="29"/>
      <c r="Q2" s="29"/>
    </row>
    <row r="3" spans="1:17" s="35" customFormat="1" ht="12.95" customHeight="1">
      <c r="A3" s="32"/>
      <c r="G3" s="42" t="s">
        <v>1</v>
      </c>
      <c r="J3" s="27" t="s">
        <v>71</v>
      </c>
      <c r="K3" s="27"/>
      <c r="L3" s="29"/>
      <c r="M3" s="29"/>
      <c r="N3" s="29"/>
      <c r="O3" s="29"/>
      <c r="P3" s="29"/>
      <c r="Q3" s="29"/>
    </row>
    <row r="4" spans="1:17" s="35" customFormat="1">
      <c r="A4" s="36" t="s">
        <v>2</v>
      </c>
      <c r="B4" s="38" t="s">
        <v>3</v>
      </c>
      <c r="C4" s="38" t="s">
        <v>5</v>
      </c>
      <c r="D4" s="38" t="s">
        <v>7</v>
      </c>
      <c r="E4" s="38" t="s">
        <v>8</v>
      </c>
      <c r="F4" s="38" t="s">
        <v>10</v>
      </c>
      <c r="G4" s="38" t="s">
        <v>15</v>
      </c>
      <c r="J4" s="28" t="s">
        <v>77</v>
      </c>
      <c r="K4" s="26"/>
      <c r="L4" s="30"/>
      <c r="M4" s="30" t="s">
        <v>75</v>
      </c>
      <c r="N4" s="29"/>
      <c r="O4" s="29"/>
      <c r="P4" s="29"/>
      <c r="Q4" s="29"/>
    </row>
    <row r="5" spans="1:17">
      <c r="A5" s="18" t="s">
        <v>28</v>
      </c>
      <c r="B5" s="39">
        <v>121</v>
      </c>
      <c r="C5" s="39">
        <v>65</v>
      </c>
      <c r="D5" s="39">
        <v>49</v>
      </c>
      <c r="E5" s="39">
        <v>0</v>
      </c>
      <c r="F5" s="39">
        <v>7</v>
      </c>
      <c r="G5" s="39">
        <v>0</v>
      </c>
      <c r="J5" s="28" t="str">
        <f t="shared" ref="J5:J50" si="0">IF(SUM(C5:F5)=B5,"○","×")</f>
        <v>○</v>
      </c>
      <c r="K5" s="26"/>
      <c r="L5" s="31" t="s">
        <v>17</v>
      </c>
      <c r="M5" s="30" t="str">
        <f>IF(SUM(B5:B7)=B8,"○","×")</f>
        <v>○</v>
      </c>
      <c r="N5" s="29"/>
      <c r="O5" s="29"/>
      <c r="P5" s="29"/>
      <c r="Q5" s="29"/>
    </row>
    <row r="6" spans="1:17">
      <c r="A6" s="18" t="s">
        <v>29</v>
      </c>
      <c r="B6" s="40">
        <v>134</v>
      </c>
      <c r="C6" s="40">
        <v>35</v>
      </c>
      <c r="D6" s="40">
        <v>94</v>
      </c>
      <c r="E6" s="40">
        <v>0</v>
      </c>
      <c r="F6" s="40">
        <v>5</v>
      </c>
      <c r="G6" s="40">
        <v>0</v>
      </c>
      <c r="J6" s="28" t="str">
        <f t="shared" si="0"/>
        <v>○</v>
      </c>
      <c r="K6" s="26"/>
      <c r="L6" s="31" t="s">
        <v>73</v>
      </c>
      <c r="M6" s="30" t="str">
        <f>IF(SUM(B9:B15)=B16,"○","×")</f>
        <v>○</v>
      </c>
      <c r="N6" s="29"/>
      <c r="O6" s="29"/>
      <c r="P6" s="29"/>
      <c r="Q6" s="29"/>
    </row>
    <row r="7" spans="1:17">
      <c r="A7" s="18" t="s">
        <v>22</v>
      </c>
      <c r="B7" s="40">
        <v>140</v>
      </c>
      <c r="C7" s="40">
        <v>42</v>
      </c>
      <c r="D7" s="40">
        <v>88</v>
      </c>
      <c r="E7" s="40">
        <v>0</v>
      </c>
      <c r="F7" s="40">
        <v>10</v>
      </c>
      <c r="G7" s="40">
        <v>0</v>
      </c>
      <c r="J7" s="28" t="str">
        <f t="shared" si="0"/>
        <v>○</v>
      </c>
      <c r="K7" s="26"/>
      <c r="L7" s="29"/>
      <c r="M7" s="29" t="s">
        <v>76</v>
      </c>
      <c r="N7" s="29"/>
      <c r="O7" s="29"/>
      <c r="P7" s="29"/>
      <c r="Q7" s="29"/>
    </row>
    <row r="8" spans="1:17">
      <c r="A8" s="19" t="s">
        <v>30</v>
      </c>
      <c r="B8" s="40">
        <v>395</v>
      </c>
      <c r="C8" s="40">
        <v>142</v>
      </c>
      <c r="D8" s="40">
        <v>231</v>
      </c>
      <c r="E8" s="40">
        <v>0</v>
      </c>
      <c r="F8" s="40">
        <v>22</v>
      </c>
      <c r="G8" s="40">
        <v>0</v>
      </c>
      <c r="J8" s="28" t="str">
        <f t="shared" si="0"/>
        <v>○</v>
      </c>
      <c r="K8" s="26"/>
      <c r="L8" s="29"/>
      <c r="M8" s="29"/>
      <c r="N8" s="29"/>
      <c r="O8" s="29"/>
      <c r="P8" s="29"/>
      <c r="Q8" s="29"/>
    </row>
    <row r="9" spans="1:17">
      <c r="A9" s="18" t="s">
        <v>4</v>
      </c>
      <c r="B9" s="40">
        <v>224</v>
      </c>
      <c r="C9" s="40">
        <v>48</v>
      </c>
      <c r="D9" s="40">
        <v>33</v>
      </c>
      <c r="E9" s="40">
        <v>0</v>
      </c>
      <c r="F9" s="40">
        <v>143</v>
      </c>
      <c r="G9" s="40">
        <v>121</v>
      </c>
      <c r="J9" s="28" t="str">
        <f t="shared" si="0"/>
        <v>○</v>
      </c>
      <c r="K9" s="26"/>
      <c r="L9" s="29" t="s">
        <v>12</v>
      </c>
      <c r="M9" s="29"/>
      <c r="N9" s="29"/>
      <c r="O9" s="29"/>
      <c r="P9" s="29"/>
      <c r="Q9" s="29"/>
    </row>
    <row r="10" spans="1:17">
      <c r="A10" s="18" t="s">
        <v>32</v>
      </c>
      <c r="B10" s="40">
        <v>117</v>
      </c>
      <c r="C10" s="40">
        <v>51</v>
      </c>
      <c r="D10" s="40">
        <v>59</v>
      </c>
      <c r="E10" s="40">
        <v>0</v>
      </c>
      <c r="F10" s="40">
        <v>7</v>
      </c>
      <c r="G10" s="40">
        <v>0</v>
      </c>
      <c r="J10" s="28" t="str">
        <f t="shared" si="0"/>
        <v>○</v>
      </c>
      <c r="K10" s="26"/>
      <c r="L10" s="25" t="s">
        <v>3</v>
      </c>
      <c r="M10" s="25" t="s">
        <v>5</v>
      </c>
      <c r="N10" s="25" t="s">
        <v>7</v>
      </c>
      <c r="O10" s="25" t="s">
        <v>8</v>
      </c>
      <c r="P10" s="25" t="s">
        <v>10</v>
      </c>
      <c r="Q10" s="25" t="s">
        <v>15</v>
      </c>
    </row>
    <row r="11" spans="1:17">
      <c r="A11" s="18" t="s">
        <v>33</v>
      </c>
      <c r="B11" s="40">
        <v>36</v>
      </c>
      <c r="C11" s="40">
        <v>27</v>
      </c>
      <c r="D11" s="40">
        <v>3</v>
      </c>
      <c r="E11" s="40">
        <v>0</v>
      </c>
      <c r="F11" s="40">
        <v>6</v>
      </c>
      <c r="G11" s="40">
        <v>0</v>
      </c>
      <c r="J11" s="28" t="str">
        <f t="shared" si="0"/>
        <v>○</v>
      </c>
      <c r="K11" s="26"/>
      <c r="L11" s="30" t="str">
        <f t="shared" ref="L11:Q11" si="1">IF(B50=SUM(B5:B49)-B8-B16,"○","×")</f>
        <v>○</v>
      </c>
      <c r="M11" s="30" t="str">
        <f t="shared" si="1"/>
        <v>○</v>
      </c>
      <c r="N11" s="30" t="str">
        <f t="shared" si="1"/>
        <v>○</v>
      </c>
      <c r="O11" s="30" t="str">
        <f t="shared" si="1"/>
        <v>○</v>
      </c>
      <c r="P11" s="30" t="str">
        <f t="shared" si="1"/>
        <v>○</v>
      </c>
      <c r="Q11" s="30" t="str">
        <f t="shared" si="1"/>
        <v>○</v>
      </c>
    </row>
    <row r="12" spans="1:17">
      <c r="A12" s="18" t="s">
        <v>34</v>
      </c>
      <c r="B12" s="40">
        <v>31</v>
      </c>
      <c r="C12" s="40">
        <v>24</v>
      </c>
      <c r="D12" s="40">
        <v>0</v>
      </c>
      <c r="E12" s="40">
        <v>0</v>
      </c>
      <c r="F12" s="40">
        <v>7</v>
      </c>
      <c r="G12" s="40">
        <v>0</v>
      </c>
      <c r="J12" s="28" t="str">
        <f t="shared" si="0"/>
        <v>○</v>
      </c>
      <c r="K12" s="26"/>
      <c r="L12" s="29" t="s">
        <v>74</v>
      </c>
      <c r="M12" s="29"/>
      <c r="N12" s="29"/>
      <c r="O12" s="29"/>
      <c r="P12" s="29"/>
      <c r="Q12" s="29"/>
    </row>
    <row r="13" spans="1:17">
      <c r="A13" s="18" t="s">
        <v>35</v>
      </c>
      <c r="B13" s="40">
        <v>32</v>
      </c>
      <c r="C13" s="40">
        <v>29</v>
      </c>
      <c r="D13" s="40">
        <v>0</v>
      </c>
      <c r="E13" s="40">
        <v>0</v>
      </c>
      <c r="F13" s="40">
        <v>3</v>
      </c>
      <c r="G13" s="40">
        <v>0</v>
      </c>
      <c r="J13" s="28" t="str">
        <f t="shared" si="0"/>
        <v>○</v>
      </c>
      <c r="K13" s="26"/>
      <c r="L13" s="29"/>
      <c r="M13" s="29"/>
      <c r="N13" s="29"/>
      <c r="O13" s="29"/>
      <c r="P13" s="29"/>
      <c r="Q13" s="29"/>
    </row>
    <row r="14" spans="1:17">
      <c r="A14" s="18" t="s">
        <v>38</v>
      </c>
      <c r="B14" s="40">
        <v>41</v>
      </c>
      <c r="C14" s="40">
        <v>37</v>
      </c>
      <c r="D14" s="40">
        <v>0</v>
      </c>
      <c r="E14" s="40">
        <v>0</v>
      </c>
      <c r="F14" s="40">
        <v>4</v>
      </c>
      <c r="G14" s="40">
        <v>0</v>
      </c>
      <c r="J14" s="28" t="str">
        <f t="shared" si="0"/>
        <v>○</v>
      </c>
      <c r="K14" s="26"/>
      <c r="L14" s="29"/>
      <c r="M14" s="29"/>
      <c r="N14" s="29"/>
      <c r="O14" s="29"/>
      <c r="P14" s="29"/>
      <c r="Q14" s="29"/>
    </row>
    <row r="15" spans="1:17">
      <c r="A15" s="18" t="s">
        <v>36</v>
      </c>
      <c r="B15" s="40">
        <v>1</v>
      </c>
      <c r="C15" s="40">
        <v>1</v>
      </c>
      <c r="D15" s="40">
        <v>0</v>
      </c>
      <c r="E15" s="40">
        <v>0</v>
      </c>
      <c r="F15" s="40">
        <v>0</v>
      </c>
      <c r="G15" s="40">
        <v>0</v>
      </c>
      <c r="J15" s="28" t="str">
        <f t="shared" si="0"/>
        <v>○</v>
      </c>
      <c r="K15" s="26"/>
      <c r="L15" s="29"/>
      <c r="M15" s="29"/>
      <c r="N15" s="29"/>
      <c r="O15" s="29"/>
      <c r="P15" s="29"/>
      <c r="Q15" s="29"/>
    </row>
    <row r="16" spans="1:17">
      <c r="A16" s="19" t="s">
        <v>11</v>
      </c>
      <c r="B16" s="40">
        <v>482</v>
      </c>
      <c r="C16" s="40">
        <v>217</v>
      </c>
      <c r="D16" s="40">
        <v>95</v>
      </c>
      <c r="E16" s="40">
        <v>0</v>
      </c>
      <c r="F16" s="40">
        <v>170</v>
      </c>
      <c r="G16" s="40">
        <v>121</v>
      </c>
      <c r="J16" s="28" t="str">
        <f t="shared" si="0"/>
        <v>○</v>
      </c>
      <c r="K16" s="26"/>
      <c r="L16" s="29"/>
      <c r="M16" s="29"/>
      <c r="N16" s="29"/>
      <c r="O16" s="29"/>
      <c r="P16" s="29"/>
      <c r="Q16" s="29"/>
    </row>
    <row r="17" spans="1:17">
      <c r="A17" s="18" t="s">
        <v>41</v>
      </c>
      <c r="B17" s="40">
        <v>49</v>
      </c>
      <c r="C17" s="40">
        <v>34</v>
      </c>
      <c r="D17" s="40">
        <v>12</v>
      </c>
      <c r="E17" s="40">
        <v>0</v>
      </c>
      <c r="F17" s="40">
        <v>3</v>
      </c>
      <c r="G17" s="40">
        <v>0</v>
      </c>
      <c r="J17" s="28" t="str">
        <f t="shared" si="0"/>
        <v>○</v>
      </c>
      <c r="K17" s="26"/>
      <c r="L17" s="29"/>
      <c r="M17" s="29"/>
      <c r="N17" s="29"/>
      <c r="O17" s="29"/>
      <c r="P17" s="29"/>
      <c r="Q17" s="29"/>
    </row>
    <row r="18" spans="1:17">
      <c r="A18" s="18" t="s">
        <v>43</v>
      </c>
      <c r="B18" s="40">
        <v>5</v>
      </c>
      <c r="C18" s="40">
        <v>5</v>
      </c>
      <c r="D18" s="40">
        <v>0</v>
      </c>
      <c r="E18" s="40">
        <v>0</v>
      </c>
      <c r="F18" s="40">
        <v>0</v>
      </c>
      <c r="G18" s="40">
        <v>0</v>
      </c>
      <c r="J18" s="28" t="str">
        <f t="shared" si="0"/>
        <v>○</v>
      </c>
      <c r="K18" s="26"/>
      <c r="L18" s="29"/>
      <c r="M18" s="29"/>
      <c r="N18" s="29"/>
      <c r="O18" s="29"/>
      <c r="P18" s="29"/>
      <c r="Q18" s="29"/>
    </row>
    <row r="19" spans="1:17">
      <c r="A19" s="18" t="s">
        <v>39</v>
      </c>
      <c r="B19" s="40">
        <v>22</v>
      </c>
      <c r="C19" s="40">
        <v>15</v>
      </c>
      <c r="D19" s="40">
        <v>3</v>
      </c>
      <c r="E19" s="40">
        <v>1</v>
      </c>
      <c r="F19" s="40">
        <v>3</v>
      </c>
      <c r="G19" s="40">
        <v>0</v>
      </c>
      <c r="J19" s="28" t="str">
        <f t="shared" si="0"/>
        <v>○</v>
      </c>
      <c r="K19" s="26"/>
      <c r="L19" s="29"/>
      <c r="M19" s="29"/>
      <c r="N19" s="29"/>
      <c r="O19" s="29"/>
      <c r="P19" s="29"/>
      <c r="Q19" s="29"/>
    </row>
    <row r="20" spans="1:17">
      <c r="A20" s="18" t="s">
        <v>47</v>
      </c>
      <c r="B20" s="40">
        <v>134</v>
      </c>
      <c r="C20" s="40">
        <v>32</v>
      </c>
      <c r="D20" s="40">
        <v>95</v>
      </c>
      <c r="E20" s="40">
        <v>0</v>
      </c>
      <c r="F20" s="40">
        <v>7</v>
      </c>
      <c r="G20" s="40">
        <v>0</v>
      </c>
      <c r="J20" s="28" t="str">
        <f t="shared" si="0"/>
        <v>○</v>
      </c>
      <c r="K20" s="26"/>
      <c r="L20" s="29"/>
      <c r="M20" s="29"/>
      <c r="N20" s="29"/>
      <c r="O20" s="29"/>
      <c r="P20" s="29"/>
      <c r="Q20" s="29"/>
    </row>
    <row r="21" spans="1:17">
      <c r="A21" s="18" t="s">
        <v>50</v>
      </c>
      <c r="B21" s="40">
        <v>19</v>
      </c>
      <c r="C21" s="40">
        <v>13</v>
      </c>
      <c r="D21" s="40">
        <v>0</v>
      </c>
      <c r="E21" s="40">
        <v>3</v>
      </c>
      <c r="F21" s="40">
        <v>3</v>
      </c>
      <c r="G21" s="40">
        <v>0</v>
      </c>
      <c r="J21" s="28" t="str">
        <f t="shared" si="0"/>
        <v>○</v>
      </c>
      <c r="K21" s="26"/>
      <c r="L21" s="29"/>
      <c r="M21" s="29"/>
      <c r="N21" s="29"/>
      <c r="O21" s="29"/>
      <c r="P21" s="29"/>
      <c r="Q21" s="29"/>
    </row>
    <row r="22" spans="1:17">
      <c r="A22" s="18" t="s">
        <v>49</v>
      </c>
      <c r="B22" s="40">
        <v>29</v>
      </c>
      <c r="C22" s="40">
        <v>26</v>
      </c>
      <c r="D22" s="40">
        <v>0</v>
      </c>
      <c r="E22" s="40">
        <v>0</v>
      </c>
      <c r="F22" s="40">
        <v>3</v>
      </c>
      <c r="G22" s="40">
        <v>0</v>
      </c>
      <c r="J22" s="28" t="str">
        <f t="shared" si="0"/>
        <v>○</v>
      </c>
      <c r="K22" s="26"/>
      <c r="L22" s="29"/>
      <c r="M22" s="29"/>
      <c r="N22" s="29"/>
      <c r="O22" s="29"/>
      <c r="P22" s="29"/>
      <c r="Q22" s="29"/>
    </row>
    <row r="23" spans="1:17">
      <c r="A23" s="18" t="s">
        <v>37</v>
      </c>
      <c r="B23" s="40">
        <v>50</v>
      </c>
      <c r="C23" s="40">
        <v>39</v>
      </c>
      <c r="D23" s="40">
        <v>0</v>
      </c>
      <c r="E23" s="40">
        <v>1</v>
      </c>
      <c r="F23" s="40">
        <v>10</v>
      </c>
      <c r="G23" s="40">
        <v>0</v>
      </c>
      <c r="J23" s="28" t="str">
        <f t="shared" si="0"/>
        <v>○</v>
      </c>
      <c r="K23" s="26"/>
      <c r="L23" s="29"/>
      <c r="M23" s="29"/>
      <c r="N23" s="29"/>
      <c r="O23" s="29"/>
      <c r="P23" s="29"/>
      <c r="Q23" s="29"/>
    </row>
    <row r="24" spans="1:17">
      <c r="A24" s="18" t="s">
        <v>51</v>
      </c>
      <c r="B24" s="40">
        <v>61</v>
      </c>
      <c r="C24" s="40">
        <v>49</v>
      </c>
      <c r="D24" s="40">
        <v>6</v>
      </c>
      <c r="E24" s="40">
        <v>0</v>
      </c>
      <c r="F24" s="40">
        <v>6</v>
      </c>
      <c r="G24" s="40">
        <v>0</v>
      </c>
      <c r="J24" s="28" t="str">
        <f t="shared" si="0"/>
        <v>○</v>
      </c>
      <c r="K24" s="26"/>
      <c r="L24" s="29"/>
      <c r="M24" s="29"/>
      <c r="N24" s="29"/>
      <c r="O24" s="29"/>
      <c r="P24" s="29"/>
      <c r="Q24" s="29"/>
    </row>
    <row r="25" spans="1:17">
      <c r="A25" s="18" t="s">
        <v>21</v>
      </c>
      <c r="B25" s="40">
        <v>48</v>
      </c>
      <c r="C25" s="40">
        <v>30</v>
      </c>
      <c r="D25" s="40">
        <v>10</v>
      </c>
      <c r="E25" s="40">
        <v>0</v>
      </c>
      <c r="F25" s="40">
        <v>8</v>
      </c>
      <c r="G25" s="40">
        <v>0</v>
      </c>
      <c r="J25" s="28" t="str">
        <f t="shared" si="0"/>
        <v>○</v>
      </c>
      <c r="K25" s="26"/>
      <c r="L25" s="29"/>
      <c r="M25" s="29"/>
      <c r="N25" s="29"/>
      <c r="O25" s="29"/>
      <c r="P25" s="29"/>
      <c r="Q25" s="29"/>
    </row>
    <row r="26" spans="1:17">
      <c r="A26" s="18" t="s">
        <v>52</v>
      </c>
      <c r="B26" s="40">
        <v>53</v>
      </c>
      <c r="C26" s="40">
        <v>24</v>
      </c>
      <c r="D26" s="40">
        <v>28</v>
      </c>
      <c r="E26" s="40">
        <v>1</v>
      </c>
      <c r="F26" s="40">
        <v>0</v>
      </c>
      <c r="G26" s="40">
        <v>0</v>
      </c>
      <c r="J26" s="28" t="str">
        <f t="shared" si="0"/>
        <v>○</v>
      </c>
      <c r="K26" s="26"/>
      <c r="L26" s="29"/>
      <c r="M26" s="29"/>
      <c r="N26" s="29"/>
      <c r="O26" s="29"/>
      <c r="P26" s="29"/>
      <c r="Q26" s="29"/>
    </row>
    <row r="27" spans="1:17">
      <c r="A27" s="18" t="s">
        <v>53</v>
      </c>
      <c r="B27" s="40">
        <v>31</v>
      </c>
      <c r="C27" s="40">
        <v>18</v>
      </c>
      <c r="D27" s="40">
        <v>9</v>
      </c>
      <c r="E27" s="40">
        <v>1</v>
      </c>
      <c r="F27" s="40">
        <v>3</v>
      </c>
      <c r="G27" s="40">
        <v>0</v>
      </c>
      <c r="J27" s="28" t="str">
        <f t="shared" si="0"/>
        <v>○</v>
      </c>
      <c r="K27" s="26"/>
      <c r="L27" s="29"/>
      <c r="M27" s="29"/>
      <c r="N27" s="29"/>
      <c r="O27" s="29"/>
      <c r="P27" s="29"/>
      <c r="Q27" s="29"/>
    </row>
    <row r="28" spans="1:17">
      <c r="A28" s="18" t="s">
        <v>55</v>
      </c>
      <c r="B28" s="40">
        <v>49</v>
      </c>
      <c r="C28" s="40">
        <v>18</v>
      </c>
      <c r="D28" s="40">
        <v>28</v>
      </c>
      <c r="E28" s="40">
        <v>0</v>
      </c>
      <c r="F28" s="40">
        <v>3</v>
      </c>
      <c r="G28" s="40">
        <v>0</v>
      </c>
      <c r="J28" s="28" t="str">
        <f t="shared" si="0"/>
        <v>○</v>
      </c>
      <c r="K28" s="26"/>
      <c r="L28" s="29"/>
      <c r="M28" s="29"/>
      <c r="N28" s="29"/>
      <c r="O28" s="29"/>
      <c r="P28" s="29"/>
      <c r="Q28" s="29"/>
    </row>
    <row r="29" spans="1:17">
      <c r="A29" s="18" t="s">
        <v>57</v>
      </c>
      <c r="B29" s="40">
        <v>38</v>
      </c>
      <c r="C29" s="40">
        <v>22</v>
      </c>
      <c r="D29" s="40">
        <v>0</v>
      </c>
      <c r="E29" s="40">
        <v>0</v>
      </c>
      <c r="F29" s="40">
        <v>16</v>
      </c>
      <c r="G29" s="40">
        <v>0</v>
      </c>
      <c r="J29" s="28" t="str">
        <f t="shared" si="0"/>
        <v>○</v>
      </c>
      <c r="K29" s="26"/>
      <c r="L29" s="29"/>
      <c r="M29" s="29"/>
      <c r="N29" s="29"/>
      <c r="O29" s="29"/>
      <c r="P29" s="29"/>
      <c r="Q29" s="29"/>
    </row>
    <row r="30" spans="1:17">
      <c r="A30" s="18" t="s">
        <v>54</v>
      </c>
      <c r="B30" s="40">
        <v>2</v>
      </c>
      <c r="C30" s="40">
        <v>2</v>
      </c>
      <c r="D30" s="40">
        <v>0</v>
      </c>
      <c r="E30" s="40">
        <v>0</v>
      </c>
      <c r="F30" s="40">
        <v>0</v>
      </c>
      <c r="G30" s="40">
        <v>0</v>
      </c>
      <c r="J30" s="28" t="str">
        <f t="shared" si="0"/>
        <v>○</v>
      </c>
      <c r="K30" s="26"/>
      <c r="L30" s="29"/>
      <c r="M30" s="29"/>
      <c r="N30" s="29"/>
      <c r="O30" s="29"/>
      <c r="P30" s="29"/>
      <c r="Q30" s="29"/>
    </row>
    <row r="31" spans="1:17">
      <c r="A31" s="18" t="s">
        <v>58</v>
      </c>
      <c r="B31" s="40">
        <v>16</v>
      </c>
      <c r="C31" s="40">
        <v>14</v>
      </c>
      <c r="D31" s="40">
        <v>2</v>
      </c>
      <c r="E31" s="40">
        <v>0</v>
      </c>
      <c r="F31" s="40">
        <v>0</v>
      </c>
      <c r="G31" s="40">
        <v>0</v>
      </c>
      <c r="J31" s="28" t="str">
        <f t="shared" si="0"/>
        <v>○</v>
      </c>
      <c r="K31" s="26"/>
      <c r="L31" s="29"/>
      <c r="M31" s="29"/>
      <c r="N31" s="29"/>
      <c r="O31" s="29"/>
      <c r="P31" s="29"/>
      <c r="Q31" s="29"/>
    </row>
    <row r="32" spans="1:17">
      <c r="A32" s="18" t="s">
        <v>59</v>
      </c>
      <c r="B32" s="40">
        <v>25</v>
      </c>
      <c r="C32" s="40">
        <v>13</v>
      </c>
      <c r="D32" s="40">
        <v>10</v>
      </c>
      <c r="E32" s="40">
        <v>1</v>
      </c>
      <c r="F32" s="40">
        <v>1</v>
      </c>
      <c r="G32" s="40">
        <v>0</v>
      </c>
      <c r="J32" s="28" t="str">
        <f t="shared" si="0"/>
        <v>○</v>
      </c>
      <c r="K32" s="26"/>
      <c r="L32" s="29"/>
      <c r="M32" s="29"/>
      <c r="N32" s="29"/>
      <c r="O32" s="29"/>
      <c r="P32" s="29"/>
      <c r="Q32" s="29"/>
    </row>
    <row r="33" spans="1:17">
      <c r="A33" s="18" t="s">
        <v>60</v>
      </c>
      <c r="B33" s="40">
        <v>2</v>
      </c>
      <c r="C33" s="40">
        <v>2</v>
      </c>
      <c r="D33" s="40">
        <v>0</v>
      </c>
      <c r="E33" s="40">
        <v>0</v>
      </c>
      <c r="F33" s="40">
        <v>0</v>
      </c>
      <c r="G33" s="40">
        <v>0</v>
      </c>
      <c r="J33" s="28" t="str">
        <f t="shared" si="0"/>
        <v>○</v>
      </c>
      <c r="K33" s="26"/>
      <c r="L33" s="29"/>
      <c r="M33" s="29"/>
      <c r="N33" s="29"/>
      <c r="O33" s="29"/>
      <c r="P33" s="29"/>
      <c r="Q33" s="29"/>
    </row>
    <row r="34" spans="1:17">
      <c r="A34" s="18" t="s">
        <v>24</v>
      </c>
      <c r="B34" s="40">
        <v>7</v>
      </c>
      <c r="C34" s="40">
        <v>6</v>
      </c>
      <c r="D34" s="40">
        <v>0</v>
      </c>
      <c r="E34" s="40">
        <v>0</v>
      </c>
      <c r="F34" s="40">
        <v>1</v>
      </c>
      <c r="G34" s="40">
        <v>0</v>
      </c>
      <c r="J34" s="28" t="str">
        <f t="shared" si="0"/>
        <v>○</v>
      </c>
      <c r="K34" s="26"/>
      <c r="L34" s="29"/>
      <c r="M34" s="29"/>
      <c r="N34" s="29"/>
      <c r="O34" s="29"/>
      <c r="P34" s="29"/>
      <c r="Q34" s="29"/>
    </row>
    <row r="35" spans="1:17">
      <c r="A35" s="18" t="s">
        <v>19</v>
      </c>
      <c r="B35" s="40">
        <v>32</v>
      </c>
      <c r="C35" s="40">
        <v>21</v>
      </c>
      <c r="D35" s="40">
        <v>8</v>
      </c>
      <c r="E35" s="40">
        <v>0</v>
      </c>
      <c r="F35" s="40">
        <v>3</v>
      </c>
      <c r="G35" s="40">
        <v>0</v>
      </c>
      <c r="J35" s="28" t="str">
        <f t="shared" si="0"/>
        <v>○</v>
      </c>
      <c r="K35" s="26"/>
      <c r="L35" s="29"/>
      <c r="M35" s="29"/>
      <c r="N35" s="29"/>
      <c r="O35" s="29"/>
      <c r="P35" s="29"/>
      <c r="Q35" s="29"/>
    </row>
    <row r="36" spans="1:17">
      <c r="A36" s="18" t="s">
        <v>18</v>
      </c>
      <c r="B36" s="40">
        <v>9</v>
      </c>
      <c r="C36" s="40">
        <v>8</v>
      </c>
      <c r="D36" s="40">
        <v>0</v>
      </c>
      <c r="E36" s="40">
        <v>0</v>
      </c>
      <c r="F36" s="40">
        <v>1</v>
      </c>
      <c r="G36" s="40">
        <v>0</v>
      </c>
      <c r="J36" s="28" t="str">
        <f t="shared" si="0"/>
        <v>○</v>
      </c>
      <c r="K36" s="26"/>
      <c r="L36" s="29"/>
      <c r="M36" s="29"/>
      <c r="N36" s="29"/>
      <c r="O36" s="29"/>
      <c r="P36" s="29"/>
      <c r="Q36" s="29"/>
    </row>
    <row r="37" spans="1:17">
      <c r="A37" s="18" t="s">
        <v>61</v>
      </c>
      <c r="B37" s="40">
        <v>5</v>
      </c>
      <c r="C37" s="40">
        <v>4</v>
      </c>
      <c r="D37" s="40">
        <v>0</v>
      </c>
      <c r="E37" s="40">
        <v>1</v>
      </c>
      <c r="F37" s="40">
        <v>0</v>
      </c>
      <c r="G37" s="40">
        <v>0</v>
      </c>
      <c r="J37" s="28" t="str">
        <f t="shared" si="0"/>
        <v>○</v>
      </c>
      <c r="K37" s="26"/>
      <c r="L37" s="29"/>
      <c r="M37" s="29"/>
      <c r="N37" s="29"/>
      <c r="O37" s="29"/>
      <c r="P37" s="29"/>
      <c r="Q37" s="29"/>
    </row>
    <row r="38" spans="1:17">
      <c r="A38" s="20" t="s">
        <v>6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J38" s="28" t="str">
        <f t="shared" si="0"/>
        <v>○</v>
      </c>
      <c r="K38" s="26"/>
      <c r="L38" s="29"/>
      <c r="M38" s="29"/>
      <c r="N38" s="29"/>
      <c r="O38" s="29"/>
      <c r="P38" s="29"/>
      <c r="Q38" s="29"/>
    </row>
    <row r="39" spans="1:17">
      <c r="A39" s="18" t="s">
        <v>65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J39" s="28" t="str">
        <f t="shared" si="0"/>
        <v>○</v>
      </c>
      <c r="K39" s="26"/>
      <c r="L39" s="29"/>
      <c r="M39" s="29"/>
      <c r="N39" s="29"/>
      <c r="O39" s="29"/>
      <c r="P39" s="29"/>
      <c r="Q39" s="29"/>
    </row>
    <row r="40" spans="1:17">
      <c r="A40" s="19" t="s">
        <v>48</v>
      </c>
      <c r="B40" s="40">
        <v>0</v>
      </c>
      <c r="C40" s="40">
        <v>0</v>
      </c>
      <c r="D40" s="40">
        <v>0</v>
      </c>
      <c r="E40" s="40">
        <v>0</v>
      </c>
      <c r="F40" s="40">
        <v>0</v>
      </c>
      <c r="G40" s="40">
        <v>0</v>
      </c>
      <c r="J40" s="28" t="str">
        <f t="shared" si="0"/>
        <v>○</v>
      </c>
      <c r="K40" s="26"/>
      <c r="L40" s="29"/>
      <c r="M40" s="29"/>
      <c r="N40" s="29"/>
      <c r="O40" s="29"/>
      <c r="P40" s="29"/>
      <c r="Q40" s="29"/>
    </row>
    <row r="41" spans="1:17">
      <c r="A41" s="19" t="s">
        <v>62</v>
      </c>
      <c r="B41" s="40">
        <v>1</v>
      </c>
      <c r="C41" s="40">
        <v>1</v>
      </c>
      <c r="D41" s="40">
        <v>0</v>
      </c>
      <c r="E41" s="40">
        <v>0</v>
      </c>
      <c r="F41" s="40">
        <v>0</v>
      </c>
      <c r="G41" s="40">
        <v>0</v>
      </c>
      <c r="J41" s="28" t="str">
        <f t="shared" si="0"/>
        <v>○</v>
      </c>
      <c r="K41" s="26"/>
      <c r="L41" s="29"/>
      <c r="M41" s="29"/>
      <c r="N41" s="29"/>
      <c r="O41" s="29"/>
      <c r="P41" s="29"/>
      <c r="Q41" s="29"/>
    </row>
    <row r="42" spans="1:17">
      <c r="A42" s="18" t="s">
        <v>63</v>
      </c>
      <c r="B42" s="40">
        <v>0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J42" s="28" t="str">
        <f t="shared" si="0"/>
        <v>○</v>
      </c>
      <c r="K42" s="26"/>
      <c r="L42" s="29"/>
      <c r="M42" s="29"/>
      <c r="N42" s="29"/>
      <c r="O42" s="29"/>
      <c r="P42" s="29"/>
      <c r="Q42" s="29"/>
    </row>
    <row r="43" spans="1:17">
      <c r="A43" s="21" t="s">
        <v>56</v>
      </c>
      <c r="B43" s="40">
        <v>7</v>
      </c>
      <c r="C43" s="40">
        <v>6</v>
      </c>
      <c r="D43" s="40">
        <v>0</v>
      </c>
      <c r="E43" s="40">
        <v>0</v>
      </c>
      <c r="F43" s="40">
        <v>1</v>
      </c>
      <c r="G43" s="40">
        <v>0</v>
      </c>
      <c r="J43" s="28" t="str">
        <f t="shared" si="0"/>
        <v>○</v>
      </c>
      <c r="K43" s="26"/>
      <c r="L43" s="29"/>
      <c r="M43" s="29"/>
      <c r="N43" s="29"/>
      <c r="O43" s="29"/>
      <c r="P43" s="29"/>
      <c r="Q43" s="29"/>
    </row>
    <row r="44" spans="1:17">
      <c r="A44" s="18" t="s">
        <v>45</v>
      </c>
      <c r="B44" s="40">
        <v>11</v>
      </c>
      <c r="C44" s="40">
        <v>9</v>
      </c>
      <c r="D44" s="40">
        <v>0</v>
      </c>
      <c r="E44" s="40">
        <v>0</v>
      </c>
      <c r="F44" s="40">
        <v>2</v>
      </c>
      <c r="G44" s="40">
        <v>0</v>
      </c>
      <c r="J44" s="28" t="str">
        <f t="shared" si="0"/>
        <v>○</v>
      </c>
      <c r="K44" s="26"/>
      <c r="L44" s="29"/>
      <c r="M44" s="29"/>
      <c r="N44" s="29"/>
      <c r="O44" s="29"/>
      <c r="P44" s="29"/>
      <c r="Q44" s="29"/>
    </row>
    <row r="45" spans="1:17">
      <c r="A45" s="21" t="s">
        <v>23</v>
      </c>
      <c r="B45" s="40">
        <v>13</v>
      </c>
      <c r="C45" s="40">
        <v>4</v>
      </c>
      <c r="D45" s="40">
        <v>0</v>
      </c>
      <c r="E45" s="40">
        <v>0</v>
      </c>
      <c r="F45" s="40">
        <v>9</v>
      </c>
      <c r="G45" s="40">
        <v>0</v>
      </c>
      <c r="J45" s="28" t="str">
        <f t="shared" si="0"/>
        <v>○</v>
      </c>
      <c r="K45" s="26"/>
      <c r="L45" s="29"/>
      <c r="M45" s="29"/>
      <c r="N45" s="29"/>
      <c r="O45" s="29"/>
      <c r="P45" s="29"/>
      <c r="Q45" s="29"/>
    </row>
    <row r="46" spans="1:17">
      <c r="A46" s="18" t="s">
        <v>20</v>
      </c>
      <c r="B46" s="40">
        <v>2</v>
      </c>
      <c r="C46" s="40">
        <v>2</v>
      </c>
      <c r="D46" s="40">
        <v>0</v>
      </c>
      <c r="E46" s="40">
        <v>0</v>
      </c>
      <c r="F46" s="40">
        <v>0</v>
      </c>
      <c r="G46" s="40">
        <v>0</v>
      </c>
      <c r="J46" s="28" t="str">
        <f t="shared" si="0"/>
        <v>○</v>
      </c>
      <c r="K46" s="26"/>
      <c r="L46" s="29"/>
      <c r="M46" s="29"/>
      <c r="N46" s="29"/>
      <c r="O46" s="29"/>
      <c r="P46" s="29"/>
      <c r="Q46" s="29"/>
    </row>
    <row r="47" spans="1:17">
      <c r="A47" s="18" t="s">
        <v>40</v>
      </c>
      <c r="B47" s="40">
        <v>5</v>
      </c>
      <c r="C47" s="40">
        <v>5</v>
      </c>
      <c r="D47" s="40">
        <v>0</v>
      </c>
      <c r="E47" s="40">
        <v>0</v>
      </c>
      <c r="F47" s="40">
        <v>0</v>
      </c>
      <c r="G47" s="40">
        <v>0</v>
      </c>
      <c r="J47" s="28" t="str">
        <f t="shared" si="0"/>
        <v>○</v>
      </c>
      <c r="K47" s="26"/>
      <c r="L47" s="29"/>
      <c r="M47" s="29"/>
      <c r="N47" s="29"/>
      <c r="O47" s="29"/>
      <c r="P47" s="29"/>
      <c r="Q47" s="29"/>
    </row>
    <row r="48" spans="1:17">
      <c r="A48" s="19" t="s">
        <v>0</v>
      </c>
      <c r="B48" s="40">
        <v>0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J48" s="28" t="str">
        <f t="shared" si="0"/>
        <v>○</v>
      </c>
      <c r="K48" s="26"/>
      <c r="L48" s="29"/>
      <c r="M48" s="29"/>
      <c r="N48" s="29"/>
      <c r="O48" s="29"/>
      <c r="P48" s="29"/>
      <c r="Q48" s="29"/>
    </row>
    <row r="49" spans="1:17">
      <c r="A49" s="18" t="s">
        <v>64</v>
      </c>
      <c r="B49" s="40">
        <v>4</v>
      </c>
      <c r="C49" s="40">
        <v>4</v>
      </c>
      <c r="D49" s="40">
        <v>0</v>
      </c>
      <c r="E49" s="40">
        <v>0</v>
      </c>
      <c r="F49" s="40">
        <v>0</v>
      </c>
      <c r="G49" s="40">
        <v>0</v>
      </c>
      <c r="J49" s="28" t="str">
        <f t="shared" si="0"/>
        <v>○</v>
      </c>
      <c r="K49" s="26"/>
      <c r="L49" s="29"/>
      <c r="M49" s="29"/>
      <c r="N49" s="29"/>
      <c r="O49" s="29"/>
      <c r="P49" s="29"/>
      <c r="Q49" s="29"/>
    </row>
    <row r="50" spans="1:17">
      <c r="A50" s="37" t="s">
        <v>78</v>
      </c>
      <c r="B50" s="40">
        <f t="shared" ref="B50:G50" si="2">SUM(B5:B49)-B8-B16</f>
        <v>1606</v>
      </c>
      <c r="C50" s="40">
        <f t="shared" si="2"/>
        <v>785</v>
      </c>
      <c r="D50" s="40">
        <f t="shared" si="2"/>
        <v>537</v>
      </c>
      <c r="E50" s="40">
        <f t="shared" si="2"/>
        <v>9</v>
      </c>
      <c r="F50" s="40">
        <f t="shared" si="2"/>
        <v>275</v>
      </c>
      <c r="G50" s="40">
        <f t="shared" si="2"/>
        <v>121</v>
      </c>
      <c r="J50" s="28" t="str">
        <f t="shared" si="0"/>
        <v>○</v>
      </c>
      <c r="K50" s="26"/>
      <c r="L50" s="29"/>
      <c r="M50" s="29"/>
      <c r="N50" s="29"/>
      <c r="O50" s="29"/>
      <c r="P50" s="29"/>
      <c r="Q50" s="29"/>
    </row>
    <row r="51" spans="1:17">
      <c r="J51" s="27" t="s">
        <v>82</v>
      </c>
      <c r="K51" s="27"/>
      <c r="L51" s="29"/>
      <c r="M51" s="29"/>
      <c r="N51" s="29"/>
      <c r="O51" s="29"/>
      <c r="P51" s="29"/>
      <c r="Q51" s="29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9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Q51"/>
  <sheetViews>
    <sheetView view="pageBreakPreview" zoomScale="115" zoomScaleSheetLayoutView="115" workbookViewId="0">
      <selection activeCell="E54" sqref="E54"/>
    </sheetView>
  </sheetViews>
  <sheetFormatPr defaultRowHeight="13.5"/>
  <cols>
    <col min="1" max="1" width="11.625" style="32" customWidth="1"/>
    <col min="2" max="6" width="11.625" style="33" customWidth="1"/>
    <col min="7" max="7" width="16" style="33" customWidth="1"/>
    <col min="8" max="9" width="9" style="33" customWidth="1"/>
    <col min="10" max="10" width="5.25" style="33" hidden="1" customWidth="1"/>
    <col min="11" max="11" width="2.125" style="33" hidden="1" customWidth="1"/>
    <col min="12" max="12" width="4.625" style="33" hidden="1" customWidth="1"/>
    <col min="13" max="13" width="5.375" style="33" hidden="1" customWidth="1"/>
    <col min="14" max="14" width="4.875" style="33" hidden="1" customWidth="1"/>
    <col min="15" max="15" width="5.625" style="33" hidden="1" customWidth="1"/>
    <col min="16" max="16" width="6" style="33" hidden="1" customWidth="1"/>
    <col min="17" max="17" width="6.875" style="33" hidden="1" customWidth="1"/>
    <col min="18" max="16384" width="9" style="33" customWidth="1"/>
  </cols>
  <sheetData>
    <row r="1" spans="1:17" s="34" customFormat="1" ht="20.100000000000001" customHeight="1">
      <c r="A1" s="32"/>
      <c r="G1" s="41"/>
      <c r="H1" s="43"/>
      <c r="J1" s="26"/>
      <c r="K1" s="29"/>
      <c r="L1" s="29"/>
      <c r="M1" s="29"/>
      <c r="N1" s="29"/>
      <c r="O1" s="29"/>
      <c r="P1" s="29"/>
      <c r="Q1" s="29"/>
    </row>
    <row r="2" spans="1:17" s="34" customFormat="1" ht="17.25">
      <c r="A2" s="32"/>
      <c r="D2" s="10"/>
      <c r="E2" s="10" t="s">
        <v>16</v>
      </c>
      <c r="F2" s="11" t="s">
        <v>83</v>
      </c>
      <c r="G2" s="12"/>
      <c r="J2" s="26"/>
      <c r="K2" s="29"/>
      <c r="L2" s="29"/>
      <c r="M2" s="29"/>
      <c r="N2" s="29"/>
      <c r="O2" s="29"/>
      <c r="P2" s="29"/>
      <c r="Q2" s="29"/>
    </row>
    <row r="3" spans="1:17" s="35" customFormat="1" ht="12.95" customHeight="1">
      <c r="A3" s="32"/>
      <c r="G3" s="42" t="s">
        <v>1</v>
      </c>
      <c r="J3" s="27" t="s">
        <v>71</v>
      </c>
      <c r="K3" s="27"/>
      <c r="L3" s="29"/>
      <c r="M3" s="29"/>
      <c r="N3" s="29"/>
      <c r="O3" s="29"/>
      <c r="P3" s="29"/>
      <c r="Q3" s="29"/>
    </row>
    <row r="4" spans="1:17" s="35" customFormat="1">
      <c r="A4" s="36" t="s">
        <v>2</v>
      </c>
      <c r="B4" s="38" t="s">
        <v>3</v>
      </c>
      <c r="C4" s="38" t="s">
        <v>5</v>
      </c>
      <c r="D4" s="38" t="s">
        <v>7</v>
      </c>
      <c r="E4" s="38" t="s">
        <v>8</v>
      </c>
      <c r="F4" s="38" t="s">
        <v>10</v>
      </c>
      <c r="G4" s="38" t="s">
        <v>15</v>
      </c>
      <c r="J4" s="28" t="s">
        <v>77</v>
      </c>
      <c r="K4" s="26"/>
      <c r="L4" s="30"/>
      <c r="M4" s="30" t="s">
        <v>75</v>
      </c>
      <c r="N4" s="29"/>
      <c r="O4" s="29"/>
      <c r="P4" s="29"/>
      <c r="Q4" s="29"/>
    </row>
    <row r="5" spans="1:17">
      <c r="A5" s="18" t="s">
        <v>28</v>
      </c>
      <c r="B5" s="39">
        <v>189</v>
      </c>
      <c r="C5" s="39">
        <v>55</v>
      </c>
      <c r="D5" s="39">
        <v>4</v>
      </c>
      <c r="E5" s="39">
        <v>0</v>
      </c>
      <c r="F5" s="39">
        <v>130</v>
      </c>
      <c r="G5" s="39">
        <v>119</v>
      </c>
      <c r="J5" s="28" t="str">
        <f t="shared" ref="J5:J50" si="0">IF(SUM(C5:F5)=B5,"○","×")</f>
        <v>○</v>
      </c>
      <c r="K5" s="26"/>
      <c r="L5" s="31" t="s">
        <v>17</v>
      </c>
      <c r="M5" s="30" t="str">
        <f>IF(SUM(B5:B7)=B8,"○","×")</f>
        <v>○</v>
      </c>
      <c r="N5" s="29"/>
      <c r="O5" s="29"/>
      <c r="P5" s="29"/>
      <c r="Q5" s="29"/>
    </row>
    <row r="6" spans="1:17">
      <c r="A6" s="18" t="s">
        <v>29</v>
      </c>
      <c r="B6" s="40">
        <v>128</v>
      </c>
      <c r="C6" s="40">
        <v>61</v>
      </c>
      <c r="D6" s="40">
        <v>57</v>
      </c>
      <c r="E6" s="40">
        <v>0</v>
      </c>
      <c r="F6" s="40">
        <v>10</v>
      </c>
      <c r="G6" s="40">
        <v>0</v>
      </c>
      <c r="J6" s="28" t="str">
        <f t="shared" si="0"/>
        <v>○</v>
      </c>
      <c r="K6" s="26"/>
      <c r="L6" s="31" t="s">
        <v>73</v>
      </c>
      <c r="M6" s="30" t="str">
        <f>IF(SUM(B9:B15)=B16,"○","×")</f>
        <v>○</v>
      </c>
      <c r="N6" s="29"/>
      <c r="O6" s="29"/>
      <c r="P6" s="29"/>
      <c r="Q6" s="29"/>
    </row>
    <row r="7" spans="1:17">
      <c r="A7" s="18" t="s">
        <v>22</v>
      </c>
      <c r="B7" s="40">
        <v>101</v>
      </c>
      <c r="C7" s="40">
        <v>54</v>
      </c>
      <c r="D7" s="40">
        <v>34</v>
      </c>
      <c r="E7" s="40">
        <v>1</v>
      </c>
      <c r="F7" s="40">
        <v>12</v>
      </c>
      <c r="G7" s="40">
        <v>0</v>
      </c>
      <c r="J7" s="28" t="str">
        <f t="shared" si="0"/>
        <v>○</v>
      </c>
      <c r="K7" s="26"/>
      <c r="L7" s="29"/>
      <c r="M7" s="29" t="s">
        <v>76</v>
      </c>
      <c r="N7" s="29"/>
      <c r="O7" s="29"/>
      <c r="P7" s="29"/>
      <c r="Q7" s="29"/>
    </row>
    <row r="8" spans="1:17">
      <c r="A8" s="19" t="s">
        <v>30</v>
      </c>
      <c r="B8" s="40">
        <v>418</v>
      </c>
      <c r="C8" s="40">
        <v>170</v>
      </c>
      <c r="D8" s="40">
        <v>95</v>
      </c>
      <c r="E8" s="40">
        <v>1</v>
      </c>
      <c r="F8" s="40">
        <v>152</v>
      </c>
      <c r="G8" s="40">
        <v>119</v>
      </c>
      <c r="J8" s="28" t="str">
        <f t="shared" si="0"/>
        <v>○</v>
      </c>
      <c r="K8" s="26"/>
      <c r="L8" s="29"/>
      <c r="M8" s="29"/>
      <c r="N8" s="29"/>
      <c r="O8" s="29"/>
      <c r="P8" s="29"/>
      <c r="Q8" s="29"/>
    </row>
    <row r="9" spans="1:17">
      <c r="A9" s="18" t="s">
        <v>4</v>
      </c>
      <c r="B9" s="40">
        <v>107</v>
      </c>
      <c r="C9" s="40">
        <v>46</v>
      </c>
      <c r="D9" s="40">
        <v>38</v>
      </c>
      <c r="E9" s="40">
        <v>0</v>
      </c>
      <c r="F9" s="40">
        <v>23</v>
      </c>
      <c r="G9" s="40">
        <v>0</v>
      </c>
      <c r="J9" s="28" t="str">
        <f t="shared" si="0"/>
        <v>○</v>
      </c>
      <c r="K9" s="26"/>
      <c r="L9" s="29" t="s">
        <v>12</v>
      </c>
      <c r="M9" s="29"/>
      <c r="N9" s="29"/>
      <c r="O9" s="29"/>
      <c r="P9" s="29"/>
      <c r="Q9" s="29"/>
    </row>
    <row r="10" spans="1:17">
      <c r="A10" s="18" t="s">
        <v>32</v>
      </c>
      <c r="B10" s="40">
        <v>96</v>
      </c>
      <c r="C10" s="40">
        <v>42</v>
      </c>
      <c r="D10" s="40">
        <v>39</v>
      </c>
      <c r="E10" s="40">
        <v>0</v>
      </c>
      <c r="F10" s="40">
        <v>15</v>
      </c>
      <c r="G10" s="40">
        <v>0</v>
      </c>
      <c r="J10" s="28" t="str">
        <f t="shared" si="0"/>
        <v>○</v>
      </c>
      <c r="K10" s="26"/>
      <c r="L10" s="25" t="s">
        <v>3</v>
      </c>
      <c r="M10" s="25" t="s">
        <v>5</v>
      </c>
      <c r="N10" s="25" t="s">
        <v>7</v>
      </c>
      <c r="O10" s="25" t="s">
        <v>8</v>
      </c>
      <c r="P10" s="25" t="s">
        <v>10</v>
      </c>
      <c r="Q10" s="25" t="s">
        <v>15</v>
      </c>
    </row>
    <row r="11" spans="1:17">
      <c r="A11" s="18" t="s">
        <v>33</v>
      </c>
      <c r="B11" s="40">
        <v>26</v>
      </c>
      <c r="C11" s="40">
        <v>20</v>
      </c>
      <c r="D11" s="40">
        <v>4</v>
      </c>
      <c r="E11" s="40">
        <v>0</v>
      </c>
      <c r="F11" s="40">
        <v>2</v>
      </c>
      <c r="G11" s="40">
        <v>0</v>
      </c>
      <c r="J11" s="28" t="str">
        <f t="shared" si="0"/>
        <v>○</v>
      </c>
      <c r="K11" s="26"/>
      <c r="L11" s="30" t="str">
        <f t="shared" ref="L11:Q11" si="1">IF(B50=SUM(B5:B49)-B8-B16,"○","×")</f>
        <v>○</v>
      </c>
      <c r="M11" s="30" t="str">
        <f t="shared" si="1"/>
        <v>○</v>
      </c>
      <c r="N11" s="30" t="str">
        <f t="shared" si="1"/>
        <v>○</v>
      </c>
      <c r="O11" s="30" t="str">
        <f t="shared" si="1"/>
        <v>○</v>
      </c>
      <c r="P11" s="30" t="str">
        <f t="shared" si="1"/>
        <v>○</v>
      </c>
      <c r="Q11" s="30" t="str">
        <f t="shared" si="1"/>
        <v>○</v>
      </c>
    </row>
    <row r="12" spans="1:17">
      <c r="A12" s="18" t="s">
        <v>34</v>
      </c>
      <c r="B12" s="40">
        <v>68</v>
      </c>
      <c r="C12" s="40">
        <v>24</v>
      </c>
      <c r="D12" s="40">
        <v>31</v>
      </c>
      <c r="E12" s="40">
        <v>1</v>
      </c>
      <c r="F12" s="40">
        <v>12</v>
      </c>
      <c r="G12" s="40">
        <v>0</v>
      </c>
      <c r="J12" s="28" t="str">
        <f t="shared" si="0"/>
        <v>○</v>
      </c>
      <c r="K12" s="26"/>
      <c r="L12" s="29" t="s">
        <v>74</v>
      </c>
      <c r="M12" s="29"/>
      <c r="N12" s="29"/>
      <c r="O12" s="29"/>
      <c r="P12" s="29"/>
      <c r="Q12" s="29"/>
    </row>
    <row r="13" spans="1:17">
      <c r="A13" s="18" t="s">
        <v>35</v>
      </c>
      <c r="B13" s="40">
        <v>29</v>
      </c>
      <c r="C13" s="40">
        <v>29</v>
      </c>
      <c r="D13" s="40">
        <v>0</v>
      </c>
      <c r="E13" s="40">
        <v>0</v>
      </c>
      <c r="F13" s="40">
        <v>0</v>
      </c>
      <c r="G13" s="40">
        <v>0</v>
      </c>
      <c r="J13" s="28" t="str">
        <f t="shared" si="0"/>
        <v>○</v>
      </c>
      <c r="K13" s="26"/>
      <c r="L13" s="29"/>
      <c r="M13" s="29"/>
      <c r="N13" s="29"/>
      <c r="O13" s="29"/>
      <c r="P13" s="29"/>
      <c r="Q13" s="29"/>
    </row>
    <row r="14" spans="1:17">
      <c r="A14" s="18" t="s">
        <v>38</v>
      </c>
      <c r="B14" s="40">
        <v>58</v>
      </c>
      <c r="C14" s="40">
        <v>30</v>
      </c>
      <c r="D14" s="40">
        <v>18</v>
      </c>
      <c r="E14" s="40">
        <v>1</v>
      </c>
      <c r="F14" s="40">
        <v>9</v>
      </c>
      <c r="G14" s="40">
        <v>0</v>
      </c>
      <c r="J14" s="28" t="str">
        <f t="shared" si="0"/>
        <v>○</v>
      </c>
      <c r="K14" s="26"/>
      <c r="L14" s="29"/>
      <c r="M14" s="29"/>
      <c r="N14" s="29"/>
      <c r="O14" s="29"/>
      <c r="P14" s="29"/>
      <c r="Q14" s="29"/>
    </row>
    <row r="15" spans="1:17">
      <c r="A15" s="18" t="s">
        <v>36</v>
      </c>
      <c r="B15" s="40">
        <v>8</v>
      </c>
      <c r="C15" s="40">
        <v>7</v>
      </c>
      <c r="D15" s="40">
        <v>0</v>
      </c>
      <c r="E15" s="40">
        <v>1</v>
      </c>
      <c r="F15" s="40">
        <v>0</v>
      </c>
      <c r="G15" s="40">
        <v>0</v>
      </c>
      <c r="J15" s="28" t="str">
        <f t="shared" si="0"/>
        <v>○</v>
      </c>
      <c r="K15" s="26"/>
      <c r="L15" s="29"/>
      <c r="M15" s="29"/>
      <c r="N15" s="29"/>
      <c r="O15" s="29"/>
      <c r="P15" s="29"/>
      <c r="Q15" s="29"/>
    </row>
    <row r="16" spans="1:17">
      <c r="A16" s="19" t="s">
        <v>11</v>
      </c>
      <c r="B16" s="40">
        <v>392</v>
      </c>
      <c r="C16" s="40">
        <v>198</v>
      </c>
      <c r="D16" s="40">
        <v>130</v>
      </c>
      <c r="E16" s="40">
        <v>3</v>
      </c>
      <c r="F16" s="40">
        <v>61</v>
      </c>
      <c r="G16" s="40">
        <v>0</v>
      </c>
      <c r="J16" s="28" t="str">
        <f t="shared" si="0"/>
        <v>○</v>
      </c>
      <c r="K16" s="26"/>
      <c r="L16" s="29"/>
      <c r="M16" s="29"/>
      <c r="N16" s="29"/>
      <c r="O16" s="29"/>
      <c r="P16" s="29"/>
      <c r="Q16" s="29"/>
    </row>
    <row r="17" spans="1:17">
      <c r="A17" s="18" t="s">
        <v>41</v>
      </c>
      <c r="B17" s="40">
        <v>53</v>
      </c>
      <c r="C17" s="40">
        <v>29</v>
      </c>
      <c r="D17" s="40">
        <v>12</v>
      </c>
      <c r="E17" s="40">
        <v>0</v>
      </c>
      <c r="F17" s="40">
        <v>12</v>
      </c>
      <c r="G17" s="40">
        <v>0</v>
      </c>
      <c r="J17" s="28" t="str">
        <f t="shared" si="0"/>
        <v>○</v>
      </c>
      <c r="K17" s="26"/>
      <c r="L17" s="29"/>
      <c r="M17" s="29"/>
      <c r="N17" s="29"/>
      <c r="O17" s="29"/>
      <c r="P17" s="29"/>
      <c r="Q17" s="29"/>
    </row>
    <row r="18" spans="1:17">
      <c r="A18" s="18" t="s">
        <v>43</v>
      </c>
      <c r="B18" s="40">
        <v>2</v>
      </c>
      <c r="C18" s="40">
        <v>2</v>
      </c>
      <c r="D18" s="40">
        <v>0</v>
      </c>
      <c r="E18" s="40">
        <v>0</v>
      </c>
      <c r="F18" s="40">
        <v>0</v>
      </c>
      <c r="G18" s="40">
        <v>0</v>
      </c>
      <c r="J18" s="28" t="str">
        <f t="shared" si="0"/>
        <v>○</v>
      </c>
      <c r="K18" s="26"/>
      <c r="L18" s="29"/>
      <c r="M18" s="29"/>
      <c r="N18" s="29"/>
      <c r="O18" s="29"/>
      <c r="P18" s="29"/>
      <c r="Q18" s="29"/>
    </row>
    <row r="19" spans="1:17">
      <c r="A19" s="18" t="s">
        <v>39</v>
      </c>
      <c r="B19" s="40">
        <v>69</v>
      </c>
      <c r="C19" s="40">
        <v>36</v>
      </c>
      <c r="D19" s="40">
        <v>27</v>
      </c>
      <c r="E19" s="40">
        <v>0</v>
      </c>
      <c r="F19" s="40">
        <v>6</v>
      </c>
      <c r="G19" s="40">
        <v>0</v>
      </c>
      <c r="J19" s="28" t="str">
        <f t="shared" si="0"/>
        <v>○</v>
      </c>
      <c r="K19" s="26"/>
      <c r="L19" s="29"/>
      <c r="M19" s="29"/>
      <c r="N19" s="29"/>
      <c r="O19" s="29"/>
      <c r="P19" s="29"/>
      <c r="Q19" s="29"/>
    </row>
    <row r="20" spans="1:17">
      <c r="A20" s="18" t="s">
        <v>47</v>
      </c>
      <c r="B20" s="40">
        <v>37</v>
      </c>
      <c r="C20" s="40">
        <v>25</v>
      </c>
      <c r="D20" s="40">
        <v>9</v>
      </c>
      <c r="E20" s="40">
        <v>0</v>
      </c>
      <c r="F20" s="40">
        <v>3</v>
      </c>
      <c r="G20" s="40">
        <v>0</v>
      </c>
      <c r="J20" s="28" t="str">
        <f t="shared" si="0"/>
        <v>○</v>
      </c>
      <c r="K20" s="26"/>
      <c r="L20" s="29"/>
      <c r="M20" s="29"/>
      <c r="N20" s="29"/>
      <c r="O20" s="29"/>
      <c r="P20" s="29"/>
      <c r="Q20" s="29"/>
    </row>
    <row r="21" spans="1:17">
      <c r="A21" s="18" t="s">
        <v>50</v>
      </c>
      <c r="B21" s="40">
        <v>27</v>
      </c>
      <c r="C21" s="40">
        <v>18</v>
      </c>
      <c r="D21" s="40">
        <v>0</v>
      </c>
      <c r="E21" s="40">
        <v>1</v>
      </c>
      <c r="F21" s="40">
        <v>8</v>
      </c>
      <c r="G21" s="40">
        <v>0</v>
      </c>
      <c r="J21" s="28" t="str">
        <f t="shared" si="0"/>
        <v>○</v>
      </c>
      <c r="K21" s="26"/>
      <c r="L21" s="29"/>
      <c r="M21" s="29"/>
      <c r="N21" s="29"/>
      <c r="O21" s="29"/>
      <c r="P21" s="29"/>
      <c r="Q21" s="29"/>
    </row>
    <row r="22" spans="1:17">
      <c r="A22" s="18" t="s">
        <v>49</v>
      </c>
      <c r="B22" s="40">
        <v>62</v>
      </c>
      <c r="C22" s="40">
        <v>32</v>
      </c>
      <c r="D22" s="40">
        <v>27</v>
      </c>
      <c r="E22" s="40">
        <v>1</v>
      </c>
      <c r="F22" s="40">
        <v>2</v>
      </c>
      <c r="G22" s="40">
        <v>0</v>
      </c>
      <c r="J22" s="28" t="str">
        <f t="shared" si="0"/>
        <v>○</v>
      </c>
      <c r="K22" s="26"/>
      <c r="L22" s="29"/>
      <c r="M22" s="29"/>
      <c r="N22" s="29"/>
      <c r="O22" s="29"/>
      <c r="P22" s="29"/>
      <c r="Q22" s="29"/>
    </row>
    <row r="23" spans="1:17">
      <c r="A23" s="18" t="s">
        <v>37</v>
      </c>
      <c r="B23" s="40">
        <v>152</v>
      </c>
      <c r="C23" s="40">
        <v>78</v>
      </c>
      <c r="D23" s="40">
        <v>64</v>
      </c>
      <c r="E23" s="40">
        <v>0</v>
      </c>
      <c r="F23" s="40">
        <v>10</v>
      </c>
      <c r="G23" s="40">
        <v>0</v>
      </c>
      <c r="J23" s="28" t="str">
        <f t="shared" si="0"/>
        <v>○</v>
      </c>
      <c r="K23" s="26"/>
      <c r="L23" s="29"/>
      <c r="M23" s="29"/>
      <c r="N23" s="29"/>
      <c r="O23" s="29"/>
      <c r="P23" s="29"/>
      <c r="Q23" s="29"/>
    </row>
    <row r="24" spans="1:17">
      <c r="A24" s="18" t="s">
        <v>51</v>
      </c>
      <c r="B24" s="40">
        <v>103</v>
      </c>
      <c r="C24" s="40">
        <v>49</v>
      </c>
      <c r="D24" s="40">
        <v>52</v>
      </c>
      <c r="E24" s="40">
        <v>1</v>
      </c>
      <c r="F24" s="40">
        <v>1</v>
      </c>
      <c r="G24" s="40">
        <v>0</v>
      </c>
      <c r="J24" s="28" t="str">
        <f t="shared" si="0"/>
        <v>○</v>
      </c>
      <c r="K24" s="26"/>
      <c r="L24" s="29"/>
      <c r="M24" s="29"/>
      <c r="N24" s="29"/>
      <c r="O24" s="29"/>
      <c r="P24" s="29"/>
      <c r="Q24" s="29"/>
    </row>
    <row r="25" spans="1:17">
      <c r="A25" s="18" t="s">
        <v>21</v>
      </c>
      <c r="B25" s="40">
        <v>54</v>
      </c>
      <c r="C25" s="40">
        <v>38</v>
      </c>
      <c r="D25" s="40">
        <v>8</v>
      </c>
      <c r="E25" s="40">
        <v>0</v>
      </c>
      <c r="F25" s="40">
        <v>8</v>
      </c>
      <c r="G25" s="40">
        <v>0</v>
      </c>
      <c r="J25" s="28" t="str">
        <f t="shared" si="0"/>
        <v>○</v>
      </c>
      <c r="K25" s="26"/>
      <c r="L25" s="29"/>
      <c r="M25" s="29"/>
      <c r="N25" s="29"/>
      <c r="O25" s="29"/>
      <c r="P25" s="29"/>
      <c r="Q25" s="29"/>
    </row>
    <row r="26" spans="1:17">
      <c r="A26" s="18" t="s">
        <v>52</v>
      </c>
      <c r="B26" s="40">
        <v>65</v>
      </c>
      <c r="C26" s="40">
        <v>44</v>
      </c>
      <c r="D26" s="40">
        <v>4</v>
      </c>
      <c r="E26" s="40">
        <v>1</v>
      </c>
      <c r="F26" s="40">
        <v>16</v>
      </c>
      <c r="G26" s="40">
        <v>0</v>
      </c>
      <c r="J26" s="28" t="str">
        <f t="shared" si="0"/>
        <v>○</v>
      </c>
      <c r="K26" s="26"/>
      <c r="L26" s="29"/>
      <c r="M26" s="29"/>
      <c r="N26" s="29"/>
      <c r="O26" s="29"/>
      <c r="P26" s="29"/>
      <c r="Q26" s="29"/>
    </row>
    <row r="27" spans="1:17">
      <c r="A27" s="18" t="s">
        <v>53</v>
      </c>
      <c r="B27" s="40">
        <v>65</v>
      </c>
      <c r="C27" s="40">
        <v>45</v>
      </c>
      <c r="D27" s="40">
        <v>16</v>
      </c>
      <c r="E27" s="40">
        <v>0</v>
      </c>
      <c r="F27" s="40">
        <v>4</v>
      </c>
      <c r="G27" s="40">
        <v>0</v>
      </c>
      <c r="J27" s="28" t="str">
        <f t="shared" si="0"/>
        <v>○</v>
      </c>
      <c r="K27" s="26"/>
      <c r="L27" s="29"/>
      <c r="M27" s="29"/>
      <c r="N27" s="29"/>
      <c r="O27" s="29"/>
      <c r="P27" s="29"/>
      <c r="Q27" s="29"/>
    </row>
    <row r="28" spans="1:17">
      <c r="A28" s="18" t="s">
        <v>55</v>
      </c>
      <c r="B28" s="40">
        <v>47</v>
      </c>
      <c r="C28" s="40">
        <v>14</v>
      </c>
      <c r="D28" s="40">
        <v>33</v>
      </c>
      <c r="E28" s="40">
        <v>0</v>
      </c>
      <c r="F28" s="40">
        <v>0</v>
      </c>
      <c r="G28" s="40">
        <v>0</v>
      </c>
      <c r="J28" s="28" t="str">
        <f t="shared" si="0"/>
        <v>○</v>
      </c>
      <c r="K28" s="26"/>
      <c r="L28" s="29"/>
      <c r="M28" s="29"/>
      <c r="N28" s="29"/>
      <c r="O28" s="29"/>
      <c r="P28" s="29"/>
      <c r="Q28" s="29"/>
    </row>
    <row r="29" spans="1:17">
      <c r="A29" s="18" t="s">
        <v>57</v>
      </c>
      <c r="B29" s="40">
        <v>30</v>
      </c>
      <c r="C29" s="40">
        <v>19</v>
      </c>
      <c r="D29" s="40">
        <v>6</v>
      </c>
      <c r="E29" s="40">
        <v>0</v>
      </c>
      <c r="F29" s="40">
        <v>5</v>
      </c>
      <c r="G29" s="40">
        <v>0</v>
      </c>
      <c r="J29" s="28" t="str">
        <f t="shared" si="0"/>
        <v>○</v>
      </c>
      <c r="K29" s="26"/>
      <c r="L29" s="29"/>
      <c r="M29" s="29"/>
      <c r="N29" s="29"/>
      <c r="O29" s="29"/>
      <c r="P29" s="29"/>
      <c r="Q29" s="29"/>
    </row>
    <row r="30" spans="1:17">
      <c r="A30" s="18" t="s">
        <v>54</v>
      </c>
      <c r="B30" s="40">
        <v>1</v>
      </c>
      <c r="C30" s="40">
        <v>1</v>
      </c>
      <c r="D30" s="40">
        <v>0</v>
      </c>
      <c r="E30" s="40">
        <v>0</v>
      </c>
      <c r="F30" s="40">
        <v>0</v>
      </c>
      <c r="G30" s="40">
        <v>0</v>
      </c>
      <c r="J30" s="28" t="str">
        <f t="shared" si="0"/>
        <v>○</v>
      </c>
      <c r="K30" s="26"/>
      <c r="L30" s="29"/>
      <c r="M30" s="29"/>
      <c r="N30" s="29"/>
      <c r="O30" s="29"/>
      <c r="P30" s="29"/>
      <c r="Q30" s="29"/>
    </row>
    <row r="31" spans="1:17">
      <c r="A31" s="18" t="s">
        <v>58</v>
      </c>
      <c r="B31" s="40">
        <v>15</v>
      </c>
      <c r="C31" s="40">
        <v>11</v>
      </c>
      <c r="D31" s="40">
        <v>4</v>
      </c>
      <c r="E31" s="40">
        <v>0</v>
      </c>
      <c r="F31" s="40">
        <v>0</v>
      </c>
      <c r="G31" s="40">
        <v>0</v>
      </c>
      <c r="J31" s="28" t="str">
        <f t="shared" si="0"/>
        <v>○</v>
      </c>
      <c r="K31" s="26"/>
      <c r="L31" s="29"/>
      <c r="M31" s="29"/>
      <c r="N31" s="29"/>
      <c r="O31" s="29"/>
      <c r="P31" s="29"/>
      <c r="Q31" s="29"/>
    </row>
    <row r="32" spans="1:17">
      <c r="A32" s="18" t="s">
        <v>59</v>
      </c>
      <c r="B32" s="40">
        <v>29</v>
      </c>
      <c r="C32" s="40">
        <v>10</v>
      </c>
      <c r="D32" s="40">
        <v>8</v>
      </c>
      <c r="E32" s="40">
        <v>0</v>
      </c>
      <c r="F32" s="40">
        <v>11</v>
      </c>
      <c r="G32" s="40">
        <v>0</v>
      </c>
      <c r="J32" s="28" t="str">
        <f t="shared" si="0"/>
        <v>○</v>
      </c>
      <c r="K32" s="26"/>
      <c r="L32" s="29"/>
      <c r="M32" s="29"/>
      <c r="N32" s="29"/>
      <c r="O32" s="29"/>
      <c r="P32" s="29"/>
      <c r="Q32" s="29"/>
    </row>
    <row r="33" spans="1:17">
      <c r="A33" s="18" t="s">
        <v>60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J33" s="28" t="str">
        <f t="shared" si="0"/>
        <v>○</v>
      </c>
      <c r="K33" s="26"/>
      <c r="L33" s="29"/>
      <c r="M33" s="29"/>
      <c r="N33" s="29"/>
      <c r="O33" s="29"/>
      <c r="P33" s="29"/>
      <c r="Q33" s="29"/>
    </row>
    <row r="34" spans="1:17">
      <c r="A34" s="18" t="s">
        <v>24</v>
      </c>
      <c r="B34" s="40">
        <v>5</v>
      </c>
      <c r="C34" s="40">
        <v>5</v>
      </c>
      <c r="D34" s="40">
        <v>0</v>
      </c>
      <c r="E34" s="40">
        <v>0</v>
      </c>
      <c r="F34" s="40">
        <v>0</v>
      </c>
      <c r="G34" s="40">
        <v>0</v>
      </c>
      <c r="J34" s="28" t="str">
        <f t="shared" si="0"/>
        <v>○</v>
      </c>
      <c r="K34" s="26"/>
      <c r="L34" s="29"/>
      <c r="M34" s="29"/>
      <c r="N34" s="29"/>
      <c r="O34" s="29"/>
      <c r="P34" s="29"/>
      <c r="Q34" s="29"/>
    </row>
    <row r="35" spans="1:17">
      <c r="A35" s="18" t="s">
        <v>19</v>
      </c>
      <c r="B35" s="40">
        <v>13</v>
      </c>
      <c r="C35" s="40">
        <v>11</v>
      </c>
      <c r="D35" s="40">
        <v>0</v>
      </c>
      <c r="E35" s="40">
        <v>0</v>
      </c>
      <c r="F35" s="40">
        <v>2</v>
      </c>
      <c r="G35" s="40">
        <v>0</v>
      </c>
      <c r="J35" s="28" t="str">
        <f t="shared" si="0"/>
        <v>○</v>
      </c>
      <c r="K35" s="26"/>
      <c r="L35" s="29"/>
      <c r="M35" s="29"/>
      <c r="N35" s="29"/>
      <c r="O35" s="29"/>
      <c r="P35" s="29"/>
      <c r="Q35" s="29"/>
    </row>
    <row r="36" spans="1:17">
      <c r="A36" s="18" t="s">
        <v>18</v>
      </c>
      <c r="B36" s="40">
        <v>18</v>
      </c>
      <c r="C36" s="40">
        <v>10</v>
      </c>
      <c r="D36" s="40">
        <v>8</v>
      </c>
      <c r="E36" s="40">
        <v>0</v>
      </c>
      <c r="F36" s="40">
        <v>0</v>
      </c>
      <c r="G36" s="40">
        <v>0</v>
      </c>
      <c r="J36" s="28" t="str">
        <f t="shared" si="0"/>
        <v>○</v>
      </c>
      <c r="K36" s="26"/>
      <c r="L36" s="29"/>
      <c r="M36" s="29"/>
      <c r="N36" s="29"/>
      <c r="O36" s="29"/>
      <c r="P36" s="29"/>
      <c r="Q36" s="29"/>
    </row>
    <row r="37" spans="1:17">
      <c r="A37" s="18" t="s">
        <v>61</v>
      </c>
      <c r="B37" s="40">
        <v>33</v>
      </c>
      <c r="C37" s="40">
        <v>18</v>
      </c>
      <c r="D37" s="40">
        <v>10</v>
      </c>
      <c r="E37" s="40">
        <v>0</v>
      </c>
      <c r="F37" s="40">
        <v>5</v>
      </c>
      <c r="G37" s="40">
        <v>0</v>
      </c>
      <c r="J37" s="28" t="str">
        <f t="shared" si="0"/>
        <v>○</v>
      </c>
      <c r="K37" s="26"/>
      <c r="L37" s="29"/>
      <c r="M37" s="29"/>
      <c r="N37" s="29"/>
      <c r="O37" s="29"/>
      <c r="P37" s="29"/>
      <c r="Q37" s="29"/>
    </row>
    <row r="38" spans="1:17">
      <c r="A38" s="20" t="s">
        <v>6</v>
      </c>
      <c r="B38" s="40">
        <v>1</v>
      </c>
      <c r="C38" s="40">
        <v>1</v>
      </c>
      <c r="D38" s="40">
        <v>0</v>
      </c>
      <c r="E38" s="40">
        <v>0</v>
      </c>
      <c r="F38" s="40">
        <v>0</v>
      </c>
      <c r="G38" s="40">
        <v>0</v>
      </c>
      <c r="J38" s="28" t="str">
        <f t="shared" si="0"/>
        <v>○</v>
      </c>
      <c r="K38" s="26"/>
      <c r="L38" s="29"/>
      <c r="M38" s="29"/>
      <c r="N38" s="29"/>
      <c r="O38" s="29"/>
      <c r="P38" s="29"/>
      <c r="Q38" s="29"/>
    </row>
    <row r="39" spans="1:17">
      <c r="A39" s="18" t="s">
        <v>65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J39" s="28" t="str">
        <f t="shared" si="0"/>
        <v>○</v>
      </c>
      <c r="K39" s="26"/>
      <c r="L39" s="29"/>
      <c r="M39" s="29"/>
      <c r="N39" s="29"/>
      <c r="O39" s="29"/>
      <c r="P39" s="29"/>
      <c r="Q39" s="29"/>
    </row>
    <row r="40" spans="1:17">
      <c r="A40" s="19" t="s">
        <v>48</v>
      </c>
      <c r="B40" s="40">
        <v>3</v>
      </c>
      <c r="C40" s="40">
        <v>3</v>
      </c>
      <c r="D40" s="40">
        <v>0</v>
      </c>
      <c r="E40" s="40">
        <v>0</v>
      </c>
      <c r="F40" s="40">
        <v>0</v>
      </c>
      <c r="G40" s="40">
        <v>0</v>
      </c>
      <c r="J40" s="28" t="str">
        <f t="shared" si="0"/>
        <v>○</v>
      </c>
      <c r="K40" s="26"/>
      <c r="L40" s="29"/>
      <c r="M40" s="29"/>
      <c r="N40" s="29"/>
      <c r="O40" s="29"/>
      <c r="P40" s="29"/>
      <c r="Q40" s="29"/>
    </row>
    <row r="41" spans="1:17">
      <c r="A41" s="19" t="s">
        <v>62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J41" s="28" t="str">
        <f t="shared" si="0"/>
        <v>○</v>
      </c>
      <c r="K41" s="26"/>
      <c r="L41" s="29"/>
      <c r="M41" s="29"/>
      <c r="N41" s="29"/>
      <c r="O41" s="29"/>
      <c r="P41" s="29"/>
      <c r="Q41" s="29"/>
    </row>
    <row r="42" spans="1:17">
      <c r="A42" s="18" t="s">
        <v>63</v>
      </c>
      <c r="B42" s="40">
        <v>15</v>
      </c>
      <c r="C42" s="40">
        <v>1</v>
      </c>
      <c r="D42" s="40">
        <v>14</v>
      </c>
      <c r="E42" s="40">
        <v>0</v>
      </c>
      <c r="F42" s="40">
        <v>0</v>
      </c>
      <c r="G42" s="40">
        <v>0</v>
      </c>
      <c r="J42" s="28" t="str">
        <f t="shared" si="0"/>
        <v>○</v>
      </c>
      <c r="K42" s="26"/>
      <c r="L42" s="29"/>
      <c r="M42" s="29"/>
      <c r="N42" s="29"/>
      <c r="O42" s="29"/>
      <c r="P42" s="29"/>
      <c r="Q42" s="29"/>
    </row>
    <row r="43" spans="1:17">
      <c r="A43" s="21" t="s">
        <v>56</v>
      </c>
      <c r="B43" s="40">
        <v>11</v>
      </c>
      <c r="C43" s="40">
        <v>11</v>
      </c>
      <c r="D43" s="40">
        <v>0</v>
      </c>
      <c r="E43" s="40">
        <v>0</v>
      </c>
      <c r="F43" s="40">
        <v>0</v>
      </c>
      <c r="G43" s="40">
        <v>0</v>
      </c>
      <c r="J43" s="28" t="str">
        <f t="shared" si="0"/>
        <v>○</v>
      </c>
      <c r="K43" s="26"/>
      <c r="L43" s="29"/>
      <c r="M43" s="29"/>
      <c r="N43" s="29"/>
      <c r="O43" s="29"/>
      <c r="P43" s="29"/>
      <c r="Q43" s="29"/>
    </row>
    <row r="44" spans="1:17">
      <c r="A44" s="18" t="s">
        <v>45</v>
      </c>
      <c r="B44" s="40">
        <v>11</v>
      </c>
      <c r="C44" s="40">
        <v>8</v>
      </c>
      <c r="D44" s="40">
        <v>3</v>
      </c>
      <c r="E44" s="40">
        <v>0</v>
      </c>
      <c r="F44" s="40">
        <v>0</v>
      </c>
      <c r="G44" s="40">
        <v>0</v>
      </c>
      <c r="J44" s="28" t="str">
        <f t="shared" si="0"/>
        <v>○</v>
      </c>
      <c r="K44" s="26"/>
      <c r="L44" s="29"/>
      <c r="M44" s="29"/>
      <c r="N44" s="29"/>
      <c r="O44" s="29"/>
      <c r="P44" s="29"/>
      <c r="Q44" s="29"/>
    </row>
    <row r="45" spans="1:17">
      <c r="A45" s="21" t="s">
        <v>23</v>
      </c>
      <c r="B45" s="40">
        <v>21</v>
      </c>
      <c r="C45" s="40">
        <v>10</v>
      </c>
      <c r="D45" s="40">
        <v>8</v>
      </c>
      <c r="E45" s="40">
        <v>0</v>
      </c>
      <c r="F45" s="40">
        <v>3</v>
      </c>
      <c r="G45" s="40">
        <v>0</v>
      </c>
      <c r="J45" s="28" t="str">
        <f t="shared" si="0"/>
        <v>○</v>
      </c>
      <c r="K45" s="26"/>
      <c r="L45" s="29"/>
      <c r="M45" s="29"/>
      <c r="N45" s="29"/>
      <c r="O45" s="29"/>
      <c r="P45" s="29"/>
      <c r="Q45" s="29"/>
    </row>
    <row r="46" spans="1:17">
      <c r="A46" s="18" t="s">
        <v>20</v>
      </c>
      <c r="B46" s="40">
        <v>5</v>
      </c>
      <c r="C46" s="40">
        <v>5</v>
      </c>
      <c r="D46" s="40">
        <v>0</v>
      </c>
      <c r="E46" s="40">
        <v>0</v>
      </c>
      <c r="F46" s="40">
        <v>0</v>
      </c>
      <c r="G46" s="40">
        <v>0</v>
      </c>
      <c r="J46" s="28" t="str">
        <f t="shared" si="0"/>
        <v>○</v>
      </c>
      <c r="K46" s="26"/>
      <c r="L46" s="29"/>
      <c r="M46" s="29"/>
      <c r="N46" s="29"/>
      <c r="O46" s="29"/>
      <c r="P46" s="29"/>
      <c r="Q46" s="29"/>
    </row>
    <row r="47" spans="1:17">
      <c r="A47" s="18" t="s">
        <v>40</v>
      </c>
      <c r="B47" s="40">
        <v>10</v>
      </c>
      <c r="C47" s="40">
        <v>10</v>
      </c>
      <c r="D47" s="40">
        <v>0</v>
      </c>
      <c r="E47" s="40">
        <v>0</v>
      </c>
      <c r="F47" s="40">
        <v>0</v>
      </c>
      <c r="G47" s="40">
        <v>0</v>
      </c>
      <c r="J47" s="28" t="str">
        <f t="shared" si="0"/>
        <v>○</v>
      </c>
      <c r="K47" s="26"/>
      <c r="L47" s="29"/>
      <c r="M47" s="29"/>
      <c r="N47" s="29"/>
      <c r="O47" s="29"/>
      <c r="P47" s="29"/>
      <c r="Q47" s="29"/>
    </row>
    <row r="48" spans="1:17">
      <c r="A48" s="19" t="s">
        <v>0</v>
      </c>
      <c r="B48" s="40">
        <v>0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J48" s="28" t="str">
        <f t="shared" si="0"/>
        <v>○</v>
      </c>
      <c r="K48" s="26"/>
      <c r="L48" s="29"/>
      <c r="M48" s="29"/>
      <c r="N48" s="29"/>
      <c r="O48" s="29"/>
      <c r="P48" s="29"/>
      <c r="Q48" s="29"/>
    </row>
    <row r="49" spans="1:17">
      <c r="A49" s="18" t="s">
        <v>64</v>
      </c>
      <c r="B49" s="40">
        <v>6</v>
      </c>
      <c r="C49" s="40">
        <v>6</v>
      </c>
      <c r="D49" s="40">
        <v>0</v>
      </c>
      <c r="E49" s="40">
        <v>0</v>
      </c>
      <c r="F49" s="40">
        <v>0</v>
      </c>
      <c r="G49" s="40">
        <v>0</v>
      </c>
      <c r="J49" s="28" t="str">
        <f t="shared" si="0"/>
        <v>○</v>
      </c>
      <c r="K49" s="26"/>
      <c r="L49" s="29"/>
      <c r="M49" s="29"/>
      <c r="N49" s="29"/>
      <c r="O49" s="29"/>
      <c r="P49" s="29"/>
      <c r="Q49" s="29"/>
    </row>
    <row r="50" spans="1:17">
      <c r="A50" s="37" t="s">
        <v>78</v>
      </c>
      <c r="B50" s="40">
        <f t="shared" ref="B50:G50" si="2">SUM(B5:B49)-B8-B16</f>
        <v>1773</v>
      </c>
      <c r="C50" s="40">
        <f t="shared" si="2"/>
        <v>918</v>
      </c>
      <c r="D50" s="40">
        <f t="shared" si="2"/>
        <v>538</v>
      </c>
      <c r="E50" s="40">
        <f t="shared" si="2"/>
        <v>8</v>
      </c>
      <c r="F50" s="40">
        <f t="shared" si="2"/>
        <v>309</v>
      </c>
      <c r="G50" s="40">
        <f t="shared" si="2"/>
        <v>119</v>
      </c>
      <c r="J50" s="28" t="str">
        <f t="shared" si="0"/>
        <v>○</v>
      </c>
      <c r="K50" s="26"/>
      <c r="L50" s="29"/>
      <c r="M50" s="29"/>
      <c r="N50" s="29"/>
      <c r="O50" s="29"/>
      <c r="P50" s="29"/>
      <c r="Q50" s="29"/>
    </row>
    <row r="51" spans="1:17">
      <c r="J51" s="27" t="s">
        <v>82</v>
      </c>
      <c r="K51" s="27"/>
      <c r="L51" s="29"/>
      <c r="M51" s="29"/>
      <c r="N51" s="29"/>
      <c r="O51" s="29"/>
      <c r="P51" s="29"/>
      <c r="Q51" s="29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２年１月</vt:lpstr>
      <vt:lpstr xml:space="preserve">２年２月 </vt:lpstr>
      <vt:lpstr xml:space="preserve">２年３月 </vt:lpstr>
      <vt:lpstr>２年４月</vt:lpstr>
      <vt:lpstr>２年５月</vt:lpstr>
      <vt:lpstr>２年６月</vt:lpstr>
      <vt:lpstr>２年７月</vt:lpstr>
      <vt:lpstr>２年８月</vt:lpstr>
      <vt:lpstr>２年９月</vt:lpstr>
      <vt:lpstr>２年10月</vt:lpstr>
      <vt:lpstr>２年11月</vt:lpstr>
      <vt:lpstr>２年12月</vt:lpstr>
      <vt:lpstr>３年１月</vt:lpstr>
      <vt:lpstr>３年２月</vt:lpstr>
      <vt:lpstr>３年３月</vt:lpstr>
      <vt:lpstr>２年1~12月</vt:lpstr>
      <vt:lpstr>令和２年度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2021-04-26T06:26:47Z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2021-04-26T06:26:47Z</vt:filetime>
  </property>
</Properties>
</file>