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037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<sst xmlns="http://schemas.openxmlformats.org/spreadsheetml/2006/main" xmlns:r="http://schemas.openxmlformats.org/officeDocument/2006/relationships" count="555" uniqueCount="555">
  <si>
    <t>松崎町ふるさと応援基金</t>
    <rPh sb="0" eb="3">
      <t>マツザキチョウ</t>
    </rPh>
    <rPh sb="7" eb="9">
      <t>オウエン</t>
    </rPh>
    <rPh sb="9" eb="11">
      <t>キキン</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</si>
  <si>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</si>
  <si>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</si>
  <si>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</si>
  <si>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35"/>
  </si>
  <si>
    <t>実質収支額</t>
    <rPh sb="0" eb="2">
      <t>ジッシツ</t>
    </rPh>
    <rPh sb="2" eb="4">
      <t>シュウシ</t>
    </rPh>
    <rPh sb="4" eb="5">
      <t>ガク</t>
    </rPh>
    <phoneticPr fontId="35"/>
  </si>
  <si>
    <t>（参考）</t>
    <rPh sb="1" eb="3">
      <t>サンコウ</t>
    </rPh>
    <phoneticPr fontId="35"/>
  </si>
  <si>
    <t>第2次</t>
    <rPh sb="0" eb="1">
      <t>ダイ</t>
    </rPh>
    <rPh sb="2" eb="3">
      <t>ジ</t>
    </rPh>
    <phoneticPr fontId="35"/>
  </si>
  <si>
    <t>(Ｂ)</t>
  </si>
  <si>
    <t>区分</t>
    <rPh sb="0" eb="2">
      <t>クブン</t>
    </rPh>
    <phoneticPr fontId="35"/>
  </si>
  <si>
    <t>徴収率
(％)</t>
    <rPh sb="0" eb="2">
      <t>チョウシュウ</t>
    </rPh>
    <rPh sb="2" eb="3">
      <t>リツ</t>
    </rPh>
    <phoneticPr fontId="3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</si>
  <si>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</si>
  <si>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5"/>
  </si>
  <si>
    <t>前年度末減債基金残高(D)</t>
  </si>
  <si>
    <t>会計</t>
    <rPh sb="0" eb="2">
      <t>カイケイ</t>
    </rPh>
    <phoneticPr fontId="35"/>
  </si>
  <si>
    <t>令和2年国調(人)</t>
    <rPh sb="3" eb="4">
      <t>ネン</t>
    </rPh>
    <rPh sb="4" eb="5">
      <t>コク</t>
    </rPh>
    <rPh sb="5" eb="6">
      <t>チョウ</t>
    </rPh>
    <phoneticPr fontId="35"/>
  </si>
  <si>
    <t>令和4年度(千円)</t>
    <rPh sb="0" eb="2">
      <t>レイワ</t>
    </rPh>
    <rPh sb="4" eb="5">
      <t>ド</t>
    </rPh>
    <rPh sb="6" eb="8">
      <t>センエン</t>
    </rPh>
    <phoneticPr fontId="35"/>
  </si>
  <si>
    <t>実質単年度収支</t>
    <rPh sb="0" eb="2">
      <t>ジッシツ</t>
    </rPh>
    <rPh sb="2" eb="5">
      <t>タンネンド</t>
    </rPh>
    <rPh sb="5" eb="7">
      <t>シュウシ</t>
    </rPh>
    <phoneticPr fontId="35"/>
  </si>
  <si>
    <t>年度</t>
    <rPh sb="0" eb="2">
      <t>ネンド</t>
    </rPh>
    <phoneticPr fontId="35"/>
  </si>
  <si>
    <t>人口</t>
    <rPh sb="0" eb="2">
      <t>ジンコウ</t>
    </rPh>
    <phoneticPr fontId="35"/>
  </si>
  <si>
    <t>手数料</t>
  </si>
  <si>
    <t>（百万円）</t>
    <rPh sb="1" eb="2">
      <t>ヒャク</t>
    </rPh>
    <rPh sb="2" eb="4">
      <t>マンエン</t>
    </rPh>
    <phoneticPr fontId="35"/>
  </si>
  <si>
    <t>実質収支比率等に係る経年分析</t>
  </si>
  <si>
    <t>法非適用企業</t>
  </si>
  <si>
    <t>元利償還金</t>
  </si>
  <si>
    <t>分子の構造</t>
    <rPh sb="0" eb="2">
      <t>ブンシ</t>
    </rPh>
    <rPh sb="3" eb="5">
      <t>コウゾウ</t>
    </rPh>
    <phoneticPr fontId="35"/>
  </si>
  <si>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</si>
  <si>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</si>
  <si>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</si>
  <si>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</si>
  <si>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5"/>
  </si>
  <si>
    <t>減債基金積立不足算定額※2</t>
  </si>
  <si>
    <t>　補助費等</t>
    <rPh sb="1" eb="3">
      <t>ホジョ</t>
    </rPh>
    <rPh sb="3" eb="4">
      <t>ヒ</t>
    </rPh>
    <rPh sb="4" eb="5">
      <t>トウ</t>
    </rPh>
    <phoneticPr fontId="35"/>
  </si>
  <si>
    <t>依頼土地の買い戻しに係るもの</t>
    <rPh sb="0" eb="2">
      <t>イライ</t>
    </rPh>
    <rPh sb="2" eb="4">
      <t>トチ</t>
    </rPh>
    <rPh sb="5" eb="6">
      <t>カ</t>
    </rPh>
    <rPh sb="7" eb="8">
      <t>モド</t>
    </rPh>
    <rPh sb="10" eb="11">
      <t>カカ</t>
    </rPh>
    <phoneticPr fontId="3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</si>
  <si>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</si>
  <si>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</si>
  <si>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</si>
  <si>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5"/>
  </si>
  <si>
    <t>臨時職員</t>
    <rPh sb="0" eb="2">
      <t>リンジ</t>
    </rPh>
    <rPh sb="2" eb="4">
      <t>ショクイン</t>
    </rPh>
    <phoneticPr fontId="35"/>
  </si>
  <si>
    <t>一部事務組合等の起こした地方債に充てたと認められる
補助金又は負担金</t>
  </si>
  <si>
    <t>公営企業債の元利償還金に対する繰入金</t>
  </si>
  <si>
    <t>松崎町</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</si>
  <si>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</si>
  <si>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</si>
  <si>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3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</si>
  <si>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</si>
  <si>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</si>
  <si>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</si>
  <si>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</si>
  <si>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算入公債費等(B)</t>
  </si>
  <si>
    <t>算入公債費等</t>
  </si>
  <si>
    <t>(A)－(B)</t>
  </si>
  <si>
    <t>(注釈)</t>
    <rPh sb="1" eb="2">
      <t>チュウ</t>
    </rPh>
    <rPh sb="2" eb="3">
      <t>シャク</t>
    </rPh>
    <phoneticPr fontId="35"/>
  </si>
  <si>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</si>
  <si>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</si>
  <si>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</si>
  <si>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</si>
  <si>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5"/>
  </si>
  <si>
    <t>一般職員等(※6)</t>
    <rPh sb="0" eb="2">
      <t>イッパン</t>
    </rPh>
    <rPh sb="2" eb="4">
      <t>ショクイン</t>
    </rPh>
    <rPh sb="4" eb="5">
      <t>トウ</t>
    </rPh>
    <phoneticPr fontId="35"/>
  </si>
  <si>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</si>
  <si>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</si>
  <si>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</si>
  <si>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5"/>
  </si>
  <si>
    <t>　　都市計画税</t>
  </si>
  <si>
    <t>減債基金
積立状況等（注）</t>
    <rPh sb="0" eb="2">
      <t>ゲンサイ</t>
    </rPh>
    <rPh sb="2" eb="4">
      <t>キキン</t>
    </rPh>
    <rPh sb="5" eb="7">
      <t>ツミタテ</t>
    </rPh>
    <rPh sb="7" eb="9">
      <t>ジョウキョウ</t>
    </rPh>
    <rPh sb="9" eb="10">
      <t>トウ</t>
    </rPh>
    <rPh sb="10" eb="13">
      <t>チュウ</t>
    </rPh>
    <phoneticPr fontId="35"/>
  </si>
  <si>
    <t>将来負担比率</t>
    <rPh sb="0" eb="2">
      <t>ショウライ</t>
    </rPh>
    <rPh sb="2" eb="4">
      <t>フタン</t>
    </rPh>
    <rPh sb="4" eb="6">
      <t>ヒリツ</t>
    </rPh>
    <phoneticPr fontId="37"/>
  </si>
  <si>
    <t>PFI事業に係るもの</t>
    <rPh sb="3" eb="5">
      <t>ジギョウ</t>
    </rPh>
    <rPh sb="6" eb="7">
      <t>カカ</t>
    </rPh>
    <phoneticPr fontId="34"/>
  </si>
  <si>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</si>
  <si>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</si>
  <si>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</si>
  <si>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黒字額</t>
    <rPh sb="0" eb="2">
      <t>クロジ</t>
    </rPh>
    <rPh sb="2" eb="3">
      <t>ガク</t>
    </rPh>
    <phoneticPr fontId="1"/>
  </si>
  <si>
    <t>公債費負担比率</t>
    <rPh sb="0" eb="3">
      <t>コウサイヒ</t>
    </rPh>
    <rPh sb="3" eb="5">
      <t>フタン</t>
    </rPh>
    <rPh sb="5" eb="7">
      <t>ヒリツ</t>
    </rPh>
    <phoneticPr fontId="35"/>
  </si>
  <si>
    <t>その他特定目的基金</t>
    <rPh sb="2" eb="3">
      <t>タ</t>
    </rPh>
    <rPh sb="3" eb="5">
      <t>トクテイ</t>
    </rPh>
    <rPh sb="5" eb="7">
      <t>モクテキ</t>
    </rPh>
    <rPh sb="7" eb="9">
      <t>キキン</t>
    </rPh>
    <phoneticPr fontId="35"/>
  </si>
  <si>
    <t>×</t>
  </si>
  <si>
    <t>石部集落排水事業特別会計</t>
  </si>
  <si>
    <t>単年度収支</t>
  </si>
  <si>
    <t>債務負担行為に基づく支出予定額</t>
  </si>
  <si>
    <t>公営企業債等繰入見込額</t>
  </si>
  <si>
    <t>財源超過</t>
    <rPh sb="0" eb="2">
      <t>ザイゲン</t>
    </rPh>
    <rPh sb="2" eb="4">
      <t>チョウカ</t>
    </rPh>
    <phoneticPr fontId="35"/>
  </si>
  <si>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</si>
  <si>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</si>
  <si>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</si>
  <si>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</si>
  <si>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</si>
  <si>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</si>
  <si>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</si>
  <si>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</si>
  <si>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</si>
  <si>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</si>
  <si>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</si>
  <si>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5"/>
  </si>
  <si>
    <t>当該団体決算額
（千円）</t>
    <rPh sb="0" eb="2">
      <t>トウガイ</t>
    </rPh>
    <rPh sb="2" eb="4">
      <t>ダンタイ</t>
    </rPh>
    <rPh sb="4" eb="6">
      <t>ケッサン</t>
    </rPh>
    <rPh sb="6" eb="7">
      <t>ガク</t>
    </rPh>
    <rPh sb="9" eb="11">
      <t>センエン</t>
    </rPh>
    <phoneticPr fontId="35"/>
  </si>
  <si>
    <t>実質収支額</t>
  </si>
  <si>
    <t>組合等連結実質赤字額負担見込額</t>
  </si>
  <si>
    <t>商工費</t>
  </si>
  <si>
    <t>充当可能財源等(B)</t>
  </si>
  <si>
    <t>事業会計の一覧</t>
    <rPh sb="0" eb="2">
      <t>ジギョウ</t>
    </rPh>
    <rPh sb="2" eb="4">
      <t>カイケイ</t>
    </rPh>
    <phoneticPr fontId="35"/>
  </si>
  <si>
    <t>充当可能基金</t>
  </si>
  <si>
    <t>（百万円）</t>
    <rPh sb="1" eb="4">
      <t>ヒャクマンエン</t>
    </rPh>
    <phoneticPr fontId="35"/>
  </si>
  <si>
    <t>内訳</t>
    <rPh sb="0" eb="2">
      <t>ウチワケ</t>
    </rPh>
    <phoneticPr fontId="34"/>
  </si>
  <si>
    <t>充当可能特定歳入</t>
  </si>
  <si>
    <t>第3次</t>
    <rPh sb="0" eb="1">
      <t>ダイ</t>
    </rPh>
    <rPh sb="2" eb="3">
      <t>ジ</t>
    </rPh>
    <phoneticPr fontId="3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</si>
  <si>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</si>
  <si>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</si>
  <si>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</si>
  <si>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</si>
  <si>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5"/>
  </si>
  <si>
    <t>うち日本人(％)</t>
  </si>
  <si>
    <t>地方消費税交付金</t>
  </si>
  <si>
    <t>減債基金</t>
    <rPh sb="0" eb="2">
      <t>ゲンサイ</t>
    </rPh>
    <rPh sb="2" eb="4">
      <t>キキン</t>
    </rPh>
    <phoneticPr fontId="35"/>
  </si>
  <si>
    <t>　法定普通税</t>
  </si>
  <si>
    <t>将来負担額</t>
    <rPh sb="0" eb="2">
      <t>ショウライ</t>
    </rPh>
    <rPh sb="2" eb="4">
      <t>フタン</t>
    </rPh>
    <rPh sb="4" eb="5">
      <t>ガク</t>
    </rPh>
    <phoneticPr fontId="35"/>
  </si>
  <si>
    <t>　　　個人均等割</t>
  </si>
  <si>
    <t>　　うち職員給</t>
    <rPh sb="4" eb="6">
      <t>ショクイン</t>
    </rPh>
    <rPh sb="6" eb="7">
      <t>キュウ</t>
    </rPh>
    <phoneticPr fontId="35"/>
  </si>
  <si>
    <t>基金残高合計</t>
    <rPh sb="0" eb="2">
      <t>キキン</t>
    </rPh>
    <rPh sb="2" eb="4">
      <t>ザンダカ</t>
    </rPh>
    <rPh sb="4" eb="6">
      <t>ゴウケイ</t>
    </rPh>
    <phoneticPr fontId="35"/>
  </si>
  <si>
    <t>基準財政需要額</t>
  </si>
  <si>
    <t>組合等名</t>
  </si>
  <si>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</si>
  <si>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令和2年国調</t>
    <rPh sb="0" eb="2">
      <t>レイワ</t>
    </rPh>
    <rPh sb="3" eb="4">
      <t>ネン</t>
    </rPh>
    <rPh sb="4" eb="5">
      <t>コク</t>
    </rPh>
    <rPh sb="5" eb="6">
      <t>チョウ</t>
    </rPh>
    <phoneticPr fontId="3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</si>
  <si>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</si>
  <si>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</si>
  <si>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5"/>
  </si>
  <si>
    <t>歳入の状況（単位 千円・％）</t>
    <rPh sb="0" eb="2">
      <t>サイニュウ</t>
    </rPh>
    <rPh sb="3" eb="5">
      <t>ジョウキョウ</t>
    </rPh>
    <rPh sb="6" eb="8">
      <t>タンイ</t>
    </rPh>
    <rPh sb="9" eb="11">
      <t>センエン</t>
    </rPh>
    <phoneticPr fontId="35"/>
  </si>
  <si>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</si>
  <si>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</si>
  <si>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</si>
  <si>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5"/>
  </si>
  <si>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</si>
  <si>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</si>
  <si>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</si>
  <si>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</si>
  <si>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</si>
  <si>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</si>
  <si>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</si>
  <si>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5"/>
  </si>
  <si>
    <t>令和5年度　財政状況資料集</t>
  </si>
  <si>
    <t>総括表（市町村）</t>
    <rPh sb="0" eb="2">
      <t>ソウカツ</t>
    </rPh>
    <rPh sb="2" eb="3">
      <t>ヒョウ</t>
    </rPh>
    <rPh sb="4" eb="7">
      <t>シチョウソン</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</si>
  <si>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</si>
  <si>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</si>
  <si>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 xml:space="preserve"> R04</t>
  </si>
  <si>
    <t>いわゆる五省協定等に係るもの</t>
    <rPh sb="4" eb="6">
      <t>ゴショウ</t>
    </rPh>
    <rPh sb="6" eb="9">
      <t>キョウテイトウ</t>
    </rPh>
    <rPh sb="10" eb="11">
      <t>カカ</t>
    </rPh>
    <phoneticPr fontId="34"/>
  </si>
  <si>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</si>
  <si>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</si>
  <si>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</si>
  <si>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</si>
  <si>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　うち臨時財政対策債</t>
  </si>
  <si>
    <t>歳入合計</t>
  </si>
  <si>
    <t>Ⅱ－２</t>
  </si>
  <si>
    <t>指定団体等の指定状況</t>
  </si>
  <si>
    <t>歳出総額</t>
  </si>
  <si>
    <t>ゴルフ場利用税交付金</t>
  </si>
  <si>
    <t>寄附金</t>
  </si>
  <si>
    <t>令和5年度(千円)</t>
    <rPh sb="0" eb="2">
      <t>レイワ</t>
    </rPh>
    <rPh sb="3" eb="5">
      <t>ネンド</t>
    </rPh>
    <rPh sb="6" eb="8">
      <t>センエン</t>
    </rPh>
    <phoneticPr fontId="35"/>
  </si>
  <si>
    <t>令和5年度(千円･％)</t>
    <rPh sb="0" eb="2">
      <t>レイワ</t>
    </rPh>
    <rPh sb="3" eb="5">
      <t>ネンド</t>
    </rPh>
    <rPh sb="6" eb="8">
      <t>センエン</t>
    </rPh>
    <phoneticPr fontId="35"/>
  </si>
  <si>
    <t>地方公務員等共済組合に係るもの</t>
    <rPh sb="0" eb="2">
      <t>チホウ</t>
    </rPh>
    <rPh sb="2" eb="5">
      <t>コウムイン</t>
    </rPh>
    <rPh sb="5" eb="6">
      <t>トウ</t>
    </rPh>
    <rPh sb="6" eb="8">
      <t>キョウサイ</t>
    </rPh>
    <rPh sb="8" eb="10">
      <t>クミアイ</t>
    </rPh>
    <rPh sb="11" eb="12">
      <t>カカ</t>
    </rPh>
    <phoneticPr fontId="35"/>
  </si>
  <si>
    <t>令和4年度(千円･％)</t>
    <rPh sb="0" eb="2">
      <t>レイワ</t>
    </rPh>
    <rPh sb="4" eb="5">
      <t>ド</t>
    </rPh>
    <rPh sb="6" eb="8">
      <t>センエン</t>
    </rPh>
    <phoneticPr fontId="35"/>
  </si>
  <si>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</si>
  <si>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</si>
  <si>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35"/>
  </si>
  <si>
    <t>財政健全化等</t>
    <rPh sb="0" eb="2">
      <t>ザイセイ</t>
    </rPh>
    <rPh sb="2" eb="5">
      <t>ケンゼンカ</t>
    </rPh>
    <rPh sb="5" eb="6">
      <t>トウ</t>
    </rPh>
    <phoneticPr fontId="35"/>
  </si>
  <si>
    <t>分担金・負担金</t>
  </si>
  <si>
    <t>経常収支比率</t>
    <rPh sb="0" eb="2">
      <t>ケイジョウ</t>
    </rPh>
    <rPh sb="2" eb="4">
      <t>シュウシ</t>
    </rPh>
    <rPh sb="4" eb="6">
      <t>ヒリツ</t>
    </rPh>
    <phoneticPr fontId="35"/>
  </si>
  <si>
    <t>市町村名</t>
    <rPh sb="0" eb="3">
      <t>シチョウソン</t>
    </rPh>
    <rPh sb="3" eb="4">
      <t>メイ</t>
    </rPh>
    <phoneticPr fontId="35"/>
  </si>
  <si>
    <t>　　うち一部事務組合負担金</t>
  </si>
  <si>
    <t>純固定資産税</t>
    <rPh sb="0" eb="1">
      <t>ジュン</t>
    </rPh>
    <rPh sb="1" eb="3">
      <t>コテイ</t>
    </rPh>
    <rPh sb="3" eb="6">
      <t>シサンゼイ</t>
    </rPh>
    <phoneticPr fontId="35"/>
  </si>
  <si>
    <t>地方交付税種地</t>
    <rPh sb="0" eb="2">
      <t>チホウ</t>
    </rPh>
    <rPh sb="2" eb="5">
      <t>コウフゼイ</t>
    </rPh>
    <rPh sb="5" eb="6">
      <t>シュ</t>
    </rPh>
    <rPh sb="6" eb="7">
      <t>チ</t>
    </rPh>
    <phoneticPr fontId="35"/>
  </si>
  <si>
    <t>2-2</t>
  </si>
  <si>
    <t>地方公社・第三セクター等一覧</t>
    <rPh sb="0" eb="2">
      <t>チホウ</t>
    </rPh>
    <rPh sb="2" eb="4">
      <t>コウシャ</t>
    </rPh>
    <rPh sb="5" eb="6">
      <t>ダイ</t>
    </rPh>
    <rPh sb="6" eb="7">
      <t>３</t>
    </rPh>
    <rPh sb="11" eb="12">
      <t>トウ</t>
    </rPh>
    <rPh sb="12" eb="14">
      <t>イチラン</t>
    </rPh>
    <phoneticPr fontId="35"/>
  </si>
  <si>
    <t>(　参考　）</t>
    <rPh sb="2" eb="4">
      <t>サンコウ</t>
    </rPh>
    <phoneticPr fontId="35"/>
  </si>
  <si>
    <t>会計名</t>
    <rPh sb="0" eb="2">
      <t>カイケイ</t>
    </rPh>
    <rPh sb="2" eb="3">
      <t>メイ</t>
    </rPh>
    <phoneticPr fontId="35"/>
  </si>
  <si>
    <t>(Ｅ)</t>
  </si>
  <si>
    <t>歳入歳出差引</t>
  </si>
  <si>
    <t>　　(※1)</t>
  </si>
  <si>
    <t>首都</t>
    <rPh sb="0" eb="2">
      <t>シュト</t>
    </rPh>
    <phoneticPr fontId="35"/>
  </si>
  <si>
    <t>翌年度に繰越すべき財源</t>
  </si>
  <si>
    <t>標準財政規模</t>
    <rPh sb="0" eb="2">
      <t>ヒョウジュン</t>
    </rPh>
    <rPh sb="2" eb="4">
      <t>ザイセイ</t>
    </rPh>
    <rPh sb="4" eb="6">
      <t>キボ</t>
    </rPh>
    <phoneticPr fontId="35"/>
  </si>
  <si>
    <t>近畿</t>
    <rPh sb="0" eb="2">
      <t>キンキ</t>
    </rPh>
    <phoneticPr fontId="35"/>
  </si>
  <si>
    <t>(Ｃ)－(Ｄ)</t>
  </si>
  <si>
    <t>内訳</t>
    <rPh sb="0" eb="2">
      <t>ウチワケ</t>
    </rPh>
    <phoneticPr fontId="35"/>
  </si>
  <si>
    <t>実質収支</t>
  </si>
  <si>
    <t>財政力指数</t>
    <rPh sb="0" eb="3">
      <t>ザイセイリョク</t>
    </rPh>
    <rPh sb="3" eb="5">
      <t>シスウ</t>
    </rPh>
    <phoneticPr fontId="35"/>
  </si>
  <si>
    <t>歳入</t>
    <rPh sb="0" eb="2">
      <t>サイニュウ</t>
    </rPh>
    <phoneticPr fontId="34"/>
  </si>
  <si>
    <r>
      <t>産業構造</t>
    </r>
    <r>
      <rPr>
        <sz val="9"/>
        <color indexed="8"/>
        <rFont val="ＭＳ ゴシック"/>
      </rPr>
      <t xml:space="preserve"> (※5)</t>
    </r>
    <rPh sb="0" eb="2">
      <t>サンギョウ</t>
    </rPh>
    <rPh sb="2" eb="4">
      <t>コウゾウ</t>
    </rPh>
    <phoneticPr fontId="35"/>
  </si>
  <si>
    <t>中部</t>
    <rPh sb="0" eb="2">
      <t>チュウブ</t>
    </rPh>
    <phoneticPr fontId="35"/>
  </si>
  <si>
    <t>職員数
(人)</t>
    <rPh sb="0" eb="3">
      <t>ショクインスウ</t>
    </rPh>
    <phoneticPr fontId="35"/>
  </si>
  <si>
    <t>参考</t>
    <rPh sb="0" eb="2">
      <t>サンコウ</t>
    </rPh>
    <phoneticPr fontId="35"/>
  </si>
  <si>
    <t>○</t>
  </si>
  <si>
    <t>一部事務組合等</t>
    <rPh sb="0" eb="2">
      <t>イチブ</t>
    </rPh>
    <rPh sb="2" eb="4">
      <t>ジム</t>
    </rPh>
    <rPh sb="4" eb="6">
      <t>クミアイ</t>
    </rPh>
    <rPh sb="6" eb="7">
      <t>トウ</t>
    </rPh>
    <phoneticPr fontId="35"/>
  </si>
  <si>
    <t>平成27年国調(人)</t>
    <rPh sb="4" eb="5">
      <t>ネン</t>
    </rPh>
    <rPh sb="5" eb="6">
      <t>コク</t>
    </rPh>
    <rPh sb="6" eb="7">
      <t>チョウ</t>
    </rPh>
    <phoneticPr fontId="35"/>
  </si>
  <si>
    <t>過疎</t>
    <rPh sb="0" eb="2">
      <t>カソ</t>
    </rPh>
    <phoneticPr fontId="3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</si>
  <si>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</si>
  <si>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</si>
  <si>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</si>
  <si>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</si>
  <si>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</si>
  <si>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5"/>
  </si>
  <si>
    <t>-11.7</t>
  </si>
  <si>
    <t>公営事業等への繰出</t>
    <rPh sb="0" eb="2">
      <t>コウエイ</t>
    </rPh>
    <rPh sb="2" eb="4">
      <t>ジギョウ</t>
    </rPh>
    <rPh sb="4" eb="5">
      <t>トウ</t>
    </rPh>
    <rPh sb="7" eb="9">
      <t>クリダ</t>
    </rPh>
    <phoneticPr fontId="35"/>
  </si>
  <si>
    <t>山振</t>
    <rPh sb="0" eb="1">
      <t>ヤマ</t>
    </rPh>
    <rPh sb="1" eb="2">
      <t>フ</t>
    </rPh>
    <phoneticPr fontId="3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</si>
  <si>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</si>
  <si>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</si>
  <si>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</si>
  <si>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5"/>
  </si>
  <si>
    <t>将来負担比率　　（千円・％）</t>
    <rPh sb="0" eb="2">
      <t>ショウライ</t>
    </rPh>
    <rPh sb="2" eb="4">
      <t>フタン</t>
    </rPh>
    <phoneticPr fontId="35"/>
  </si>
  <si>
    <t>住民基本台帳人口
 (※7)</t>
    <rPh sb="0" eb="2">
      <t>ジュウミン</t>
    </rPh>
    <rPh sb="2" eb="4">
      <t>キホン</t>
    </rPh>
    <rPh sb="4" eb="6">
      <t>ダイチョウ</t>
    </rPh>
    <rPh sb="6" eb="8">
      <t>ジンコウ</t>
    </rPh>
    <phoneticPr fontId="35"/>
  </si>
  <si>
    <t>令06.01.01(人)</t>
    <rPh sb="0" eb="1">
      <t>レイ</t>
    </rPh>
    <phoneticPr fontId="35"/>
  </si>
  <si>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</si>
  <si>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35"/>
  </si>
  <si>
    <t>低開発</t>
    <rPh sb="0" eb="1">
      <t>テイ</t>
    </rPh>
    <rPh sb="1" eb="3">
      <t>カイハツ</t>
    </rPh>
    <phoneticPr fontId="35"/>
  </si>
  <si>
    <t>一部事務組合負担金（補助費等）</t>
    <rPh sb="0" eb="2">
      <t>イチブ</t>
    </rPh>
    <rPh sb="2" eb="4">
      <t>ジム</t>
    </rPh>
    <rPh sb="4" eb="6">
      <t>クミアイ</t>
    </rPh>
    <rPh sb="6" eb="9">
      <t>フタンキン</t>
    </rPh>
    <rPh sb="10" eb="13">
      <t>ホジョヒ</t>
    </rPh>
    <rPh sb="13" eb="14">
      <t>トウ</t>
    </rPh>
    <phoneticPr fontId="35"/>
  </si>
  <si>
    <t>国民健康保険事業会計の状況</t>
    <rPh sb="0" eb="2">
      <t>コクミン</t>
    </rPh>
    <rPh sb="2" eb="4">
      <t>ケンコウ</t>
    </rPh>
    <rPh sb="4" eb="6">
      <t>ホケン</t>
    </rPh>
    <rPh sb="6" eb="8">
      <t>ジギョウ</t>
    </rPh>
    <rPh sb="8" eb="10">
      <t>カイケイ</t>
    </rPh>
    <rPh sb="11" eb="13">
      <t>ジョウキョウ</t>
    </rPh>
    <phoneticPr fontId="35"/>
  </si>
  <si>
    <t>積立金取崩し額</t>
  </si>
  <si>
    <t>　連結実質赤字比率</t>
    <rPh sb="1" eb="3">
      <t>レンケツ</t>
    </rPh>
    <rPh sb="3" eb="5">
      <t>ジッシツ</t>
    </rPh>
    <rPh sb="5" eb="7">
      <t>アカジ</t>
    </rPh>
    <rPh sb="7" eb="9">
      <t>ヒリツ</t>
    </rPh>
    <phoneticPr fontId="35"/>
  </si>
  <si>
    <r>
      <t>資金不足比率 (※</t>
    </r>
    <r>
      <rPr>
        <sz val="9"/>
        <color indexed="8"/>
        <rFont val="ＭＳ ゴシック"/>
      </rPr>
      <t>4)</t>
    </r>
  </si>
  <si>
    <t>うち日本人(人)</t>
  </si>
  <si>
    <t>第1次</t>
    <rPh sb="0" eb="1">
      <t>ダイ</t>
    </rPh>
    <rPh sb="2" eb="3">
      <t>ジ</t>
    </rPh>
    <phoneticPr fontId="35"/>
  </si>
  <si>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</si>
  <si>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35"/>
  </si>
  <si>
    <t>　　軽自動車税</t>
  </si>
  <si>
    <t>実質単年度収支</t>
  </si>
  <si>
    <t>　実質公債費比率</t>
    <rPh sb="1" eb="3">
      <t>ジッシツ</t>
    </rPh>
    <rPh sb="3" eb="6">
      <t>コウサイヒ</t>
    </rPh>
    <rPh sb="6" eb="8">
      <t>ヒリツ</t>
    </rPh>
    <phoneticPr fontId="35"/>
  </si>
  <si>
    <t>令05.01.01(人)</t>
  </si>
  <si>
    <t>(Ｆ)</t>
  </si>
  <si>
    <t>　扶助費</t>
  </si>
  <si>
    <t>　うち、健全化法施行規則附則第三条に係る負担見込額</t>
  </si>
  <si>
    <t>　将来負担比率</t>
    <rPh sb="1" eb="3">
      <t>ショウライ</t>
    </rPh>
    <rPh sb="3" eb="5">
      <t>フタン</t>
    </rPh>
    <rPh sb="5" eb="7">
      <t>ヒリツ</t>
    </rPh>
    <phoneticPr fontId="35"/>
  </si>
  <si>
    <t>後期高齢者医療特別会計</t>
  </si>
  <si>
    <t>基準財政収入額</t>
  </si>
  <si>
    <t>労働費</t>
  </si>
  <si>
    <t>増減率  (％)</t>
    <rPh sb="0" eb="2">
      <t>ゾウゲン</t>
    </rPh>
    <rPh sb="2" eb="3">
      <t>リツ</t>
    </rPh>
    <phoneticPr fontId="35"/>
  </si>
  <si>
    <t>-2.5</t>
  </si>
  <si>
    <t>-2.6</t>
  </si>
  <si>
    <t>標準税収入額等</t>
  </si>
  <si>
    <t>面積 (k㎡)</t>
    <rPh sb="0" eb="2">
      <t>メンセキ</t>
    </rPh>
    <phoneticPr fontId="35"/>
  </si>
  <si>
    <t>経常経費充当一般財源等</t>
    <rPh sb="0" eb="2">
      <t>ケイジョウ</t>
    </rPh>
    <rPh sb="2" eb="4">
      <t>ケイヒ</t>
    </rPh>
    <rPh sb="4" eb="6">
      <t>ジュウトウ</t>
    </rPh>
    <rPh sb="6" eb="8">
      <t>イッパン</t>
    </rPh>
    <rPh sb="8" eb="10">
      <t>ザイゲン</t>
    </rPh>
    <rPh sb="10" eb="11">
      <t>トウ</t>
    </rPh>
    <phoneticPr fontId="6"/>
  </si>
  <si>
    <t>(Ｃ)</t>
  </si>
  <si>
    <t>世帯数 (世帯)</t>
    <rPh sb="0" eb="3">
      <t>セタイスウ</t>
    </rPh>
    <phoneticPr fontId="35"/>
  </si>
  <si>
    <t>職員の状況 (※8)</t>
    <rPh sb="0" eb="2">
      <t>ショクイン</t>
    </rPh>
    <rPh sb="3" eb="5">
      <t>ジョウキョウ</t>
    </rPh>
    <phoneticPr fontId="35"/>
  </si>
  <si>
    <t>特別職等</t>
    <rPh sb="0" eb="2">
      <t>トクベツ</t>
    </rPh>
    <rPh sb="2" eb="3">
      <t>ショク</t>
    </rPh>
    <rPh sb="3" eb="4">
      <t>トウ</t>
    </rPh>
    <phoneticPr fontId="35"/>
  </si>
  <si>
    <t>当該団体からの債務保証に係る債務残高</t>
    <rPh sb="9" eb="11">
      <t>ホショウ</t>
    </rPh>
    <phoneticPr fontId="35"/>
  </si>
  <si>
    <t>定数</t>
    <rPh sb="0" eb="2">
      <t>テイスウ</t>
    </rPh>
    <phoneticPr fontId="3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</si>
  <si>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</si>
  <si>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5"/>
  </si>
  <si>
    <t>給料月額
(百円)</t>
    <rPh sb="0" eb="2">
      <t>キュウリョウ</t>
    </rPh>
    <rPh sb="2" eb="3">
      <t>ツキ</t>
    </rPh>
    <rPh sb="3" eb="4">
      <t>ガク</t>
    </rPh>
    <rPh sb="6" eb="8">
      <t>ヒャクエン</t>
    </rPh>
    <phoneticPr fontId="35"/>
  </si>
  <si>
    <t>資金剰余額
/不足額
（実質収支）</t>
  </si>
  <si>
    <t>地方債現在高</t>
  </si>
  <si>
    <t>・計</t>
  </si>
  <si>
    <t>　うち公的資金</t>
    <rPh sb="3" eb="5">
      <t>コウテキ</t>
    </rPh>
    <phoneticPr fontId="35"/>
  </si>
  <si>
    <t>計</t>
    <rPh sb="0" eb="1">
      <t>ケイ</t>
    </rPh>
    <phoneticPr fontId="35"/>
  </si>
  <si>
    <t>市区町村長</t>
    <rPh sb="0" eb="2">
      <t>シク</t>
    </rPh>
    <rPh sb="2" eb="4">
      <t>チョウソン</t>
    </rPh>
    <rPh sb="4" eb="5">
      <t>チョウ</t>
    </rPh>
    <phoneticPr fontId="35"/>
  </si>
  <si>
    <t>一般職員</t>
    <rPh sb="0" eb="2">
      <t>イッパン</t>
    </rPh>
    <rPh sb="2" eb="4">
      <t>ショクイン</t>
    </rPh>
    <phoneticPr fontId="35"/>
  </si>
  <si>
    <t>目的税</t>
  </si>
  <si>
    <t>地方債現在高（臨時財政対策債除き）</t>
  </si>
  <si>
    <t>R05</t>
  </si>
  <si>
    <t>経常一般財源等</t>
    <rPh sb="0" eb="2">
      <t>ケイジョウ</t>
    </rPh>
    <rPh sb="2" eb="4">
      <t>イッパン</t>
    </rPh>
    <rPh sb="4" eb="7">
      <t>ザイゲントウ</t>
    </rPh>
    <phoneticPr fontId="35"/>
  </si>
  <si>
    <t>副市区町村長</t>
    <rPh sb="0" eb="1">
      <t>フク</t>
    </rPh>
    <rPh sb="1" eb="3">
      <t>シク</t>
    </rPh>
    <rPh sb="3" eb="5">
      <t>チョウソン</t>
    </rPh>
    <rPh sb="5" eb="6">
      <t>チョウ</t>
    </rPh>
    <phoneticPr fontId="35"/>
  </si>
  <si>
    <t>　うち消防職員</t>
    <rPh sb="3" eb="5">
      <t>ショウボウ</t>
    </rPh>
    <rPh sb="5" eb="7">
      <t>ショクイン</t>
    </rPh>
    <phoneticPr fontId="35"/>
  </si>
  <si>
    <t>教育長</t>
  </si>
  <si>
    <t>　うち技能労務職員</t>
    <rPh sb="3" eb="5">
      <t>ギノウ</t>
    </rPh>
    <rPh sb="5" eb="7">
      <t>ロウム</t>
    </rPh>
    <rPh sb="7" eb="9">
      <t>ショクイン</t>
    </rPh>
    <phoneticPr fontId="35"/>
  </si>
  <si>
    <t>収益事業収入</t>
  </si>
  <si>
    <t>岩地集落排水事業特別会計</t>
  </si>
  <si>
    <t>議会議長</t>
    <rPh sb="0" eb="2">
      <t>ギカイ</t>
    </rPh>
    <rPh sb="2" eb="4">
      <t>ギチョウ</t>
    </rPh>
    <phoneticPr fontId="35"/>
  </si>
  <si>
    <t>公債費及び公債費に準ずる費用の分析</t>
    <rPh sb="0" eb="3">
      <t>コウサイヒ</t>
    </rPh>
    <rPh sb="3" eb="4">
      <t>オヨ</t>
    </rPh>
    <rPh sb="5" eb="8">
      <t>コウサイヒ</t>
    </rPh>
    <rPh sb="9" eb="10">
      <t>ジュン</t>
    </rPh>
    <rPh sb="12" eb="14">
      <t>ヒヨウ</t>
    </rPh>
    <rPh sb="15" eb="17">
      <t>ブンセキ</t>
    </rPh>
    <phoneticPr fontId="35"/>
  </si>
  <si>
    <t>教育公務員</t>
    <rPh sb="0" eb="2">
      <t>キョウイク</t>
    </rPh>
    <rPh sb="2" eb="5">
      <t>コウムイン</t>
    </rPh>
    <phoneticPr fontId="3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</si>
  <si>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5"/>
  </si>
  <si>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</si>
  <si>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5"/>
  </si>
  <si>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</si>
  <si>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35"/>
  </si>
  <si>
    <t>積立金
現在高</t>
    <rPh sb="4" eb="7">
      <t>ゲンザイダカ</t>
    </rPh>
    <phoneticPr fontId="6"/>
  </si>
  <si>
    <t>議会議員</t>
    <rPh sb="0" eb="2">
      <t>ギカイ</t>
    </rPh>
    <rPh sb="2" eb="4">
      <t>ギイン</t>
    </rPh>
    <phoneticPr fontId="35"/>
  </si>
  <si>
    <t>　法定外目的税</t>
  </si>
  <si>
    <t>合計</t>
    <rPh sb="0" eb="2">
      <t>ゴウケイ</t>
    </rPh>
    <phoneticPr fontId="35"/>
  </si>
  <si>
    <t>減債基金</t>
    <rPh sb="0" eb="1">
      <t>ゲン</t>
    </rPh>
    <rPh sb="1" eb="2">
      <t>サイ</t>
    </rPh>
    <rPh sb="2" eb="4">
      <t>キキン</t>
    </rPh>
    <phoneticPr fontId="35"/>
  </si>
  <si>
    <t>うち単独分</t>
    <rPh sb="2" eb="4">
      <t>タンドク</t>
    </rPh>
    <rPh sb="4" eb="5">
      <t>ブン</t>
    </rPh>
    <phoneticPr fontId="35"/>
  </si>
  <si>
    <t>ラスパイレス指数</t>
    <rPh sb="6" eb="8">
      <t>シスウ</t>
    </rPh>
    <phoneticPr fontId="35"/>
  </si>
  <si>
    <t>投資的経費計</t>
    <rPh sb="5" eb="6">
      <t>ケイ</t>
    </rPh>
    <phoneticPr fontId="35"/>
  </si>
  <si>
    <t>公営企業（法適）の一覧</t>
    <rPh sb="0" eb="2">
      <t>コウエイ</t>
    </rPh>
    <rPh sb="2" eb="4">
      <t>キギョウ</t>
    </rPh>
    <phoneticPr fontId="35"/>
  </si>
  <si>
    <t>公営企業（法非適）の一覧</t>
    <rPh sb="0" eb="2">
      <t>コウエイ</t>
    </rPh>
    <rPh sb="2" eb="4">
      <t>キギョウ</t>
    </rPh>
    <rPh sb="6" eb="7">
      <t>ヒ</t>
    </rPh>
    <phoneticPr fontId="35"/>
  </si>
  <si>
    <t>将来負担の状況</t>
  </si>
  <si>
    <t>関係する一部事務組合等一覧</t>
    <rPh sb="0" eb="2">
      <t>カンケイ</t>
    </rPh>
    <rPh sb="4" eb="6">
      <t>イチブ</t>
    </rPh>
    <rPh sb="6" eb="8">
      <t>ジム</t>
    </rPh>
    <rPh sb="8" eb="10">
      <t>クミアイ</t>
    </rPh>
    <rPh sb="10" eb="11">
      <t>トウ</t>
    </rPh>
    <rPh sb="11" eb="13">
      <t>イチラン</t>
    </rPh>
    <phoneticPr fontId="35"/>
  </si>
  <si>
    <t>会計名</t>
  </si>
  <si>
    <t>　前年度繰上充用金</t>
  </si>
  <si>
    <t>項番</t>
    <rPh sb="0" eb="2">
      <t>コウバン</t>
    </rPh>
    <phoneticPr fontId="35"/>
  </si>
  <si>
    <t>団体名</t>
    <rPh sb="0" eb="2">
      <t>ダンタイ</t>
    </rPh>
    <phoneticPr fontId="35"/>
  </si>
  <si>
    <t>（注釈）</t>
    <rPh sb="1" eb="3">
      <t>チュウシャク</t>
    </rPh>
    <phoneticPr fontId="35"/>
  </si>
  <si>
    <t>※1：経常収支比率の( )内の数値は、「減収補塡債（特例分）」及び「臨時財政対策債」を除いて算出したものである。</t>
  </si>
  <si>
    <t>収入済額</t>
    <rPh sb="0" eb="2">
      <t>シュウニュウ</t>
    </rPh>
    <rPh sb="2" eb="3">
      <t>スミ</t>
    </rPh>
    <rPh sb="3" eb="4">
      <t>ガク</t>
    </rPh>
    <phoneticPr fontId="35"/>
  </si>
  <si>
    <t>静岡県市町総合事務組合</t>
    <rPh sb="0" eb="3">
      <t>シズオカケン</t>
    </rPh>
    <rPh sb="3" eb="5">
      <t>シチョウ</t>
    </rPh>
    <rPh sb="5" eb="7">
      <t>ソウゴウ</t>
    </rPh>
    <rPh sb="7" eb="9">
      <t>ジム</t>
    </rPh>
    <rPh sb="9" eb="11">
      <t>クミアイ</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</si>
  <si>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</si>
  <si>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</si>
  <si>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</si>
  <si>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5"/>
  </si>
  <si>
    <t>　普通交付税</t>
  </si>
  <si>
    <t>(2)各会計、関係団体の財政状況及び健全化判断比率（市町村）</t>
    <rPh sb="26" eb="29">
      <t>シチョウソン</t>
    </rPh>
    <phoneticPr fontId="35"/>
  </si>
  <si>
    <t>※6：個人情報保護の観点から、対象となる職員数が1人又は2人の場合は、｢給料月額(百円)｣と｢一人当たり給料月額（百円）｣を｢アスタリスク（＊）｣としている。（その他、数値のない欄については、すべてハイフン（－）としている）。</t>
  </si>
  <si>
    <t>▲ 3.52</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</si>
  <si>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</si>
  <si>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</si>
  <si>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※8：職員の状況については、調査対象年度の地方公務員給与実態調査に基づいている。</t>
  </si>
  <si>
    <t>令和5年度</t>
  </si>
  <si>
    <t>静岡県松崎町</t>
  </si>
  <si>
    <t>一般会計等（純計）</t>
    <rPh sb="0" eb="2">
      <t>イッパン</t>
    </rPh>
    <rPh sb="2" eb="4">
      <t>カイケイ</t>
    </rPh>
    <rPh sb="4" eb="5">
      <t>トウ</t>
    </rPh>
    <rPh sb="6" eb="8">
      <t>ジュンケイ</t>
    </rPh>
    <phoneticPr fontId="35"/>
  </si>
  <si>
    <t>(1) 普通会計の状況（市町村）</t>
    <rPh sb="4" eb="6">
      <t>フツウ</t>
    </rPh>
    <rPh sb="6" eb="8">
      <t>カイケイ</t>
    </rPh>
    <rPh sb="9" eb="11">
      <t>ジョウキョウ</t>
    </rPh>
    <rPh sb="12" eb="15">
      <t>シチョウソン</t>
    </rPh>
    <phoneticPr fontId="35"/>
  </si>
  <si>
    <t>地方税の状況（単位 千円・％）</t>
    <rPh sb="0" eb="2">
      <t>チホウ</t>
    </rPh>
    <rPh sb="2" eb="3">
      <t>ゼイ</t>
    </rPh>
    <rPh sb="4" eb="6">
      <t>ジョウキョウ</t>
    </rPh>
    <rPh sb="7" eb="9">
      <t>タンイ</t>
    </rPh>
    <rPh sb="10" eb="12">
      <t>センエン</t>
    </rPh>
    <phoneticPr fontId="35"/>
  </si>
  <si>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</si>
  <si>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</si>
  <si>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</si>
  <si>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35"/>
  </si>
  <si>
    <t>▲退職金</t>
    <rPh sb="1" eb="3">
      <t>タイショク</t>
    </rPh>
    <rPh sb="3" eb="4">
      <t>キン</t>
    </rPh>
    <phoneticPr fontId="35"/>
  </si>
  <si>
    <t>地方税</t>
  </si>
  <si>
    <t>構成比</t>
    <rPh sb="0" eb="3">
      <t>コウセイヒ</t>
    </rPh>
    <phoneticPr fontId="35"/>
  </si>
  <si>
    <t>使用料</t>
  </si>
  <si>
    <t>　うち利子</t>
  </si>
  <si>
    <t>区分</t>
  </si>
  <si>
    <t>超過課税分</t>
    <rPh sb="0" eb="2">
      <t>チョウカ</t>
    </rPh>
    <rPh sb="2" eb="4">
      <t>カゼイ</t>
    </rPh>
    <rPh sb="4" eb="5">
      <t>ブン</t>
    </rPh>
    <phoneticPr fontId="35"/>
  </si>
  <si>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</si>
  <si>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</si>
  <si>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</si>
  <si>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</si>
  <si>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</si>
  <si>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35"/>
  </si>
  <si>
    <t>(A)のうち普通建設事業費</t>
    <rPh sb="6" eb="8">
      <t>フツウ</t>
    </rPh>
    <rPh sb="8" eb="10">
      <t>ケンセツ</t>
    </rPh>
    <rPh sb="10" eb="13">
      <t>ジギョウヒ</t>
    </rPh>
    <phoneticPr fontId="35"/>
  </si>
  <si>
    <t>(Ａ)</t>
  </si>
  <si>
    <t>(A)のうち充当一般財源等</t>
    <rPh sb="6" eb="8">
      <t>ジュウトウ</t>
    </rPh>
    <rPh sb="8" eb="10">
      <t>イッパン</t>
    </rPh>
    <rPh sb="10" eb="12">
      <t>ザイゲン</t>
    </rPh>
    <rPh sb="12" eb="13">
      <t>ナド</t>
    </rPh>
    <phoneticPr fontId="35"/>
  </si>
  <si>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</si>
  <si>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</si>
  <si>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</si>
  <si>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</si>
  <si>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5"/>
  </si>
  <si>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</si>
  <si>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</si>
  <si>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35"/>
  </si>
  <si>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</si>
  <si>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</si>
  <si>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</si>
  <si>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3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</si>
  <si>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</si>
  <si>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</si>
  <si>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</si>
  <si>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</si>
  <si>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</si>
  <si>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</si>
  <si>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</si>
  <si>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</si>
  <si>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</si>
  <si>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</si>
  <si>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</si>
  <si>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6"/>
  </si>
  <si>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</si>
  <si>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</si>
  <si>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</si>
  <si>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</si>
  <si>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</si>
  <si>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</si>
  <si>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</si>
  <si>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</si>
  <si>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</si>
  <si>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</si>
  <si>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</si>
  <si>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</si>
  <si>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</si>
  <si>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6"/>
  </si>
  <si>
    <t xml:space="preserve">連結実質赤字額 </t>
  </si>
  <si>
    <t>　地方特例交付金</t>
    <rPh sb="1" eb="3">
      <t>チホウ</t>
    </rPh>
    <phoneticPr fontId="35"/>
  </si>
  <si>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</si>
  <si>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</si>
  <si>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</si>
  <si>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</si>
  <si>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</si>
  <si>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</si>
  <si>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</si>
  <si>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5"/>
  </si>
  <si>
    <t>決算額</t>
  </si>
  <si>
    <t>市町村民税</t>
    <rPh sb="0" eb="3">
      <t>シチョウソン</t>
    </rPh>
    <rPh sb="3" eb="4">
      <t>ミン</t>
    </rPh>
    <rPh sb="4" eb="5">
      <t>ゼイ</t>
    </rPh>
    <phoneticPr fontId="35"/>
  </si>
  <si>
    <t>繰越金</t>
  </si>
  <si>
    <t>▲0</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</si>
  <si>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</si>
  <si>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</si>
  <si>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35"/>
  </si>
  <si>
    <t>経常経費充当一般財源等</t>
  </si>
  <si>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</si>
  <si>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</si>
  <si>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</si>
  <si>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5"/>
  </si>
  <si>
    <t>　公債費</t>
  </si>
  <si>
    <t>増減率(%)(B)</t>
    <rPh sb="0" eb="3">
      <t>ゾウゲンリツ</t>
    </rPh>
    <phoneticPr fontId="3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</si>
  <si>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</si>
  <si>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</si>
  <si>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5"/>
  </si>
  <si>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</si>
  <si>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</si>
  <si>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</si>
  <si>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4"/>
  </si>
  <si>
    <t>令和5年度</t>
    <rPh sb="0" eb="2">
      <t>レイワ</t>
    </rPh>
    <rPh sb="3" eb="5">
      <t>ネンド</t>
    </rPh>
    <phoneticPr fontId="35"/>
  </si>
  <si>
    <t>令和4年度</t>
    <rPh sb="0" eb="2">
      <t>レイワ</t>
    </rPh>
    <rPh sb="4" eb="5">
      <t>ド</t>
    </rPh>
    <phoneticPr fontId="35"/>
  </si>
  <si>
    <t>　うち元金</t>
  </si>
  <si>
    <t>現年</t>
    <rPh sb="0" eb="1">
      <t>ゲン</t>
    </rPh>
    <rPh sb="1" eb="2">
      <t>ネン</t>
    </rPh>
    <phoneticPr fontId="35"/>
  </si>
  <si>
    <t>都道府県支出金</t>
  </si>
  <si>
    <t>国営土地改良事業に係るもの</t>
    <rPh sb="0" eb="2">
      <t>コクエイ</t>
    </rPh>
    <rPh sb="2" eb="4">
      <t>トチ</t>
    </rPh>
    <rPh sb="4" eb="6">
      <t>カイリョウ</t>
    </rPh>
    <rPh sb="6" eb="8">
      <t>ジギョウ</t>
    </rPh>
    <rPh sb="9" eb="10">
      <t>カカ</t>
    </rPh>
    <phoneticPr fontId="34"/>
  </si>
  <si>
    <t>一時借入金利子</t>
  </si>
  <si>
    <t>その他の経費</t>
    <rPh sb="2" eb="3">
      <t>タ</t>
    </rPh>
    <rPh sb="4" eb="6">
      <t>ケイヒ</t>
    </rPh>
    <phoneticPr fontId="3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</si>
  <si>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</si>
  <si>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</si>
  <si>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</si>
  <si>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</si>
  <si>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繰入金</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</si>
  <si>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</si>
  <si>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</si>
  <si>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5"/>
  </si>
  <si>
    <t>実質収支</t>
    <rPh sb="0" eb="2">
      <t>ジッシツ</t>
    </rPh>
    <rPh sb="2" eb="4">
      <t>シュウシ</t>
    </rPh>
    <phoneticPr fontId="35"/>
  </si>
  <si>
    <t>財政再生基準</t>
  </si>
  <si>
    <t>実質公債費比率</t>
  </si>
  <si>
    <t>再差引収支</t>
    <rPh sb="0" eb="1">
      <t>サイ</t>
    </rPh>
    <rPh sb="1" eb="3">
      <t>サシヒキ</t>
    </rPh>
    <rPh sb="3" eb="5">
      <t>シュウシ</t>
    </rPh>
    <phoneticPr fontId="35"/>
  </si>
  <si>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</si>
  <si>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</si>
  <si>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</si>
  <si>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</si>
  <si>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</si>
  <si>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加入世帯数(世帯)</t>
  </si>
  <si>
    <t>　繰出金</t>
  </si>
  <si>
    <t>　うち減収補塡債(特例分)</t>
    <rPh sb="4" eb="5">
      <t>シュウ</t>
    </rPh>
    <rPh sb="9" eb="10">
      <t>トク</t>
    </rPh>
    <rPh sb="10" eb="11">
      <t>レイ</t>
    </rPh>
    <rPh sb="11" eb="12">
      <t>ブン</t>
    </rPh>
    <phoneticPr fontId="1"/>
  </si>
  <si>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</si>
  <si>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35"/>
  </si>
  <si>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</si>
  <si>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</si>
  <si>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</si>
  <si>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</si>
  <si>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</si>
  <si>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</si>
  <si>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</si>
  <si>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</si>
  <si>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</si>
  <si>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</si>
  <si>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</si>
  <si>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</si>
  <si>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7"/>
  </si>
  <si>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</si>
  <si>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</si>
  <si>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</si>
  <si>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</si>
  <si>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</si>
  <si>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</si>
  <si>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</si>
  <si>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</si>
  <si>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</si>
  <si>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</si>
  <si>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5"/>
  </si>
  <si>
    <t>備考</t>
    <rPh sb="0" eb="2">
      <t>ビコウ</t>
    </rPh>
    <phoneticPr fontId="35"/>
  </si>
  <si>
    <t>地方公社・第三セクター等名</t>
    <rPh sb="12" eb="13">
      <t>メイ</t>
    </rPh>
    <phoneticPr fontId="35"/>
  </si>
  <si>
    <t>当該団体からの損失補償に係る債務残高</t>
  </si>
  <si>
    <t>地方公社・第三セクター等</t>
    <rPh sb="0" eb="4">
      <t>チホウコウシャ</t>
    </rPh>
    <rPh sb="5" eb="6">
      <t>ダイ</t>
    </rPh>
    <rPh sb="6" eb="7">
      <t>サン</t>
    </rPh>
    <rPh sb="11" eb="12">
      <t>ナド</t>
    </rPh>
    <phoneticPr fontId="3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</si>
  <si>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</si>
  <si>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</si>
  <si>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5"/>
  </si>
  <si>
    <t>実質赤字額</t>
    <rPh sb="0" eb="2">
      <t>ジッシツ</t>
    </rPh>
    <rPh sb="2" eb="5">
      <t>アカジガク</t>
    </rPh>
    <phoneticPr fontId="35"/>
  </si>
  <si>
    <t>減債基金積立不足算定額</t>
    <rPh sb="0" eb="2">
      <t>ゲンサイ</t>
    </rPh>
    <rPh sb="2" eb="4">
      <t>キキン</t>
    </rPh>
    <rPh sb="4" eb="6">
      <t>ツミタテ</t>
    </rPh>
    <rPh sb="6" eb="8">
      <t>ブソク</t>
    </rPh>
    <rPh sb="8" eb="10">
      <t>サンテイ</t>
    </rPh>
    <rPh sb="10" eb="11">
      <t>ガク</t>
    </rPh>
    <phoneticPr fontId="35"/>
  </si>
  <si>
    <t>総収益
（歳入）</t>
  </si>
  <si>
    <t>総費用
（歳出）</t>
  </si>
  <si>
    <t>純損益
（形式収支）</t>
  </si>
  <si>
    <t>左のうち
一般会計等
繰入見込額</t>
  </si>
  <si>
    <t>資金不足
比率</t>
    <rPh sb="0" eb="2">
      <t>シキン</t>
    </rPh>
    <rPh sb="2" eb="4">
      <t>フソク</t>
    </rPh>
    <rPh sb="5" eb="7">
      <t>ヒリツ</t>
    </rPh>
    <phoneticPr fontId="35"/>
  </si>
  <si>
    <t>国民健康保険特別会計</t>
  </si>
  <si>
    <t>水道事業会計</t>
  </si>
  <si>
    <t>法適用企業</t>
  </si>
  <si>
    <t>温泉事業会計</t>
  </si>
  <si>
    <t>静岡県地方税滞納整理機構</t>
    <rPh sb="0" eb="3">
      <t>シズオカケン</t>
    </rPh>
    <rPh sb="3" eb="6">
      <t>チホウゼイ</t>
    </rPh>
    <rPh sb="6" eb="8">
      <t>タイノウ</t>
    </rPh>
    <rPh sb="8" eb="10">
      <t>セイリ</t>
    </rPh>
    <rPh sb="10" eb="12">
      <t>キコウ</t>
    </rPh>
    <phoneticPr fontId="6"/>
  </si>
  <si>
    <t>伊豆まつざき荘事業会計</t>
  </si>
  <si>
    <t>人口1人当たり決算額</t>
    <rPh sb="0" eb="2">
      <t>ジンコウ</t>
    </rPh>
    <rPh sb="2" eb="4">
      <t>ヒトリ</t>
    </rPh>
    <rPh sb="4" eb="5">
      <t>ア</t>
    </rPh>
    <rPh sb="7" eb="9">
      <t>ケッサン</t>
    </rPh>
    <rPh sb="9" eb="10">
      <t>ガク</t>
    </rPh>
    <phoneticPr fontId="35"/>
  </si>
  <si>
    <t>対比（％）</t>
    <rPh sb="0" eb="2">
      <t>タイヒ</t>
    </rPh>
    <phoneticPr fontId="35"/>
  </si>
  <si>
    <t>雲見集落排水事業特別会計</t>
  </si>
  <si>
    <t>連結実質赤字額</t>
    <rPh sb="0" eb="2">
      <t>レンケツ</t>
    </rPh>
    <rPh sb="2" eb="4">
      <t>ジッシツ</t>
    </rPh>
    <rPh sb="4" eb="7">
      <t>アカジガク</t>
    </rPh>
    <phoneticPr fontId="3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</si>
  <si>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</si>
  <si>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</si>
  <si>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</si>
  <si>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5"/>
  </si>
  <si>
    <t>実質公債費比率　　（千円・％）</t>
    <rPh sb="0" eb="2">
      <t>ジッシツ</t>
    </rPh>
    <rPh sb="2" eb="4">
      <t>コウサイ</t>
    </rPh>
    <rPh sb="4" eb="5">
      <t>ヒ</t>
    </rPh>
    <rPh sb="5" eb="7">
      <t>ヒリツ</t>
    </rPh>
    <rPh sb="10" eb="12">
      <t>センエン</t>
    </rPh>
    <phoneticPr fontId="35"/>
  </si>
  <si>
    <t>区分</t>
    <rPh sb="0" eb="1">
      <t>ク</t>
    </rPh>
    <rPh sb="1" eb="2">
      <t>ブン</t>
    </rPh>
    <phoneticPr fontId="34"/>
  </si>
  <si>
    <t>令和3年度</t>
    <rPh sb="0" eb="2">
      <t>レイワ</t>
    </rPh>
    <rPh sb="3" eb="5">
      <t>ネンド</t>
    </rPh>
    <phoneticPr fontId="35"/>
  </si>
  <si>
    <t>令和4年度</t>
    <rPh sb="0" eb="2">
      <t>レイワ</t>
    </rPh>
    <rPh sb="3" eb="5">
      <t>ネンド</t>
    </rPh>
    <phoneticPr fontId="35"/>
  </si>
  <si>
    <t>分母比</t>
    <rPh sb="0" eb="2">
      <t>ブンボ</t>
    </rPh>
    <rPh sb="2" eb="3">
      <t>ヒ</t>
    </rPh>
    <phoneticPr fontId="35"/>
  </si>
  <si>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</si>
  <si>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</si>
  <si>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</si>
  <si>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</si>
  <si>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</si>
  <si>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</si>
  <si>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</si>
  <si>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6"/>
  </si>
  <si>
    <t xml:space="preserve">退職手当負担見込額 </t>
    <rPh sb="0" eb="2">
      <t>タイショク</t>
    </rPh>
    <rPh sb="2" eb="4">
      <t>テアテ</t>
    </rPh>
    <rPh sb="4" eb="6">
      <t>フタン</t>
    </rPh>
    <rPh sb="6" eb="9">
      <t>ミコミガク</t>
    </rPh>
    <phoneticPr fontId="3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</si>
  <si>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</si>
  <si>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35"/>
  </si>
  <si>
    <t>その他上記に準ずるもの</t>
    <rPh sb="2" eb="3">
      <t>タ</t>
    </rPh>
    <rPh sb="3" eb="5">
      <t>ジョウキ</t>
    </rPh>
    <rPh sb="6" eb="7">
      <t>ジュン</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</si>
  <si>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</si>
  <si>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</si>
  <si>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35"/>
  </si>
  <si>
    <t>その他の会計</t>
  </si>
  <si>
    <t>当該団体(円)</t>
    <rPh sb="0" eb="2">
      <t>トウガイ</t>
    </rPh>
    <rPh sb="2" eb="4">
      <t>ダンタイ</t>
    </rPh>
    <rPh sb="5" eb="6">
      <t>エン</t>
    </rPh>
    <phoneticPr fontId="35"/>
  </si>
  <si>
    <t>増減率(%)(A)</t>
    <rPh sb="0" eb="3">
      <t>ゾウゲンリツ</t>
    </rPh>
    <phoneticPr fontId="35"/>
  </si>
  <si>
    <t>公社・
三セク等</t>
    <rPh sb="0" eb="2">
      <t>コウシャ</t>
    </rPh>
    <rPh sb="4" eb="5">
      <t>サン</t>
    </rPh>
    <rPh sb="7" eb="8">
      <t>トウ</t>
    </rPh>
    <phoneticPr fontId="35"/>
  </si>
  <si>
    <t>健全化判断比率</t>
    <rPh sb="0" eb="3">
      <t>ケンゼンカ</t>
    </rPh>
    <rPh sb="3" eb="5">
      <t>ハンダン</t>
    </rPh>
    <rPh sb="5" eb="7">
      <t>ヒリツ</t>
    </rPh>
    <phoneticPr fontId="37"/>
  </si>
  <si>
    <t>特定財源の額</t>
    <rPh sb="0" eb="2">
      <t>トクテイ</t>
    </rPh>
    <rPh sb="2" eb="4">
      <t>ザイゲン</t>
    </rPh>
    <rPh sb="5" eb="6">
      <t>ガク</t>
    </rPh>
    <phoneticPr fontId="35"/>
  </si>
  <si>
    <t>算入公債費等の額</t>
    <rPh sb="0" eb="2">
      <t>サンニュウ</t>
    </rPh>
    <rPh sb="2" eb="4">
      <t>コウサイ</t>
    </rPh>
    <rPh sb="4" eb="5">
      <t>ヒ</t>
    </rPh>
    <rPh sb="5" eb="6">
      <t>トウ</t>
    </rPh>
    <rPh sb="7" eb="8">
      <t>ガク</t>
    </rPh>
    <phoneticPr fontId="35"/>
  </si>
  <si>
    <t>(Ｄ)</t>
  </si>
  <si>
    <t>(単年度)</t>
    <rPh sb="1" eb="4">
      <t>タンネンド</t>
    </rPh>
    <phoneticPr fontId="35"/>
  </si>
  <si>
    <t>人件費及び人件費に準ずる費用の分析</t>
    <rPh sb="0" eb="3">
      <t>ジンケンヒ</t>
    </rPh>
    <rPh sb="3" eb="4">
      <t>オヨ</t>
    </rPh>
    <rPh sb="5" eb="8">
      <t>ジンケンヒ</t>
    </rPh>
    <rPh sb="9" eb="10">
      <t>ジュン</t>
    </rPh>
    <rPh sb="12" eb="14">
      <t>ヒヨウ</t>
    </rPh>
    <rPh sb="15" eb="17">
      <t>ブンセキ</t>
    </rPh>
    <phoneticPr fontId="35"/>
  </si>
  <si>
    <t>当該団体（円）</t>
    <rPh sb="0" eb="2">
      <t>トウガイ</t>
    </rPh>
    <rPh sb="2" eb="4">
      <t>ダンタイ</t>
    </rPh>
    <rPh sb="5" eb="6">
      <t>エン</t>
    </rPh>
    <phoneticPr fontId="35"/>
  </si>
  <si>
    <t>類似団体平均（円）</t>
    <rPh sb="0" eb="2">
      <t>ルイジ</t>
    </rPh>
    <rPh sb="2" eb="4">
      <t>ダンタイ</t>
    </rPh>
    <rPh sb="4" eb="6">
      <t>ヘイキン</t>
    </rPh>
    <rPh sb="7" eb="8">
      <t>エン</t>
    </rPh>
    <phoneticPr fontId="35"/>
  </si>
  <si>
    <t>人件費</t>
    <rPh sb="0" eb="3">
      <t>ジンケンヒ</t>
    </rPh>
    <phoneticPr fontId="3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</si>
  <si>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</si>
  <si>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5"/>
  </si>
  <si>
    <t>当該団体</t>
    <rPh sb="0" eb="2">
      <t>トウガイ</t>
    </rPh>
    <rPh sb="2" eb="4">
      <t>ダンタイ</t>
    </rPh>
    <phoneticPr fontId="35"/>
  </si>
  <si>
    <t>人口1,000人当たり職員数（人）</t>
    <rPh sb="0" eb="2">
      <t>ジンコウ</t>
    </rPh>
    <rPh sb="7" eb="8">
      <t>ニン</t>
    </rPh>
    <rPh sb="8" eb="9">
      <t>ア</t>
    </rPh>
    <rPh sb="11" eb="14">
      <t>ショクインスウ</t>
    </rPh>
    <rPh sb="15" eb="16">
      <t>ヒト</t>
    </rPh>
    <phoneticPr fontId="35"/>
  </si>
  <si>
    <t>ラスパイレス指数</t>
    <rPh sb="6" eb="8">
      <t>シスウ</t>
    </rPh>
    <phoneticPr fontId="40"/>
  </si>
  <si>
    <t>（注）人口については、各調査対象年度の1月1日現在の住民基本台帳に登載されている人口に基づいている。</t>
    <rPh sb="14" eb="16">
      <t>タイショウ</t>
    </rPh>
    <phoneticPr fontId="35"/>
  </si>
  <si>
    <t>▲ 2.16</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</si>
  <si>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5"/>
  </si>
  <si>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</si>
  <si>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</si>
  <si>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</si>
  <si>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</si>
  <si>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</si>
  <si>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</si>
  <si>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5"/>
  </si>
  <si>
    <t>普通建設事業費</t>
    <rPh sb="0" eb="2">
      <t>フツウ</t>
    </rPh>
    <rPh sb="2" eb="4">
      <t>ケンセツ</t>
    </rPh>
    <rPh sb="4" eb="7">
      <t>ジギョウヒ</t>
    </rPh>
    <phoneticPr fontId="35"/>
  </si>
  <si>
    <t>類似団体平均(円)</t>
    <rPh sb="0" eb="2">
      <t>ルイジ</t>
    </rPh>
    <rPh sb="2" eb="4">
      <t>ダンタイ</t>
    </rPh>
    <rPh sb="4" eb="6">
      <t>ヘイキン</t>
    </rPh>
    <rPh sb="7" eb="8">
      <t>エン</t>
    </rPh>
    <phoneticPr fontId="35"/>
  </si>
  <si>
    <t>(A)-(B)</t>
  </si>
  <si>
    <t>松崎町地域福祉基金</t>
    <rPh sb="0" eb="3">
      <t>マツザキチョウ</t>
    </rPh>
    <rPh sb="3" eb="5">
      <t>チイキ</t>
    </rPh>
    <rPh sb="5" eb="7">
      <t>フクシ</t>
    </rPh>
    <rPh sb="7" eb="9">
      <t>キキン</t>
    </rPh>
    <phoneticPr fontId="6"/>
  </si>
  <si>
    <t xml:space="preserve"> R01</t>
  </si>
  <si>
    <t xml:space="preserve"> R05</t>
  </si>
  <si>
    <t xml:space="preserve"> 過去５年間平均</t>
    <rPh sb="1" eb="3">
      <t>カコ</t>
    </rPh>
    <rPh sb="4" eb="6">
      <t>ネンカン</t>
    </rPh>
    <rPh sb="6" eb="8">
      <t>ヘイキン</t>
    </rPh>
    <phoneticPr fontId="35"/>
  </si>
  <si>
    <t>類似団体内平均(円)</t>
    <rPh sb="0" eb="2">
      <t>ルイジ</t>
    </rPh>
    <rPh sb="2" eb="4">
      <t>ダンタイ</t>
    </rPh>
    <phoneticPr fontId="35"/>
  </si>
  <si>
    <t>R01</t>
  </si>
  <si>
    <t>R02</t>
  </si>
  <si>
    <t>R03</t>
  </si>
  <si>
    <t>R04</t>
  </si>
  <si>
    <t>▲ 4.07</t>
  </si>
  <si>
    <t>その他会計（赤字）</t>
  </si>
  <si>
    <t>松崎町公共施設整備基金</t>
    <rPh sb="0" eb="3">
      <t>マツザキチョウ</t>
    </rPh>
    <rPh sb="3" eb="5">
      <t>コウキョウ</t>
    </rPh>
    <rPh sb="5" eb="7">
      <t>シセツ</t>
    </rPh>
    <rPh sb="7" eb="9">
      <t>セイビ</t>
    </rPh>
    <rPh sb="9" eb="11">
      <t>キキン</t>
    </rPh>
    <phoneticPr fontId="35"/>
  </si>
  <si>
    <t>松崎町文教施設整備基金</t>
    <rPh sb="0" eb="3">
      <t>マツザキチョウ</t>
    </rPh>
    <rPh sb="3" eb="5">
      <t>ブンキョウ</t>
    </rPh>
    <rPh sb="5" eb="7">
      <t>シセツ</t>
    </rPh>
    <rPh sb="7" eb="9">
      <t>セイビ</t>
    </rPh>
    <rPh sb="9" eb="11">
      <t>キキン</t>
    </rPh>
    <phoneticPr fontId="6"/>
  </si>
  <si>
    <t>松崎町立小学校教育振興基金</t>
    <rPh sb="0" eb="2">
      <t>マツザキ</t>
    </rPh>
    <rPh sb="2" eb="4">
      <t>チョウリツ</t>
    </rPh>
    <rPh sb="4" eb="7">
      <t>ショウガッコウ</t>
    </rPh>
    <rPh sb="7" eb="9">
      <t>キョウイク</t>
    </rPh>
    <rPh sb="9" eb="11">
      <t>シンコウ</t>
    </rPh>
    <rPh sb="11" eb="13">
      <t>キキン</t>
    </rPh>
    <phoneticPr fontId="6"/>
  </si>
  <si>
    <t>　実質公債費比率については、類似団体内平均値を下回っているものの、近年上昇傾向にある。
　当町の財政規模を考慮すると、数億円規模の起債事業実施により数値が悪化する懸念がある。今後、学校給食共同調理場建設事業などの大型起債事業を予定しており、その償還による公債費の増加が想定されることから財政状況を注視し、計画的な財政運営を図っていく必要がある。</t>
    <rPh sb="1" eb="3">
      <t>ジッシツ</t>
    </rPh>
    <rPh sb="3" eb="5">
      <t>コウサイ</t>
    </rPh>
    <rPh sb="5" eb="6">
      <t>ヒ</t>
    </rPh>
    <rPh sb="6" eb="8">
      <t>ヒリツ</t>
    </rPh>
    <rPh sb="14" eb="16">
      <t>ルイジ</t>
    </rPh>
    <rPh sb="16" eb="18">
      <t>ダンタイ</t>
    </rPh>
    <rPh sb="18" eb="19">
      <t>ナイ</t>
    </rPh>
    <rPh sb="19" eb="22">
      <t>ヘイキンチ</t>
    </rPh>
    <rPh sb="23" eb="25">
      <t>シタマワ</t>
    </rPh>
    <rPh sb="33" eb="35">
      <t>キンネン</t>
    </rPh>
    <rPh sb="35" eb="37">
      <t>ジョウショウ</t>
    </rPh>
    <rPh sb="37" eb="39">
      <t>ケイコウ</t>
    </rPh>
    <rPh sb="45" eb="47">
      <t>トウチョウ</t>
    </rPh>
    <rPh sb="48" eb="50">
      <t>ザイセイ</t>
    </rPh>
    <rPh sb="50" eb="52">
      <t>キボ</t>
    </rPh>
    <rPh sb="53" eb="55">
      <t>コウリョ</t>
    </rPh>
    <rPh sb="59" eb="62">
      <t>スウオクエン</t>
    </rPh>
    <rPh sb="62" eb="64">
      <t>キボ</t>
    </rPh>
    <rPh sb="65" eb="67">
      <t>キサイ</t>
    </rPh>
    <rPh sb="67" eb="69">
      <t>ジギョウ</t>
    </rPh>
    <rPh sb="69" eb="71">
      <t>ジッシ</t>
    </rPh>
    <rPh sb="74" eb="76">
      <t>スウチ</t>
    </rPh>
    <rPh sb="77" eb="79">
      <t>アッカ</t>
    </rPh>
    <rPh sb="81" eb="83">
      <t>ケネン</t>
    </rPh>
    <rPh sb="87" eb="89">
      <t>コンゴ</t>
    </rPh>
    <rPh sb="90" eb="92">
      <t>ガッコウ</t>
    </rPh>
    <rPh sb="92" eb="94">
      <t>キュウショク</t>
    </rPh>
    <rPh sb="94" eb="96">
      <t>キョウドウ</t>
    </rPh>
    <rPh sb="96" eb="98">
      <t>チョウリ</t>
    </rPh>
    <rPh sb="98" eb="99">
      <t>ジョウ</t>
    </rPh>
    <rPh sb="99" eb="101">
      <t>ケンセツ</t>
    </rPh>
    <rPh sb="101" eb="103">
      <t>ジギョウ</t>
    </rPh>
    <rPh sb="106" eb="108">
      <t>オオガタ</t>
    </rPh>
    <rPh sb="108" eb="110">
      <t>キサイ</t>
    </rPh>
    <rPh sb="110" eb="112">
      <t>ジギョウ</t>
    </rPh>
    <rPh sb="113" eb="115">
      <t>ヨテイ</t>
    </rPh>
    <rPh sb="122" eb="124">
      <t>ショウカン</t>
    </rPh>
    <rPh sb="127" eb="130">
      <t>コウサイヒ</t>
    </rPh>
    <rPh sb="131" eb="133">
      <t>ゾウカ</t>
    </rPh>
    <rPh sb="134" eb="136">
      <t>ソウテイ</t>
    </rPh>
    <rPh sb="143" eb="145">
      <t>ザイセイ</t>
    </rPh>
    <rPh sb="145" eb="147">
      <t>ジョウキョウ</t>
    </rPh>
    <rPh sb="148" eb="150">
      <t>チュウシ</t>
    </rPh>
    <rPh sb="152" eb="155">
      <t>ケイカクテキ</t>
    </rPh>
    <rPh sb="156" eb="158">
      <t>ザイセイ</t>
    </rPh>
    <rPh sb="158" eb="160">
      <t>ウンエイ</t>
    </rPh>
    <rPh sb="161" eb="162">
      <t>ハカ</t>
    </rPh>
    <rPh sb="166" eb="168">
      <t>ヒツヨウ</t>
    </rPh>
    <phoneticPr fontId="35"/>
  </si>
  <si>
    <t>－</t>
  </si>
  <si>
    <t>西豆衛生プラント組合</t>
    <rPh sb="0" eb="2">
      <t>ニシズ</t>
    </rPh>
    <rPh sb="2" eb="4">
      <t>エイセイ</t>
    </rPh>
    <rPh sb="8" eb="10">
      <t>クミアイ</t>
    </rPh>
    <phoneticPr fontId="6"/>
  </si>
  <si>
    <t>下田地区消防組合</t>
    <rPh sb="0" eb="2">
      <t>シモダ</t>
    </rPh>
    <rPh sb="2" eb="4">
      <t>チク</t>
    </rPh>
    <rPh sb="4" eb="6">
      <t>ショウボウ</t>
    </rPh>
    <rPh sb="6" eb="8">
      <t>クミアイ</t>
    </rPh>
    <phoneticPr fontId="6"/>
  </si>
  <si>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6"/>
  </si>
  <si>
    <t>南伊豆地域清掃施設組合</t>
    <rPh sb="0" eb="3">
      <t>ミナミイズ</t>
    </rPh>
    <rPh sb="3" eb="5">
      <t>チイキ</t>
    </rPh>
    <rPh sb="5" eb="7">
      <t>セイソウ</t>
    </rPh>
    <rPh sb="7" eb="9">
      <t>シセツ</t>
    </rPh>
    <rPh sb="9" eb="11">
      <t>クミアイ</t>
    </rPh>
    <phoneticPr fontId="6"/>
  </si>
  <si>
    <t>法適用企業</t>
    <rPh sb="0" eb="3">
      <t>ホウテキヨウ</t>
    </rPh>
    <rPh sb="3" eb="5">
      <t>キギョウ</t>
    </rPh>
    <phoneticPr fontId="6"/>
  </si>
  <si>
    <t>（一財）松崎町振興公社</t>
    <rPh sb="1" eb="2">
      <t>イチ</t>
    </rPh>
    <rPh sb="2" eb="3">
      <t>ザイ</t>
    </rPh>
    <rPh sb="4" eb="7">
      <t>マツザキチョウ</t>
    </rPh>
    <rPh sb="7" eb="9">
      <t>シンコウ</t>
    </rPh>
    <rPh sb="9" eb="11">
      <t>コウシャ</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</si>
  <si>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5"/>
  </si>
  <si>
    <t>分析欄</t>
    <rPh sb="0" eb="2">
      <t>ブンセキ</t>
    </rPh>
    <rPh sb="2" eb="3">
      <t>ラン</t>
    </rPh>
    <phoneticPr fontId="35"/>
  </si>
  <si>
    <t>当該団体値</t>
    <rPh sb="0" eb="2">
      <t>トウガイ</t>
    </rPh>
    <rPh sb="2" eb="4">
      <t>ダンタイ</t>
    </rPh>
    <rPh sb="4" eb="5">
      <t>アタイ</t>
    </rPh>
    <phoneticPr fontId="35"/>
  </si>
  <si>
    <t>将来負担比率</t>
  </si>
  <si>
    <t>有形固定資産減価償却率</t>
  </si>
  <si>
    <t>　将来負担に対する財源確保に努めていることから、将来負担比率は算定されていないが、有形固定資産減価償却率については、施設の老朽化等の影響で上昇している。
　今後は、各資産の更新に伴う地方債の増加により、将来負担比率の上昇が見込まれるため、適正な資産管理・財政運営を進めていく。</t>
    <rPh sb="1" eb="3">
      <t>ショウライ</t>
    </rPh>
    <rPh sb="3" eb="5">
      <t>フタン</t>
    </rPh>
    <rPh sb="6" eb="7">
      <t>タイ</t>
    </rPh>
    <rPh sb="9" eb="11">
      <t>ザイゲン</t>
    </rPh>
    <rPh sb="11" eb="13">
      <t>カクホ</t>
    </rPh>
    <rPh sb="14" eb="15">
      <t>ツト</t>
    </rPh>
    <rPh sb="24" eb="26">
      <t>ショウライ</t>
    </rPh>
    <rPh sb="26" eb="28">
      <t>フタン</t>
    </rPh>
    <rPh sb="28" eb="30">
      <t>ヒリツ</t>
    </rPh>
    <rPh sb="31" eb="33">
      <t>サンテイ</t>
    </rPh>
    <rPh sb="41" eb="43">
      <t>ユウケイ</t>
    </rPh>
    <rPh sb="43" eb="47">
      <t>コテイシサン</t>
    </rPh>
    <rPh sb="47" eb="49">
      <t>ゲンカ</t>
    </rPh>
    <rPh sb="49" eb="51">
      <t>ショウキャク</t>
    </rPh>
    <rPh sb="51" eb="52">
      <t>リツ</t>
    </rPh>
    <rPh sb="58" eb="60">
      <t>シセツ</t>
    </rPh>
    <rPh sb="61" eb="64">
      <t>ロウキュウカ</t>
    </rPh>
    <rPh sb="64" eb="65">
      <t>トウ</t>
    </rPh>
    <rPh sb="66" eb="68">
      <t>エイキョウ</t>
    </rPh>
    <rPh sb="69" eb="71">
      <t>ジョウショウ</t>
    </rPh>
    <rPh sb="78" eb="80">
      <t>コンゴ</t>
    </rPh>
    <rPh sb="82" eb="85">
      <t>カクシサン</t>
    </rPh>
    <rPh sb="86" eb="88">
      <t>コウシン</t>
    </rPh>
    <rPh sb="89" eb="90">
      <t>トモナ</t>
    </rPh>
    <rPh sb="91" eb="94">
      <t>チホウサイ</t>
    </rPh>
    <rPh sb="95" eb="97">
      <t>ゾウカ</t>
    </rPh>
    <rPh sb="101" eb="103">
      <t>ショウライ</t>
    </rPh>
    <rPh sb="103" eb="105">
      <t>フタン</t>
    </rPh>
    <rPh sb="105" eb="107">
      <t>ヒリツ</t>
    </rPh>
    <rPh sb="108" eb="110">
      <t>ジョウショウ</t>
    </rPh>
    <rPh sb="111" eb="113">
      <t>ミコ</t>
    </rPh>
    <rPh sb="119" eb="121">
      <t>テキセイ</t>
    </rPh>
    <rPh sb="122" eb="124">
      <t>シサン</t>
    </rPh>
    <rPh sb="124" eb="126">
      <t>カンリ</t>
    </rPh>
    <rPh sb="127" eb="129">
      <t>ザイセイ</t>
    </rPh>
    <rPh sb="129" eb="131">
      <t>ウンエイ</t>
    </rPh>
    <rPh sb="132" eb="133">
      <t>スス</t>
    </rPh>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</si>
</sst>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0"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0"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0"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5"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63657</c:v>
                </c:pt>
                <c:pt idx="1">
                  <c:v>50315</c:v>
                </c:pt>
                <c:pt idx="2">
                  <c:v>39374</c:v>
                </c:pt>
                <c:pt idx="3">
                  <c:v>47802</c:v>
                </c:pt>
                <c:pt idx="4">
                  <c:v>57799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5.95</c:v>
                </c:pt>
                <c:pt idx="1">
                  <c:v>5.69</c:v>
                </c:pt>
                <c:pt idx="2">
                  <c:v>3.79</c:v>
                </c:pt>
                <c:pt idx="3">
                  <c:v>5.17</c:v>
                </c:pt>
                <c:pt idx="4">
                  <c:v>5.79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48.83</c:v>
                </c:pt>
                <c:pt idx="1">
                  <c:v>48.83</c:v>
                </c:pt>
                <c:pt idx="2">
                  <c:v>54.5</c:v>
                </c:pt>
                <c:pt idx="3">
                  <c:v>52.51</c:v>
                </c:pt>
                <c:pt idx="4">
                  <c:v>48.43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-3.52</c:v>
                </c:pt>
                <c:pt idx="1">
                  <c:v>2.88</c:v>
                </c:pt>
                <c:pt idx="2">
                  <c:v>7.92</c:v>
                </c:pt>
                <c:pt idx="3">
                  <c:v>-2.16</c:v>
                </c:pt>
                <c:pt idx="4">
                  <c:v>-4.07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5.e-002</c:v>
                </c:pt>
                <c:pt idx="2">
                  <c:v>#N/A</c:v>
                </c:pt>
                <c:pt idx="3">
                  <c:v>0</c:v>
                </c:pt>
                <c:pt idx="4">
                  <c:v>#N/A</c:v>
                </c:pt>
                <c:pt idx="5">
                  <c:v>4.e-002</c:v>
                </c:pt>
                <c:pt idx="6">
                  <c:v>#N/A</c:v>
                </c:pt>
                <c:pt idx="7">
                  <c:v>1.e-002</c:v>
                </c:pt>
                <c:pt idx="8">
                  <c:v>#N/A</c:v>
                </c:pt>
                <c:pt idx="9">
                  <c:v>0.19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石部集落排水事業特別会計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3.e-002</c:v>
                </c:pt>
                <c:pt idx="2">
                  <c:v>#N/A</c:v>
                </c:pt>
                <c:pt idx="3">
                  <c:v>3.e-002</c:v>
                </c:pt>
                <c:pt idx="4">
                  <c:v>#N/A</c:v>
                </c:pt>
                <c:pt idx="5">
                  <c:v>1.e-002</c:v>
                </c:pt>
                <c:pt idx="6">
                  <c:v>#N/A</c:v>
                </c:pt>
                <c:pt idx="7">
                  <c:v>0</c:v>
                </c:pt>
                <c:pt idx="8">
                  <c:v>#N/A</c:v>
                </c:pt>
                <c:pt idx="9">
                  <c:v>0.41</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1.71</c:v>
                </c:pt>
                <c:pt idx="2">
                  <c:v>#N/A</c:v>
                </c:pt>
                <c:pt idx="3">
                  <c:v>1.1399999999999999</c:v>
                </c:pt>
                <c:pt idx="4">
                  <c:v>#N/A</c:v>
                </c:pt>
                <c:pt idx="5">
                  <c:v>1.1299999999999999</c:v>
                </c:pt>
                <c:pt idx="6">
                  <c:v>#N/A</c:v>
                </c:pt>
                <c:pt idx="7">
                  <c:v>0.54</c:v>
                </c:pt>
                <c:pt idx="8">
                  <c:v>#N/A</c:v>
                </c:pt>
                <c:pt idx="9">
                  <c:v>0.48</c:v>
                </c:pt>
              </c:numCache>
            </c:numRef>
          </c:val>
        </c:ser>
        <c:ser>
          <c:idx val="4"/>
          <c:order val="4"/>
          <c:tx>
            <c:strRef>
              <c:f>データシート!$A$31</c:f>
              <c:strCache>
                <c:ptCount val="1"/>
                <c:pt idx="0">
                  <c:v>岩地集落排水事業特別会計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2.e-002</c:v>
                </c:pt>
                <c:pt idx="2">
                  <c:v>#N/A</c:v>
                </c:pt>
                <c:pt idx="3">
                  <c:v>1.e-002</c:v>
                </c:pt>
                <c:pt idx="4">
                  <c:v>#N/A</c:v>
                </c:pt>
                <c:pt idx="5">
                  <c:v>0</c:v>
                </c:pt>
                <c:pt idx="6">
                  <c:v>#N/A</c:v>
                </c:pt>
                <c:pt idx="7">
                  <c:v>0</c:v>
                </c:pt>
                <c:pt idx="8">
                  <c:v>#N/A</c:v>
                </c:pt>
                <c:pt idx="9">
                  <c:v>0.53</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4.29</c:v>
                </c:pt>
                <c:pt idx="2">
                  <c:v>#N/A</c:v>
                </c:pt>
                <c:pt idx="3">
                  <c:v>2.97</c:v>
                </c:pt>
                <c:pt idx="4">
                  <c:v>#N/A</c:v>
                </c:pt>
                <c:pt idx="5">
                  <c:v>2.37</c:v>
                </c:pt>
                <c:pt idx="6">
                  <c:v>#N/A</c:v>
                </c:pt>
                <c:pt idx="7">
                  <c:v>2.13</c:v>
                </c:pt>
                <c:pt idx="8">
                  <c:v>#N/A</c:v>
                </c:pt>
                <c:pt idx="9">
                  <c:v>2.4300000000000002</c:v>
                </c:pt>
              </c:numCache>
            </c:numRef>
          </c:val>
        </c:ser>
        <c:ser>
          <c:idx val="6"/>
          <c:order val="6"/>
          <c:tx>
            <c:strRef>
              <c:f>データシート!$A$33</c:f>
              <c:strCache>
                <c:ptCount val="1"/>
                <c:pt idx="0">
                  <c:v>伊豆まつざき荘事業会計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1.19</c:v>
                </c:pt>
                <c:pt idx="2">
                  <c:v>#N/A</c:v>
                </c:pt>
                <c:pt idx="3">
                  <c:v>2.58</c:v>
                </c:pt>
                <c:pt idx="4">
                  <c:v>#N/A</c:v>
                </c:pt>
                <c:pt idx="5">
                  <c:v>1.88</c:v>
                </c:pt>
                <c:pt idx="6">
                  <c:v>#N/A</c:v>
                </c:pt>
                <c:pt idx="7">
                  <c:v>2.6</c:v>
                </c:pt>
                <c:pt idx="8">
                  <c:v>#N/A</c:v>
                </c:pt>
                <c:pt idx="9">
                  <c:v>2.82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0.37</c:v>
                </c:pt>
                <c:pt idx="2">
                  <c:v>#N/A</c:v>
                </c:pt>
                <c:pt idx="3">
                  <c:v>3.e-002</c:v>
                </c:pt>
                <c:pt idx="4">
                  <c:v>#N/A</c:v>
                </c:pt>
                <c:pt idx="5">
                  <c:v>1.71</c:v>
                </c:pt>
                <c:pt idx="6">
                  <c:v>#N/A</c:v>
                </c:pt>
                <c:pt idx="7">
                  <c:v>2.92</c:v>
                </c:pt>
                <c:pt idx="8">
                  <c:v>#N/A</c:v>
                </c:pt>
                <c:pt idx="9">
                  <c:v>3.51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5.95</c:v>
                </c:pt>
                <c:pt idx="2">
                  <c:v>#N/A</c:v>
                </c:pt>
                <c:pt idx="3">
                  <c:v>5.68</c:v>
                </c:pt>
                <c:pt idx="4">
                  <c:v>#N/A</c:v>
                </c:pt>
                <c:pt idx="5">
                  <c:v>3.79</c:v>
                </c:pt>
                <c:pt idx="6">
                  <c:v>#N/A</c:v>
                </c:pt>
                <c:pt idx="7">
                  <c:v>5.17</c:v>
                </c:pt>
                <c:pt idx="8">
                  <c:v>#N/A</c:v>
                </c:pt>
                <c:pt idx="9">
                  <c:v>5.78</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22.51</c:v>
                </c:pt>
                <c:pt idx="2">
                  <c:v>#N/A</c:v>
                </c:pt>
                <c:pt idx="3">
                  <c:v>23.07</c:v>
                </c:pt>
                <c:pt idx="4">
                  <c:v>#N/A</c:v>
                </c:pt>
                <c:pt idx="5">
                  <c:v>22.44</c:v>
                </c:pt>
                <c:pt idx="6">
                  <c:v>#N/A</c:v>
                </c:pt>
                <c:pt idx="7">
                  <c:v>24.4</c:v>
                </c:pt>
                <c:pt idx="8">
                  <c:v>#N/A</c:v>
                </c:pt>
                <c:pt idx="9">
                  <c:v>24.52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280</c:v>
                </c:pt>
                <c:pt idx="5">
                  <c:v>297</c:v>
                </c:pt>
                <c:pt idx="8">
                  <c:v>268</c:v>
                </c:pt>
                <c:pt idx="11">
                  <c:v>266</c:v>
                </c:pt>
                <c:pt idx="14">
                  <c:v>259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6</c:v>
                </c:pt>
                <c:pt idx="6">
                  <c:v>6</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53</c:v>
                </c:pt>
                <c:pt idx="3">
                  <c:v>48</c:v>
                </c:pt>
                <c:pt idx="6">
                  <c:v>35</c:v>
                </c:pt>
                <c:pt idx="9">
                  <c:v>23</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c:v>
                </c:pt>
                <c:pt idx="3">
                  <c:v>7</c:v>
                </c:pt>
                <c:pt idx="6">
                  <c:v>7</c:v>
                </c:pt>
                <c:pt idx="9">
                  <c:v>13</c:v>
                </c:pt>
                <c:pt idx="12">
                  <c:v>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301</c:v>
                </c:pt>
                <c:pt idx="3">
                  <c:v>335</c:v>
                </c:pt>
                <c:pt idx="6">
                  <c:v>339</c:v>
                </c:pt>
                <c:pt idx="9">
                  <c:v>351</c:v>
                </c:pt>
                <c:pt idx="12">
                  <c:v>348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88</c:v>
                </c:pt>
                <c:pt idx="2">
                  <c:v>#N/A</c:v>
                </c:pt>
                <c:pt idx="3">
                  <c:v>#N/A</c:v>
                </c:pt>
                <c:pt idx="4">
                  <c:v>99</c:v>
                </c:pt>
                <c:pt idx="5">
                  <c:v>#N/A</c:v>
                </c:pt>
                <c:pt idx="6">
                  <c:v>#N/A</c:v>
                </c:pt>
                <c:pt idx="7">
                  <c:v>119</c:v>
                </c:pt>
                <c:pt idx="8">
                  <c:v>#N/A</c:v>
                </c:pt>
                <c:pt idx="9">
                  <c:v>#N/A</c:v>
                </c:pt>
                <c:pt idx="10">
                  <c:v>127</c:v>
                </c:pt>
                <c:pt idx="11">
                  <c:v>#N/A</c:v>
                </c:pt>
                <c:pt idx="12">
                  <c:v>#N/A</c:v>
                </c:pt>
                <c:pt idx="13">
                  <c:v>138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2856</c:v>
                </c:pt>
                <c:pt idx="5">
                  <c:v>2692</c:v>
                </c:pt>
                <c:pt idx="8">
                  <c:v>2568</c:v>
                </c:pt>
                <c:pt idx="11">
                  <c:v>2401</c:v>
                </c:pt>
                <c:pt idx="14">
                  <c:v>2223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2032</c:v>
                </c:pt>
                <c:pt idx="5">
                  <c:v>2063</c:v>
                </c:pt>
                <c:pt idx="8">
                  <c:v>2368</c:v>
                </c:pt>
                <c:pt idx="11">
                  <c:v>2234</c:v>
                </c:pt>
                <c:pt idx="14">
                  <c:v>2036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997</c:v>
                </c:pt>
                <c:pt idx="3">
                  <c:v>995</c:v>
                </c:pt>
                <c:pt idx="6">
                  <c:v>983</c:v>
                </c:pt>
                <c:pt idx="9">
                  <c:v>961</c:v>
                </c:pt>
                <c:pt idx="12">
                  <c:v>958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247</c:v>
                </c:pt>
                <c:pt idx="3">
                  <c:v>207</c:v>
                </c:pt>
                <c:pt idx="6">
                  <c:v>188</c:v>
                </c:pt>
                <c:pt idx="9">
                  <c:v>183</c:v>
                </c:pt>
                <c:pt idx="12">
                  <c:v>182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c:v>
                </c:pt>
                <c:pt idx="3">
                  <c:v>29</c:v>
                </c:pt>
                <c:pt idx="6">
                  <c:v>27</c:v>
                </c:pt>
                <c:pt idx="9">
                  <c:v>16</c:v>
                </c:pt>
                <c:pt idx="12">
                  <c:v>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59</c:v>
                </c:pt>
                <c:pt idx="3">
                  <c:v>54</c:v>
                </c:pt>
                <c:pt idx="6">
                  <c:v>48</c:v>
                </c:pt>
                <c:pt idx="9">
                  <c:v>43</c:v>
                </c:pt>
                <c:pt idx="12">
                  <c:v>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3260</c:v>
                </c:pt>
                <c:pt idx="3">
                  <c:v>3079</c:v>
                </c:pt>
                <c:pt idx="6">
                  <c:v>2898</c:v>
                </c:pt>
                <c:pt idx="9">
                  <c:v>2692</c:v>
                </c:pt>
                <c:pt idx="12">
                  <c:v>2433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1464</c:v>
                </c:pt>
                <c:pt idx="1">
                  <c:v>1374</c:v>
                </c:pt>
                <c:pt idx="2">
                  <c:v>1254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909</c:v>
                </c:pt>
                <c:pt idx="1">
                  <c:v>862</c:v>
                </c:pt>
                <c:pt idx="2">
                  <c:v>783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{9959FBC0-D73E-4AEE-93C3-969D7585E710}</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{6D1BBBBD-F1B8-4906-9216-4BB3FA610526}</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{E3DC6931-5123-4FCE-B98B-D491A0E11FEE}</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{11F85109-1C44-4B81-B44D-FC6A628BF485}</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{3E396FC5-B85A-4989-92DE-4735F676630D}</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{682CB127-F272-4D59-A1CE-2C10FA56599B}</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{10C4C672-8718-412D-919C-EA1B40F7ED31}</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{6A92E896-F1D1-4EE7-BE7C-8F0A7F6FF2B5}</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{0F36A1E9-C9E1-4828-BB68-09B44972B38A}</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65.7</c:v>
                </c:pt>
                <c:pt idx="8">
                  <c:v>67.5</c:v>
                </c:pt>
                <c:pt idx="16">
                  <c:v>68.400000000000006</c:v>
                </c:pt>
                <c:pt idx="24">
                  <c:v>70.5</c:v>
                </c:pt>
                <c:pt idx="32">
                  <c:v>71.599999999999994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{C87D5ED4-6E2E-4DEB-8D42-B7E73A5D4DA6}</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{C04FD696-ECA0-4206-99B7-0E0248C38D13}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{EB6B0510-F720-4A22-85B7-26E5E839DC96}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{36676162-4290-42AB-8D47-A7184F52D6B8}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{D6C6A0D7-04BE-4661-B6BB-FD3EB5F9D6C7}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{5510CDD2-5351-4691-BE7D-C6C83E95906F}</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{D3389295-8291-4A16-939D-848E80D2C259}</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{0CD3F6A1-9571-4687-8481-DAA43A2A3150}</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{0EA93040-D663-47E1-9B80-CB5F1457300F}</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63.3</c:v>
                </c:pt>
                <c:pt idx="8">
                  <c:v>62.8</c:v>
                </c:pt>
                <c:pt idx="16">
                  <c:v>62.7</c:v>
                </c:pt>
                <c:pt idx="24">
                  <c:v>63.1</c:v>
                </c:pt>
                <c:pt idx="32">
                  <c:v>63.8</c:v>
                </c:pt>
              </c:numCache>
            </c:numRef>
          </c:xVal>
          <c:yVal>
            <c:numRef>
              <c:f>'公会計指標分析・財政指標組合せ分析表'!$BP$55:$DC$55</c:f>
              <c:numCache>
                <c:formatCode>#,##0.0;"▲ "#,##0.0</c:formatCode>
                <c:ptCount val="40"/>
                <c:pt idx="0">
                  <c:v>3</c:v>
                </c:pt>
                <c:pt idx="8">
                  <c:v>3.4</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6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
          <c:min val="-1"/>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{EFC176EE-AEB3-40B2-90EB-D2790BF15F8C}</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{182257DB-33DE-4B82-B988-E5A33ED9BF5E}</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{967BB316-AAC9-48D1-924E-9C96D3D3D3A1}</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{E5A41042-1D6B-4142-A668-29C6C303E99C}</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{C8EC10E0-861D-4F02-89EE-CF00F9CF7141}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{74BE6FED-C096-4437-8D63-29BFE9A7EC81}</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{99C49EE2-6F53-4FE5-959A-7574340EFE2A}</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{6AED50E0-B240-4E32-8F43-186085A82A82}</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{90CCA753-21D4-4A13-A679-2B2BBFC7B34E}</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3.7</c:v>
                </c:pt>
                <c:pt idx="8">
                  <c:v>4.0999999999999996</c:v>
                </c:pt>
                <c:pt idx="16">
                  <c:v>4.5</c:v>
                </c:pt>
                <c:pt idx="24">
                  <c:v>4.9000000000000004</c:v>
                </c:pt>
                <c:pt idx="32">
                  <c:v>5.3</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{D6DC14DB-7A1B-4A8E-B95C-D857FB8E5A8B}</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{932ACD16-7F3A-41F8-B2CC-A2608B03A26E}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{BC8497C1-2D0D-4FFE-A597-50E9E85583F8}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{2CBBF949-B99B-4645-9F17-9FACF80AF7B6}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{34D1F353-8CED-4184-BBE1-CA107160146A}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{775F8AAC-36B2-4017-BBBE-6A42966574CF}</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{C6CDC32B-93E0-4A0A-8335-C9439E5BAC25}</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{1E400A71-C3FC-4E45-8F7B-4D4821A04912}</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{E1E3DB04-6D9A-4DF2-B119-2BA66622ED74}</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8.8000000000000007</c:v>
                </c:pt>
                <c:pt idx="8">
                  <c:v>8.8000000000000007</c:v>
                </c:pt>
                <c:pt idx="16">
                  <c:v>8.3000000000000007</c:v>
                </c:pt>
                <c:pt idx="24">
                  <c:v>8.1</c:v>
                </c:pt>
                <c:pt idx="32">
                  <c:v>8.1999999999999993</c:v>
                </c:pt>
              </c:numCache>
            </c:numRef>
          </c:xVal>
          <c:yVal>
            <c:numRef>
              <c:f>'公会計指標分析・財政指標組合せ分析表'!$BP$77:$DC$77</c:f>
              <c:numCache>
                <c:formatCode>#,##0.0;"▲ "#,##0.0</c:formatCode>
                <c:ptCount val="40"/>
                <c:pt idx="0">
                  <c:v>3</c:v>
                </c:pt>
                <c:pt idx="8">
                  <c:v>3.4</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9"/>
          <c:min val="7.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
          <c:min val="-1"/>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5,824
5,787
85.11
4,260,579
4,055,051
149,911
2,589,231
2,433,256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の０．２７から０．０１低下し０．２６となり、減少傾向が続いている。人口減少、少子高齢化（令和５年度末高齢化率５０．７％、＋０．８％）に加え、主要産業の観光業の低迷、土地価格の下落などが続き、町税等自主財源に乏しく、地方交付税や国県支出金に大きく依存していることから類似団体内平均値を大きく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限られた財源を有効活用しながら、町税等の自主財源の確保に努め、財政基盤強化を図っていく。</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126365</xdr:rowOff>
    </xdr:from>
    <xdr:to xmlns:xdr="http://schemas.openxmlformats.org/drawingml/2006/spreadsheetDrawing">
      <xdr:col>23</xdr:col>
      <xdr:colOff>133350</xdr:colOff>
      <xdr:row>44</xdr:row>
      <xdr:rowOff>31115</xdr:rowOff>
    </xdr:to>
    <xdr:cxnSp macro="">
      <xdr:nvCxnSpPr>
        <xdr:cNvPr id="63" name="直線コネクタ 62"/>
        <xdr:cNvCxnSpPr/>
      </xdr:nvCxnSpPr>
      <xdr:spPr>
        <a:xfrm flipV="1">
          <a:off x="4953000" y="612711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3175</xdr:rowOff>
    </xdr:from>
    <xdr:ext cx="762000" cy="259080"/>
    <xdr:sp macro="" textlink="">
      <xdr:nvSpPr>
        <xdr:cNvPr id="64" name="財政力最小値テキスト"/>
        <xdr:cNvSpPr txBox="1"/>
      </xdr:nvSpPr>
      <xdr:spPr>
        <a:xfrm>
          <a:off x="5041900" y="7546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31115</xdr:rowOff>
    </xdr:from>
    <xdr:to xmlns:xdr="http://schemas.openxmlformats.org/drawingml/2006/spreadsheetDrawing">
      <xdr:col>24</xdr:col>
      <xdr:colOff>12700</xdr:colOff>
      <xdr:row>44</xdr:row>
      <xdr:rowOff>31115</xdr:rowOff>
    </xdr:to>
    <xdr:cxnSp macro="">
      <xdr:nvCxnSpPr>
        <xdr:cNvPr id="65" name="直線コネクタ 64"/>
        <xdr:cNvCxnSpPr/>
      </xdr:nvCxnSpPr>
      <xdr:spPr>
        <a:xfrm>
          <a:off x="4864100" y="757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41275</xdr:rowOff>
    </xdr:from>
    <xdr:ext cx="762000" cy="258445"/>
    <xdr:sp macro="" textlink="">
      <xdr:nvSpPr>
        <xdr:cNvPr id="66" name="財政力最大値テキスト"/>
        <xdr:cNvSpPr txBox="1"/>
      </xdr:nvSpPr>
      <xdr:spPr>
        <a:xfrm>
          <a:off x="5041900" y="587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126365</xdr:rowOff>
    </xdr:from>
    <xdr:to xmlns:xdr="http://schemas.openxmlformats.org/drawingml/2006/spreadsheetDrawing">
      <xdr:col>24</xdr:col>
      <xdr:colOff>12700</xdr:colOff>
      <xdr:row>35</xdr:row>
      <xdr:rowOff>126365</xdr:rowOff>
    </xdr:to>
    <xdr:cxnSp macro="">
      <xdr:nvCxnSpPr>
        <xdr:cNvPr id="67" name="直線コネクタ 66"/>
        <xdr:cNvCxnSpPr/>
      </xdr:nvCxnSpPr>
      <xdr:spPr>
        <a:xfrm>
          <a:off x="4864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55245</xdr:rowOff>
    </xdr:from>
    <xdr:to xmlns:xdr="http://schemas.openxmlformats.org/drawingml/2006/spreadsheetDrawing">
      <xdr:col>23</xdr:col>
      <xdr:colOff>133350</xdr:colOff>
      <xdr:row>43</xdr:row>
      <xdr:rowOff>68580</xdr:rowOff>
    </xdr:to>
    <xdr:cxnSp macro="">
      <xdr:nvCxnSpPr>
        <xdr:cNvPr id="68" name="直線コネクタ 67"/>
        <xdr:cNvCxnSpPr/>
      </xdr:nvCxnSpPr>
      <xdr:spPr>
        <a:xfrm>
          <a:off x="4114800" y="74275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58420</xdr:rowOff>
    </xdr:from>
    <xdr:ext cx="762000" cy="259080"/>
    <xdr:sp macro="" textlink="">
      <xdr:nvSpPr>
        <xdr:cNvPr id="69" name="財政力平均値テキスト"/>
        <xdr:cNvSpPr txBox="1"/>
      </xdr:nvSpPr>
      <xdr:spPr>
        <a:xfrm>
          <a:off x="5041900" y="7087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41910</xdr:rowOff>
    </xdr:from>
    <xdr:to xmlns:xdr="http://schemas.openxmlformats.org/drawingml/2006/spreadsheetDrawing">
      <xdr:col>23</xdr:col>
      <xdr:colOff>184150</xdr:colOff>
      <xdr:row>42</xdr:row>
      <xdr:rowOff>143510</xdr:rowOff>
    </xdr:to>
    <xdr:sp macro="" textlink="">
      <xdr:nvSpPr>
        <xdr:cNvPr id="70" name="フローチャート: 判断 69"/>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41910</xdr:rowOff>
    </xdr:from>
    <xdr:to xmlns:xdr="http://schemas.openxmlformats.org/drawingml/2006/spreadsheetDrawing">
      <xdr:col>19</xdr:col>
      <xdr:colOff>133350</xdr:colOff>
      <xdr:row>43</xdr:row>
      <xdr:rowOff>55245</xdr:rowOff>
    </xdr:to>
    <xdr:cxnSp macro="">
      <xdr:nvCxnSpPr>
        <xdr:cNvPr id="71" name="直線コネクタ 70"/>
        <xdr:cNvCxnSpPr/>
      </xdr:nvCxnSpPr>
      <xdr:spPr>
        <a:xfrm>
          <a:off x="3225800" y="7414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72" name="フローチャート: 判断 71"/>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139700</xdr:rowOff>
    </xdr:from>
    <xdr:ext cx="736600" cy="259080"/>
    <xdr:sp macro="" textlink="">
      <xdr:nvSpPr>
        <xdr:cNvPr id="73" name="テキスト ボックス 72"/>
        <xdr:cNvSpPr txBox="1"/>
      </xdr:nvSpPr>
      <xdr:spPr>
        <a:xfrm>
          <a:off x="3733800" y="699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14605</xdr:rowOff>
    </xdr:from>
    <xdr:to xmlns:xdr="http://schemas.openxmlformats.org/drawingml/2006/spreadsheetDrawing">
      <xdr:col>15</xdr:col>
      <xdr:colOff>82550</xdr:colOff>
      <xdr:row>43</xdr:row>
      <xdr:rowOff>41910</xdr:rowOff>
    </xdr:to>
    <xdr:cxnSp macro="">
      <xdr:nvCxnSpPr>
        <xdr:cNvPr id="74" name="直線コネクタ 73"/>
        <xdr:cNvCxnSpPr/>
      </xdr:nvCxnSpPr>
      <xdr:spPr>
        <a:xfrm>
          <a:off x="2336800" y="73869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27940</xdr:rowOff>
    </xdr:from>
    <xdr:to xmlns:xdr="http://schemas.openxmlformats.org/drawingml/2006/spreadsheetDrawing">
      <xdr:col>15</xdr:col>
      <xdr:colOff>133350</xdr:colOff>
      <xdr:row>42</xdr:row>
      <xdr:rowOff>129540</xdr:rowOff>
    </xdr:to>
    <xdr:sp macro="" textlink="">
      <xdr:nvSpPr>
        <xdr:cNvPr id="75" name="フローチャート: 判断 74"/>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139700</xdr:rowOff>
    </xdr:from>
    <xdr:ext cx="762000" cy="259080"/>
    <xdr:sp macro="" textlink="">
      <xdr:nvSpPr>
        <xdr:cNvPr id="76" name="テキスト ボックス 75"/>
        <xdr:cNvSpPr txBox="1"/>
      </xdr:nvSpPr>
      <xdr:spPr>
        <a:xfrm>
          <a:off x="2844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14605</xdr:rowOff>
    </xdr:from>
    <xdr:to xmlns:xdr="http://schemas.openxmlformats.org/drawingml/2006/spreadsheetDrawing">
      <xdr:col>11</xdr:col>
      <xdr:colOff>31750</xdr:colOff>
      <xdr:row>43</xdr:row>
      <xdr:rowOff>14605</xdr:rowOff>
    </xdr:to>
    <xdr:cxnSp macro="">
      <xdr:nvCxnSpPr>
        <xdr:cNvPr id="77" name="直線コネクタ 76"/>
        <xdr:cNvCxnSpPr/>
      </xdr:nvCxnSpPr>
      <xdr:spPr>
        <a:xfrm>
          <a:off x="1447800" y="7386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159385</xdr:rowOff>
    </xdr:from>
    <xdr:to xmlns:xdr="http://schemas.openxmlformats.org/drawingml/2006/spreadsheetDrawing">
      <xdr:col>11</xdr:col>
      <xdr:colOff>82550</xdr:colOff>
      <xdr:row>42</xdr:row>
      <xdr:rowOff>89535</xdr:rowOff>
    </xdr:to>
    <xdr:sp macro="" textlink="">
      <xdr:nvSpPr>
        <xdr:cNvPr id="78" name="フローチャート: 判断 77"/>
        <xdr:cNvSpPr/>
      </xdr:nvSpPr>
      <xdr:spPr>
        <a:xfrm>
          <a:off x="2286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99695</xdr:rowOff>
    </xdr:from>
    <xdr:ext cx="762000" cy="258445"/>
    <xdr:sp macro="" textlink="">
      <xdr:nvSpPr>
        <xdr:cNvPr id="79" name="テキスト ボックス 78"/>
        <xdr:cNvSpPr txBox="1"/>
      </xdr:nvSpPr>
      <xdr:spPr>
        <a:xfrm>
          <a:off x="1955800" y="6957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159385</xdr:rowOff>
    </xdr:from>
    <xdr:to xmlns:xdr="http://schemas.openxmlformats.org/drawingml/2006/spreadsheetDrawing">
      <xdr:col>7</xdr:col>
      <xdr:colOff>31750</xdr:colOff>
      <xdr:row>42</xdr:row>
      <xdr:rowOff>89535</xdr:rowOff>
    </xdr:to>
    <xdr:sp macro="" textlink="">
      <xdr:nvSpPr>
        <xdr:cNvPr id="80" name="フローチャート: 判断 79"/>
        <xdr:cNvSpPr/>
      </xdr:nvSpPr>
      <xdr:spPr>
        <a:xfrm>
          <a:off x="1397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99695</xdr:rowOff>
    </xdr:from>
    <xdr:ext cx="762000" cy="258445"/>
    <xdr:sp macro="" textlink="">
      <xdr:nvSpPr>
        <xdr:cNvPr id="81" name="テキスト ボックス 80"/>
        <xdr:cNvSpPr txBox="1"/>
      </xdr:nvSpPr>
      <xdr:spPr>
        <a:xfrm>
          <a:off x="1066800" y="6957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17780</xdr:rowOff>
    </xdr:from>
    <xdr:to xmlns:xdr="http://schemas.openxmlformats.org/drawingml/2006/spreadsheetDrawing">
      <xdr:col>23</xdr:col>
      <xdr:colOff>184150</xdr:colOff>
      <xdr:row>43</xdr:row>
      <xdr:rowOff>119380</xdr:rowOff>
    </xdr:to>
    <xdr:sp macro="" textlink="">
      <xdr:nvSpPr>
        <xdr:cNvPr id="87" name="楕円 86"/>
        <xdr:cNvSpPr/>
      </xdr:nvSpPr>
      <xdr:spPr>
        <a:xfrm>
          <a:off x="4902200" y="73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161290</xdr:rowOff>
    </xdr:from>
    <xdr:ext cx="762000" cy="259080"/>
    <xdr:sp macro="" textlink="">
      <xdr:nvSpPr>
        <xdr:cNvPr id="88" name="財政力該当値テキスト"/>
        <xdr:cNvSpPr txBox="1"/>
      </xdr:nvSpPr>
      <xdr:spPr>
        <a:xfrm>
          <a:off x="50419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89" name="楕円 88"/>
        <xdr:cNvSpPr/>
      </xdr:nvSpPr>
      <xdr:spPr>
        <a:xfrm>
          <a:off x="4064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90805</xdr:rowOff>
    </xdr:from>
    <xdr:ext cx="736600" cy="258445"/>
    <xdr:sp macro="" textlink="">
      <xdr:nvSpPr>
        <xdr:cNvPr id="90" name="テキスト ボックス 89"/>
        <xdr:cNvSpPr txBox="1"/>
      </xdr:nvSpPr>
      <xdr:spPr>
        <a:xfrm>
          <a:off x="3733800" y="74631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162560</xdr:rowOff>
    </xdr:from>
    <xdr:to xmlns:xdr="http://schemas.openxmlformats.org/drawingml/2006/spreadsheetDrawing">
      <xdr:col>15</xdr:col>
      <xdr:colOff>133350</xdr:colOff>
      <xdr:row>43</xdr:row>
      <xdr:rowOff>92710</xdr:rowOff>
    </xdr:to>
    <xdr:sp macro="" textlink="">
      <xdr:nvSpPr>
        <xdr:cNvPr id="91" name="楕円 90"/>
        <xdr:cNvSpPr/>
      </xdr:nvSpPr>
      <xdr:spPr>
        <a:xfrm>
          <a:off x="3175000" y="7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77470</xdr:rowOff>
    </xdr:from>
    <xdr:ext cx="762000" cy="258445"/>
    <xdr:sp macro="" textlink="">
      <xdr:nvSpPr>
        <xdr:cNvPr id="92" name="テキスト ボックス 91"/>
        <xdr:cNvSpPr txBox="1"/>
      </xdr:nvSpPr>
      <xdr:spPr>
        <a:xfrm>
          <a:off x="2844800" y="7449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135255</xdr:rowOff>
    </xdr:from>
    <xdr:to xmlns:xdr="http://schemas.openxmlformats.org/drawingml/2006/spreadsheetDrawing">
      <xdr:col>11</xdr:col>
      <xdr:colOff>82550</xdr:colOff>
      <xdr:row>43</xdr:row>
      <xdr:rowOff>65405</xdr:rowOff>
    </xdr:to>
    <xdr:sp macro="" textlink="">
      <xdr:nvSpPr>
        <xdr:cNvPr id="93" name="楕円 92"/>
        <xdr:cNvSpPr/>
      </xdr:nvSpPr>
      <xdr:spPr>
        <a:xfrm>
          <a:off x="2286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50165</xdr:rowOff>
    </xdr:from>
    <xdr:ext cx="762000" cy="259080"/>
    <xdr:sp macro="" textlink="">
      <xdr:nvSpPr>
        <xdr:cNvPr id="94" name="テキスト ボックス 93"/>
        <xdr:cNvSpPr txBox="1"/>
      </xdr:nvSpPr>
      <xdr:spPr>
        <a:xfrm>
          <a:off x="1955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135255</xdr:rowOff>
    </xdr:from>
    <xdr:to xmlns:xdr="http://schemas.openxmlformats.org/drawingml/2006/spreadsheetDrawing">
      <xdr:col>7</xdr:col>
      <xdr:colOff>31750</xdr:colOff>
      <xdr:row>43</xdr:row>
      <xdr:rowOff>65405</xdr:rowOff>
    </xdr:to>
    <xdr:sp macro="" textlink="">
      <xdr:nvSpPr>
        <xdr:cNvPr id="95" name="楕円 94"/>
        <xdr:cNvSpPr/>
      </xdr:nvSpPr>
      <xdr:spPr>
        <a:xfrm>
          <a:off x="1397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50165</xdr:rowOff>
    </xdr:from>
    <xdr:ext cx="762000" cy="259080"/>
    <xdr:sp macro="" textlink="">
      <xdr:nvSpPr>
        <xdr:cNvPr id="96" name="テキスト ボックス 95"/>
        <xdr:cNvSpPr txBox="1"/>
      </xdr:nvSpPr>
      <xdr:spPr>
        <a:xfrm>
          <a:off x="1066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前年度の８３．８％から２．５％増加し、８６．３％となった。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分子の経常経費充当一般財源は人件費、維持補修費等の減少があったものの、物価高騰の影響により光熱水費、委託料等の物件費や一部事務組合負担金等の補助費等の増加により、前年度比３３百万円増加し、分母の経常一般財源収入は地方交付税等の減少により、前年度比２３百万円減少したことが要因である。　人口減少による税収の減、保険事業への繰出金の増等、比率上昇の要因は多分にあるため、財政構造の硬直化が懸念される。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10160</xdr:rowOff>
    </xdr:from>
    <xdr:to xmlns:xdr="http://schemas.openxmlformats.org/drawingml/2006/spreadsheetDrawing">
      <xdr:col>23</xdr:col>
      <xdr:colOff>133350</xdr:colOff>
      <xdr:row>66</xdr:row>
      <xdr:rowOff>130810</xdr:rowOff>
    </xdr:to>
    <xdr:cxnSp macro="">
      <xdr:nvCxnSpPr>
        <xdr:cNvPr id="126" name="直線コネクタ 125"/>
        <xdr:cNvCxnSpPr/>
      </xdr:nvCxnSpPr>
      <xdr:spPr>
        <a:xfrm flipV="1">
          <a:off x="4953000" y="9954260"/>
          <a:ext cx="0" cy="1492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102870</xdr:rowOff>
    </xdr:from>
    <xdr:ext cx="762000" cy="259080"/>
    <xdr:sp macro="" textlink="">
      <xdr:nvSpPr>
        <xdr:cNvPr id="127" name="財政構造の弾力性最小値テキスト"/>
        <xdr:cNvSpPr txBox="1"/>
      </xdr:nvSpPr>
      <xdr:spPr>
        <a:xfrm>
          <a:off x="5041900" y="1141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130810</xdr:rowOff>
    </xdr:from>
    <xdr:to xmlns:xdr="http://schemas.openxmlformats.org/drawingml/2006/spreadsheetDrawing">
      <xdr:col>24</xdr:col>
      <xdr:colOff>12700</xdr:colOff>
      <xdr:row>66</xdr:row>
      <xdr:rowOff>130810</xdr:rowOff>
    </xdr:to>
    <xdr:cxnSp macro="">
      <xdr:nvCxnSpPr>
        <xdr:cNvPr id="128" name="直線コネクタ 127"/>
        <xdr:cNvCxnSpPr/>
      </xdr:nvCxnSpPr>
      <xdr:spPr>
        <a:xfrm>
          <a:off x="4864100" y="1144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96520</xdr:rowOff>
    </xdr:from>
    <xdr:ext cx="762000" cy="259080"/>
    <xdr:sp macro="" textlink="">
      <xdr:nvSpPr>
        <xdr:cNvPr id="129" name="財政構造の弾力性最大値テキスト"/>
        <xdr:cNvSpPr txBox="1"/>
      </xdr:nvSpPr>
      <xdr:spPr>
        <a:xfrm>
          <a:off x="5041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10160</xdr:rowOff>
    </xdr:from>
    <xdr:to xmlns:xdr="http://schemas.openxmlformats.org/drawingml/2006/spreadsheetDrawing">
      <xdr:col>24</xdr:col>
      <xdr:colOff>12700</xdr:colOff>
      <xdr:row>58</xdr:row>
      <xdr:rowOff>10160</xdr:rowOff>
    </xdr:to>
    <xdr:cxnSp macro="">
      <xdr:nvCxnSpPr>
        <xdr:cNvPr id="130" name="直線コネクタ 129"/>
        <xdr:cNvCxnSpPr/>
      </xdr:nvCxnSpPr>
      <xdr:spPr>
        <a:xfrm>
          <a:off x="4864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86995</xdr:rowOff>
    </xdr:from>
    <xdr:to xmlns:xdr="http://schemas.openxmlformats.org/drawingml/2006/spreadsheetDrawing">
      <xdr:col>23</xdr:col>
      <xdr:colOff>133350</xdr:colOff>
      <xdr:row>62</xdr:row>
      <xdr:rowOff>16510</xdr:rowOff>
    </xdr:to>
    <xdr:cxnSp macro="">
      <xdr:nvCxnSpPr>
        <xdr:cNvPr id="131" name="直線コネクタ 130"/>
        <xdr:cNvCxnSpPr/>
      </xdr:nvCxnSpPr>
      <xdr:spPr>
        <a:xfrm>
          <a:off x="4114800" y="1054544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169545</xdr:rowOff>
    </xdr:from>
    <xdr:ext cx="762000" cy="258445"/>
    <xdr:sp macro="" textlink="">
      <xdr:nvSpPr>
        <xdr:cNvPr id="132" name="財政構造の弾力性平均値テキスト"/>
        <xdr:cNvSpPr txBox="1"/>
      </xdr:nvSpPr>
      <xdr:spPr>
        <a:xfrm>
          <a:off x="5041900" y="106279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26035</xdr:rowOff>
    </xdr:from>
    <xdr:to xmlns:xdr="http://schemas.openxmlformats.org/drawingml/2006/spreadsheetDrawing">
      <xdr:col>23</xdr:col>
      <xdr:colOff>184150</xdr:colOff>
      <xdr:row>62</xdr:row>
      <xdr:rowOff>127635</xdr:rowOff>
    </xdr:to>
    <xdr:sp macro="" textlink="">
      <xdr:nvSpPr>
        <xdr:cNvPr id="133" name="フローチャート: 判断 132"/>
        <xdr:cNvSpPr/>
      </xdr:nvSpPr>
      <xdr:spPr>
        <a:xfrm>
          <a:off x="49022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100330</xdr:rowOff>
    </xdr:from>
    <xdr:to xmlns:xdr="http://schemas.openxmlformats.org/drawingml/2006/spreadsheetDrawing">
      <xdr:col>19</xdr:col>
      <xdr:colOff>133350</xdr:colOff>
      <xdr:row>61</xdr:row>
      <xdr:rowOff>86995</xdr:rowOff>
    </xdr:to>
    <xdr:cxnSp macro="">
      <xdr:nvCxnSpPr>
        <xdr:cNvPr id="134" name="直線コネクタ 133"/>
        <xdr:cNvCxnSpPr/>
      </xdr:nvCxnSpPr>
      <xdr:spPr>
        <a:xfrm>
          <a:off x="3225800" y="10215880"/>
          <a:ext cx="8890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161290</xdr:rowOff>
    </xdr:from>
    <xdr:to xmlns:xdr="http://schemas.openxmlformats.org/drawingml/2006/spreadsheetDrawing">
      <xdr:col>19</xdr:col>
      <xdr:colOff>184150</xdr:colOff>
      <xdr:row>62</xdr:row>
      <xdr:rowOff>91440</xdr:rowOff>
    </xdr:to>
    <xdr:sp macro="" textlink="">
      <xdr:nvSpPr>
        <xdr:cNvPr id="135" name="フローチャート: 判断 134"/>
        <xdr:cNvSpPr/>
      </xdr:nvSpPr>
      <xdr:spPr>
        <a:xfrm>
          <a:off x="4064000" y="1061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76200</xdr:rowOff>
    </xdr:from>
    <xdr:ext cx="736600" cy="258445"/>
    <xdr:sp macro="" textlink="">
      <xdr:nvSpPr>
        <xdr:cNvPr id="136" name="テキスト ボックス 135"/>
        <xdr:cNvSpPr txBox="1"/>
      </xdr:nvSpPr>
      <xdr:spPr>
        <a:xfrm>
          <a:off x="3733800" y="107061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100330</xdr:rowOff>
    </xdr:from>
    <xdr:to xmlns:xdr="http://schemas.openxmlformats.org/drawingml/2006/spreadsheetDrawing">
      <xdr:col>15</xdr:col>
      <xdr:colOff>82550</xdr:colOff>
      <xdr:row>61</xdr:row>
      <xdr:rowOff>59055</xdr:rowOff>
    </xdr:to>
    <xdr:cxnSp macro="">
      <xdr:nvCxnSpPr>
        <xdr:cNvPr id="137" name="直線コネクタ 136"/>
        <xdr:cNvCxnSpPr/>
      </xdr:nvCxnSpPr>
      <xdr:spPr>
        <a:xfrm flipV="1">
          <a:off x="2336800" y="10215880"/>
          <a:ext cx="88900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29210</xdr:rowOff>
    </xdr:from>
    <xdr:to xmlns:xdr="http://schemas.openxmlformats.org/drawingml/2006/spreadsheetDrawing">
      <xdr:col>15</xdr:col>
      <xdr:colOff>133350</xdr:colOff>
      <xdr:row>61</xdr:row>
      <xdr:rowOff>130175</xdr:rowOff>
    </xdr:to>
    <xdr:sp macro="" textlink="">
      <xdr:nvSpPr>
        <xdr:cNvPr id="138" name="フローチャート: 判断 137"/>
        <xdr:cNvSpPr/>
      </xdr:nvSpPr>
      <xdr:spPr>
        <a:xfrm>
          <a:off x="3175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114935</xdr:rowOff>
    </xdr:from>
    <xdr:ext cx="762000" cy="259080"/>
    <xdr:sp macro="" textlink="">
      <xdr:nvSpPr>
        <xdr:cNvPr id="139" name="テキスト ボックス 138"/>
        <xdr:cNvSpPr txBox="1"/>
      </xdr:nvSpPr>
      <xdr:spPr>
        <a:xfrm>
          <a:off x="2844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59055</xdr:rowOff>
    </xdr:from>
    <xdr:to xmlns:xdr="http://schemas.openxmlformats.org/drawingml/2006/spreadsheetDrawing">
      <xdr:col>11</xdr:col>
      <xdr:colOff>31750</xdr:colOff>
      <xdr:row>62</xdr:row>
      <xdr:rowOff>8255</xdr:rowOff>
    </xdr:to>
    <xdr:cxnSp macro="">
      <xdr:nvCxnSpPr>
        <xdr:cNvPr id="140" name="直線コネクタ 139"/>
        <xdr:cNvCxnSpPr/>
      </xdr:nvCxnSpPr>
      <xdr:spPr>
        <a:xfrm flipV="1">
          <a:off x="1447800" y="1051750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122555</xdr:rowOff>
    </xdr:from>
    <xdr:to xmlns:xdr="http://schemas.openxmlformats.org/drawingml/2006/spreadsheetDrawing">
      <xdr:col>11</xdr:col>
      <xdr:colOff>82550</xdr:colOff>
      <xdr:row>63</xdr:row>
      <xdr:rowOff>52705</xdr:rowOff>
    </xdr:to>
    <xdr:sp macro="" textlink="">
      <xdr:nvSpPr>
        <xdr:cNvPr id="141" name="フローチャート: 判断 140"/>
        <xdr:cNvSpPr/>
      </xdr:nvSpPr>
      <xdr:spPr>
        <a:xfrm>
          <a:off x="2286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37465</xdr:rowOff>
    </xdr:from>
    <xdr:ext cx="762000" cy="259080"/>
    <xdr:sp macro="" textlink="">
      <xdr:nvSpPr>
        <xdr:cNvPr id="142" name="テキスト ボックス 141"/>
        <xdr:cNvSpPr txBox="1"/>
      </xdr:nvSpPr>
      <xdr:spPr>
        <a:xfrm>
          <a:off x="1955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162560</xdr:rowOff>
    </xdr:from>
    <xdr:to xmlns:xdr="http://schemas.openxmlformats.org/drawingml/2006/spreadsheetDrawing">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77470</xdr:rowOff>
    </xdr:from>
    <xdr:ext cx="762000" cy="258445"/>
    <xdr:sp macro="" textlink="">
      <xdr:nvSpPr>
        <xdr:cNvPr id="144" name="テキスト ボックス 143"/>
        <xdr:cNvSpPr txBox="1"/>
      </xdr:nvSpPr>
      <xdr:spPr>
        <a:xfrm>
          <a:off x="1066800" y="10878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137160</xdr:rowOff>
    </xdr:from>
    <xdr:to xmlns:xdr="http://schemas.openxmlformats.org/drawingml/2006/spreadsheetDrawing">
      <xdr:col>23</xdr:col>
      <xdr:colOff>184150</xdr:colOff>
      <xdr:row>62</xdr:row>
      <xdr:rowOff>67310</xdr:rowOff>
    </xdr:to>
    <xdr:sp macro="" textlink="">
      <xdr:nvSpPr>
        <xdr:cNvPr id="150" name="楕円 149"/>
        <xdr:cNvSpPr/>
      </xdr:nvSpPr>
      <xdr:spPr>
        <a:xfrm>
          <a:off x="49022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153670</xdr:rowOff>
    </xdr:from>
    <xdr:ext cx="762000" cy="259080"/>
    <xdr:sp macro="" textlink="">
      <xdr:nvSpPr>
        <xdr:cNvPr id="151" name="財政構造の弾力性該当値テキスト"/>
        <xdr:cNvSpPr txBox="1"/>
      </xdr:nvSpPr>
      <xdr:spPr>
        <a:xfrm>
          <a:off x="50419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36195</xdr:rowOff>
    </xdr:from>
    <xdr:to xmlns:xdr="http://schemas.openxmlformats.org/drawingml/2006/spreadsheetDrawing">
      <xdr:col>19</xdr:col>
      <xdr:colOff>184150</xdr:colOff>
      <xdr:row>61</xdr:row>
      <xdr:rowOff>137795</xdr:rowOff>
    </xdr:to>
    <xdr:sp macro="" textlink="">
      <xdr:nvSpPr>
        <xdr:cNvPr id="152" name="楕円 151"/>
        <xdr:cNvSpPr/>
      </xdr:nvSpPr>
      <xdr:spPr>
        <a:xfrm>
          <a:off x="40640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147955</xdr:rowOff>
    </xdr:from>
    <xdr:ext cx="736600" cy="258445"/>
    <xdr:sp macro="" textlink="">
      <xdr:nvSpPr>
        <xdr:cNvPr id="153" name="テキスト ボックス 152"/>
        <xdr:cNvSpPr txBox="1"/>
      </xdr:nvSpPr>
      <xdr:spPr>
        <a:xfrm>
          <a:off x="3733800" y="10263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49530</xdr:rowOff>
    </xdr:from>
    <xdr:to xmlns:xdr="http://schemas.openxmlformats.org/drawingml/2006/spreadsheetDrawing">
      <xdr:col>15</xdr:col>
      <xdr:colOff>133350</xdr:colOff>
      <xdr:row>59</xdr:row>
      <xdr:rowOff>151130</xdr:rowOff>
    </xdr:to>
    <xdr:sp macro="" textlink="">
      <xdr:nvSpPr>
        <xdr:cNvPr id="154" name="楕円 153"/>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161290</xdr:rowOff>
    </xdr:from>
    <xdr:ext cx="762000" cy="259080"/>
    <xdr:sp macro="" textlink="">
      <xdr:nvSpPr>
        <xdr:cNvPr id="155" name="テキスト ボックス 154"/>
        <xdr:cNvSpPr txBox="1"/>
      </xdr:nvSpPr>
      <xdr:spPr>
        <a:xfrm>
          <a:off x="2844800" y="993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8255</xdr:rowOff>
    </xdr:from>
    <xdr:to xmlns:xdr="http://schemas.openxmlformats.org/drawingml/2006/spreadsheetDrawing">
      <xdr:col>11</xdr:col>
      <xdr:colOff>82550</xdr:colOff>
      <xdr:row>61</xdr:row>
      <xdr:rowOff>109855</xdr:rowOff>
    </xdr:to>
    <xdr:sp macro="" textlink="">
      <xdr:nvSpPr>
        <xdr:cNvPr id="156" name="楕円 155"/>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120650</xdr:rowOff>
    </xdr:from>
    <xdr:ext cx="762000" cy="258445"/>
    <xdr:sp macro="" textlink="">
      <xdr:nvSpPr>
        <xdr:cNvPr id="157" name="テキスト ボックス 156"/>
        <xdr:cNvSpPr txBox="1"/>
      </xdr:nvSpPr>
      <xdr:spPr>
        <a:xfrm>
          <a:off x="1955800" y="10236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128905</xdr:rowOff>
    </xdr:from>
    <xdr:to xmlns:xdr="http://schemas.openxmlformats.org/drawingml/2006/spreadsheetDrawing">
      <xdr:col>7</xdr:col>
      <xdr:colOff>31750</xdr:colOff>
      <xdr:row>62</xdr:row>
      <xdr:rowOff>59055</xdr:rowOff>
    </xdr:to>
    <xdr:sp macro="" textlink="">
      <xdr:nvSpPr>
        <xdr:cNvPr id="158" name="楕円 157"/>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69215</xdr:rowOff>
    </xdr:from>
    <xdr:ext cx="762000" cy="259080"/>
    <xdr:sp macro="" textlink="">
      <xdr:nvSpPr>
        <xdr:cNvPr id="159" name="テキスト ボックス 158"/>
        <xdr:cNvSpPr txBox="1"/>
      </xdr:nvSpPr>
      <xdr:spPr>
        <a:xfrm>
          <a:off x="10668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[283,658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８月豪雨災害関連による維持補修費は減少しているものの、人件費及び焼却施設等の光熱水費、焼却施設清掃点検、観光施設指定管理等の委託料、電算関連使用料など物件費が増加し、年々の人口減少と合わせ人口１人当たり人件費・物件費等決算額は前年度比２０，７４９円増の２８３，６５８円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類似団体内平均値を下回っているが、引き続き、適正かつ計画的な対応により、人件費、物件費等の適正化を図っていく。</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117475</xdr:rowOff>
    </xdr:from>
    <xdr:to xmlns:xdr="http://schemas.openxmlformats.org/drawingml/2006/spreadsheetDrawing">
      <xdr:col>23</xdr:col>
      <xdr:colOff>133350</xdr:colOff>
      <xdr:row>89</xdr:row>
      <xdr:rowOff>155575</xdr:rowOff>
    </xdr:to>
    <xdr:cxnSp macro="">
      <xdr:nvCxnSpPr>
        <xdr:cNvPr id="188" name="直線コネクタ 187"/>
        <xdr:cNvCxnSpPr/>
      </xdr:nvCxnSpPr>
      <xdr:spPr>
        <a:xfrm flipV="1">
          <a:off x="4953000" y="14004925"/>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127635</xdr:rowOff>
    </xdr:from>
    <xdr:ext cx="762000" cy="259080"/>
    <xdr:sp macro="" textlink="">
      <xdr:nvSpPr>
        <xdr:cNvPr id="189" name="人件費・物件費等の状況最小値テキスト"/>
        <xdr:cNvSpPr txBox="1"/>
      </xdr:nvSpPr>
      <xdr:spPr>
        <a:xfrm>
          <a:off x="5041900" y="1538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1,204,139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155575</xdr:rowOff>
    </xdr:from>
    <xdr:to xmlns:xdr="http://schemas.openxmlformats.org/drawingml/2006/spreadsheetDrawing">
      <xdr:col>24</xdr:col>
      <xdr:colOff>12700</xdr:colOff>
      <xdr:row>89</xdr:row>
      <xdr:rowOff>155575</xdr:rowOff>
    </xdr:to>
    <xdr:cxnSp macro="">
      <xdr:nvCxnSpPr>
        <xdr:cNvPr id="190" name="直線コネクタ 189"/>
        <xdr:cNvCxnSpPr/>
      </xdr:nvCxnSpPr>
      <xdr:spPr>
        <a:xfrm>
          <a:off x="4864100" y="1541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32385</xdr:rowOff>
    </xdr:from>
    <xdr:ext cx="762000" cy="258445"/>
    <xdr:sp macro="" textlink="">
      <xdr:nvSpPr>
        <xdr:cNvPr id="191" name="人件費・物件費等の状況最大値テキスト"/>
        <xdr:cNvSpPr txBox="1"/>
      </xdr:nvSpPr>
      <xdr:spPr>
        <a:xfrm>
          <a:off x="5041900" y="13748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117475</xdr:rowOff>
    </xdr:from>
    <xdr:to xmlns:xdr="http://schemas.openxmlformats.org/drawingml/2006/spreadsheetDrawing">
      <xdr:col>24</xdr:col>
      <xdr:colOff>12700</xdr:colOff>
      <xdr:row>81</xdr:row>
      <xdr:rowOff>117475</xdr:rowOff>
    </xdr:to>
    <xdr:cxnSp macro="">
      <xdr:nvCxnSpPr>
        <xdr:cNvPr id="192" name="直線コネクタ 191"/>
        <xdr:cNvCxnSpPr/>
      </xdr:nvCxnSpPr>
      <xdr:spPr>
        <a:xfrm>
          <a:off x="4864100" y="1400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93980</xdr:rowOff>
    </xdr:from>
    <xdr:to xmlns:xdr="http://schemas.openxmlformats.org/drawingml/2006/spreadsheetDrawing">
      <xdr:col>23</xdr:col>
      <xdr:colOff>133350</xdr:colOff>
      <xdr:row>82</xdr:row>
      <xdr:rowOff>121920</xdr:rowOff>
    </xdr:to>
    <xdr:cxnSp macro="">
      <xdr:nvCxnSpPr>
        <xdr:cNvPr id="193" name="直線コネクタ 192"/>
        <xdr:cNvCxnSpPr/>
      </xdr:nvCxnSpPr>
      <xdr:spPr>
        <a:xfrm>
          <a:off x="4114800" y="1415288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66040</xdr:rowOff>
    </xdr:from>
    <xdr:ext cx="762000" cy="258445"/>
    <xdr:sp macro="" textlink="">
      <xdr:nvSpPr>
        <xdr:cNvPr id="194" name="人件費・物件費等の状況平均値テキスト"/>
        <xdr:cNvSpPr txBox="1"/>
      </xdr:nvSpPr>
      <xdr:spPr>
        <a:xfrm>
          <a:off x="5041900" y="141249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93980</xdr:rowOff>
    </xdr:from>
    <xdr:to xmlns:xdr="http://schemas.openxmlformats.org/drawingml/2006/spreadsheetDrawing">
      <xdr:col>23</xdr:col>
      <xdr:colOff>184150</xdr:colOff>
      <xdr:row>83</xdr:row>
      <xdr:rowOff>24130</xdr:rowOff>
    </xdr:to>
    <xdr:sp macro="" textlink="">
      <xdr:nvSpPr>
        <xdr:cNvPr id="195" name="フローチャート: 判断 194"/>
        <xdr:cNvSpPr/>
      </xdr:nvSpPr>
      <xdr:spPr>
        <a:xfrm>
          <a:off x="49022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70485</xdr:rowOff>
    </xdr:from>
    <xdr:to xmlns:xdr="http://schemas.openxmlformats.org/drawingml/2006/spreadsheetDrawing">
      <xdr:col>19</xdr:col>
      <xdr:colOff>133350</xdr:colOff>
      <xdr:row>82</xdr:row>
      <xdr:rowOff>93980</xdr:rowOff>
    </xdr:to>
    <xdr:cxnSp macro="">
      <xdr:nvCxnSpPr>
        <xdr:cNvPr id="196" name="直線コネクタ 195"/>
        <xdr:cNvCxnSpPr/>
      </xdr:nvCxnSpPr>
      <xdr:spPr>
        <a:xfrm>
          <a:off x="3225800" y="141293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81915</xdr:rowOff>
    </xdr:from>
    <xdr:to xmlns:xdr="http://schemas.openxmlformats.org/drawingml/2006/spreadsheetDrawing">
      <xdr:col>19</xdr:col>
      <xdr:colOff>184150</xdr:colOff>
      <xdr:row>83</xdr:row>
      <xdr:rowOff>12065</xdr:rowOff>
    </xdr:to>
    <xdr:sp macro="" textlink="">
      <xdr:nvSpPr>
        <xdr:cNvPr id="197" name="フローチャート: 判断 196"/>
        <xdr:cNvSpPr/>
      </xdr:nvSpPr>
      <xdr:spPr>
        <a:xfrm>
          <a:off x="40640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168910</xdr:rowOff>
    </xdr:from>
    <xdr:ext cx="736600" cy="258445"/>
    <xdr:sp macro="" textlink="">
      <xdr:nvSpPr>
        <xdr:cNvPr id="198" name="テキスト ボックス 197"/>
        <xdr:cNvSpPr txBox="1"/>
      </xdr:nvSpPr>
      <xdr:spPr>
        <a:xfrm>
          <a:off x="3733800" y="14227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52070</xdr:rowOff>
    </xdr:from>
    <xdr:to xmlns:xdr="http://schemas.openxmlformats.org/drawingml/2006/spreadsheetDrawing">
      <xdr:col>15</xdr:col>
      <xdr:colOff>82550</xdr:colOff>
      <xdr:row>82</xdr:row>
      <xdr:rowOff>70485</xdr:rowOff>
    </xdr:to>
    <xdr:cxnSp macro="">
      <xdr:nvCxnSpPr>
        <xdr:cNvPr id="199" name="直線コネクタ 198"/>
        <xdr:cNvCxnSpPr/>
      </xdr:nvCxnSpPr>
      <xdr:spPr>
        <a:xfrm>
          <a:off x="2336800" y="141109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59055</xdr:rowOff>
    </xdr:from>
    <xdr:to xmlns:xdr="http://schemas.openxmlformats.org/drawingml/2006/spreadsheetDrawing">
      <xdr:col>15</xdr:col>
      <xdr:colOff>133350</xdr:colOff>
      <xdr:row>82</xdr:row>
      <xdr:rowOff>160655</xdr:rowOff>
    </xdr:to>
    <xdr:sp macro="" textlink="">
      <xdr:nvSpPr>
        <xdr:cNvPr id="200" name="フローチャート: 判断 199"/>
        <xdr:cNvSpPr/>
      </xdr:nvSpPr>
      <xdr:spPr>
        <a:xfrm>
          <a:off x="3175000" y="1411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145415</xdr:rowOff>
    </xdr:from>
    <xdr:ext cx="762000" cy="258445"/>
    <xdr:sp macro="" textlink="">
      <xdr:nvSpPr>
        <xdr:cNvPr id="201" name="テキスト ボックス 200"/>
        <xdr:cNvSpPr txBox="1"/>
      </xdr:nvSpPr>
      <xdr:spPr>
        <a:xfrm>
          <a:off x="2844800" y="14204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27305</xdr:rowOff>
    </xdr:from>
    <xdr:to xmlns:xdr="http://schemas.openxmlformats.org/drawingml/2006/spreadsheetDrawing">
      <xdr:col>11</xdr:col>
      <xdr:colOff>31750</xdr:colOff>
      <xdr:row>82</xdr:row>
      <xdr:rowOff>52070</xdr:rowOff>
    </xdr:to>
    <xdr:cxnSp macro="">
      <xdr:nvCxnSpPr>
        <xdr:cNvPr id="202" name="直線コネクタ 201"/>
        <xdr:cNvCxnSpPr/>
      </xdr:nvCxnSpPr>
      <xdr:spPr>
        <a:xfrm>
          <a:off x="1447800" y="140862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45085</xdr:rowOff>
    </xdr:from>
    <xdr:to xmlns:xdr="http://schemas.openxmlformats.org/drawingml/2006/spreadsheetDrawing">
      <xdr:col>11</xdr:col>
      <xdr:colOff>82550</xdr:colOff>
      <xdr:row>82</xdr:row>
      <xdr:rowOff>146685</xdr:rowOff>
    </xdr:to>
    <xdr:sp macro="" textlink="">
      <xdr:nvSpPr>
        <xdr:cNvPr id="203" name="フローチャート: 判断 202"/>
        <xdr:cNvSpPr/>
      </xdr:nvSpPr>
      <xdr:spPr>
        <a:xfrm>
          <a:off x="2286000" y="141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132080</xdr:rowOff>
    </xdr:from>
    <xdr:ext cx="762000" cy="258445"/>
    <xdr:sp macro="" textlink="">
      <xdr:nvSpPr>
        <xdr:cNvPr id="204" name="テキスト ボックス 203"/>
        <xdr:cNvSpPr txBox="1"/>
      </xdr:nvSpPr>
      <xdr:spPr>
        <a:xfrm>
          <a:off x="1955800" y="14190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22225</xdr:rowOff>
    </xdr:from>
    <xdr:to xmlns:xdr="http://schemas.openxmlformats.org/drawingml/2006/spreadsheetDrawing">
      <xdr:col>7</xdr:col>
      <xdr:colOff>31750</xdr:colOff>
      <xdr:row>82</xdr:row>
      <xdr:rowOff>123825</xdr:rowOff>
    </xdr:to>
    <xdr:sp macro="" textlink="">
      <xdr:nvSpPr>
        <xdr:cNvPr id="205" name="フローチャート: 判断 204"/>
        <xdr:cNvSpPr/>
      </xdr:nvSpPr>
      <xdr:spPr>
        <a:xfrm>
          <a:off x="1397000" y="140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109220</xdr:rowOff>
    </xdr:from>
    <xdr:ext cx="762000" cy="258445"/>
    <xdr:sp macro="" textlink="">
      <xdr:nvSpPr>
        <xdr:cNvPr id="206" name="テキスト ボックス 205"/>
        <xdr:cNvSpPr txBox="1"/>
      </xdr:nvSpPr>
      <xdr:spPr>
        <a:xfrm>
          <a:off x="1066800" y="14168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71120</xdr:rowOff>
    </xdr:from>
    <xdr:to xmlns:xdr="http://schemas.openxmlformats.org/drawingml/2006/spreadsheetDrawing">
      <xdr:col>23</xdr:col>
      <xdr:colOff>184150</xdr:colOff>
      <xdr:row>83</xdr:row>
      <xdr:rowOff>1270</xdr:rowOff>
    </xdr:to>
    <xdr:sp macro="" textlink="">
      <xdr:nvSpPr>
        <xdr:cNvPr id="212" name="楕円 211"/>
        <xdr:cNvSpPr/>
      </xdr:nvSpPr>
      <xdr:spPr>
        <a:xfrm>
          <a:off x="49022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87630</xdr:rowOff>
    </xdr:from>
    <xdr:ext cx="762000" cy="258445"/>
    <xdr:sp macro="" textlink="">
      <xdr:nvSpPr>
        <xdr:cNvPr id="213" name="人件費・物件費等の状況該当値テキスト"/>
        <xdr:cNvSpPr txBox="1"/>
      </xdr:nvSpPr>
      <xdr:spPr>
        <a:xfrm>
          <a:off x="5041900" y="13975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43180</xdr:rowOff>
    </xdr:from>
    <xdr:to xmlns:xdr="http://schemas.openxmlformats.org/drawingml/2006/spreadsheetDrawing">
      <xdr:col>19</xdr:col>
      <xdr:colOff>184150</xdr:colOff>
      <xdr:row>82</xdr:row>
      <xdr:rowOff>144780</xdr:rowOff>
    </xdr:to>
    <xdr:sp macro="" textlink="">
      <xdr:nvSpPr>
        <xdr:cNvPr id="214" name="楕円 213"/>
        <xdr:cNvSpPr/>
      </xdr:nvSpPr>
      <xdr:spPr>
        <a:xfrm>
          <a:off x="4064000" y="141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154940</xdr:rowOff>
    </xdr:from>
    <xdr:ext cx="736600" cy="258445"/>
    <xdr:sp macro="" textlink="">
      <xdr:nvSpPr>
        <xdr:cNvPr id="215" name="テキスト ボックス 214"/>
        <xdr:cNvSpPr txBox="1"/>
      </xdr:nvSpPr>
      <xdr:spPr>
        <a:xfrm>
          <a:off x="3733800" y="138709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19685</xdr:rowOff>
    </xdr:from>
    <xdr:to xmlns:xdr="http://schemas.openxmlformats.org/drawingml/2006/spreadsheetDrawing">
      <xdr:col>15</xdr:col>
      <xdr:colOff>133350</xdr:colOff>
      <xdr:row>82</xdr:row>
      <xdr:rowOff>121285</xdr:rowOff>
    </xdr:to>
    <xdr:sp macro="" textlink="">
      <xdr:nvSpPr>
        <xdr:cNvPr id="216" name="楕円 215"/>
        <xdr:cNvSpPr/>
      </xdr:nvSpPr>
      <xdr:spPr>
        <a:xfrm>
          <a:off x="31750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132080</xdr:rowOff>
    </xdr:from>
    <xdr:ext cx="762000" cy="258445"/>
    <xdr:sp macro="" textlink="">
      <xdr:nvSpPr>
        <xdr:cNvPr id="217" name="テキスト ボックス 216"/>
        <xdr:cNvSpPr txBox="1"/>
      </xdr:nvSpPr>
      <xdr:spPr>
        <a:xfrm>
          <a:off x="2844800" y="13848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635</xdr:rowOff>
    </xdr:from>
    <xdr:to xmlns:xdr="http://schemas.openxmlformats.org/drawingml/2006/spreadsheetDrawing">
      <xdr:col>11</xdr:col>
      <xdr:colOff>82550</xdr:colOff>
      <xdr:row>82</xdr:row>
      <xdr:rowOff>102235</xdr:rowOff>
    </xdr:to>
    <xdr:sp macro="" textlink="">
      <xdr:nvSpPr>
        <xdr:cNvPr id="218" name="楕円 217"/>
        <xdr:cNvSpPr/>
      </xdr:nvSpPr>
      <xdr:spPr>
        <a:xfrm>
          <a:off x="2286000" y="140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112395</xdr:rowOff>
    </xdr:from>
    <xdr:ext cx="762000" cy="258445"/>
    <xdr:sp macro="" textlink="">
      <xdr:nvSpPr>
        <xdr:cNvPr id="219" name="テキスト ボックス 218"/>
        <xdr:cNvSpPr txBox="1"/>
      </xdr:nvSpPr>
      <xdr:spPr>
        <a:xfrm>
          <a:off x="1955800" y="13828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147955</xdr:rowOff>
    </xdr:from>
    <xdr:to xmlns:xdr="http://schemas.openxmlformats.org/drawingml/2006/spreadsheetDrawing">
      <xdr:col>7</xdr:col>
      <xdr:colOff>31750</xdr:colOff>
      <xdr:row>82</xdr:row>
      <xdr:rowOff>78105</xdr:rowOff>
    </xdr:to>
    <xdr:sp macro="" textlink="">
      <xdr:nvSpPr>
        <xdr:cNvPr id="220" name="楕円 219"/>
        <xdr:cNvSpPr/>
      </xdr:nvSpPr>
      <xdr:spPr>
        <a:xfrm>
          <a:off x="1397000" y="1403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88265</xdr:rowOff>
    </xdr:from>
    <xdr:ext cx="762000" cy="258445"/>
    <xdr:sp macro="" textlink="">
      <xdr:nvSpPr>
        <xdr:cNvPr id="221" name="テキスト ボックス 220"/>
        <xdr:cNvSpPr txBox="1"/>
      </xdr:nvSpPr>
      <xdr:spPr>
        <a:xfrm>
          <a:off x="1066800" y="13804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ラスパイレス指数は前年度比１．９減、類似団体内平均値より０．４上回っている。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定員管理計画（計画期間：平成</a:t>
          </a:r>
          <a:r>
            <a:rPr kumimoji="1" lang="en-US" altLang="ja-JP" sz="1300">
              <a:latin typeface="ＭＳ Ｐゴシック"/>
              <a:ea typeface="ＭＳ Ｐゴシック"/>
            </a:rPr>
            <a:t>17</a:t>
          </a:r>
          <a:r>
            <a:rPr kumimoji="1" lang="ja-JP" altLang="en-US" sz="1300">
              <a:latin typeface="ＭＳ Ｐゴシック"/>
              <a:ea typeface="ＭＳ Ｐゴシック"/>
            </a:rPr>
            <a:t>年度～平成</a:t>
          </a:r>
          <a:r>
            <a:rPr kumimoji="1" lang="en-US" altLang="ja-JP" sz="1300">
              <a:latin typeface="ＭＳ Ｐゴシック"/>
              <a:ea typeface="ＭＳ Ｐゴシック"/>
            </a:rPr>
            <a:t>21</a:t>
          </a:r>
          <a:r>
            <a:rPr kumimoji="1" lang="ja-JP" altLang="en-US" sz="1300">
              <a:latin typeface="ＭＳ Ｐゴシック"/>
              <a:ea typeface="ＭＳ Ｐゴシック"/>
            </a:rPr>
            <a:t>年度）において職員削減を実施したが組織編成の改革まで進まず、係長職への昇給が早まっていること等によるものと考えられる。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今後も給与を含め組織全体の適正化に努めていく。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8" name="テキスト ボックス 237"/>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0" name="テキスト ボックス 239"/>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38735</xdr:rowOff>
    </xdr:from>
    <xdr:to xmlns:xdr="http://schemas.openxmlformats.org/drawingml/2006/spreadsheetDrawing">
      <xdr:col>81</xdr:col>
      <xdr:colOff>44450</xdr:colOff>
      <xdr:row>89</xdr:row>
      <xdr:rowOff>127000</xdr:rowOff>
    </xdr:to>
    <xdr:cxnSp macro="">
      <xdr:nvCxnSpPr>
        <xdr:cNvPr id="252" name="直線コネクタ 251"/>
        <xdr:cNvCxnSpPr/>
      </xdr:nvCxnSpPr>
      <xdr:spPr>
        <a:xfrm flipV="1">
          <a:off x="17018000" y="13754735"/>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99695</xdr:rowOff>
    </xdr:from>
    <xdr:ext cx="762000" cy="258445"/>
    <xdr:sp macro="" textlink="">
      <xdr:nvSpPr>
        <xdr:cNvPr id="253" name="給与水準   （国との比較）最小値テキスト"/>
        <xdr:cNvSpPr txBox="1"/>
      </xdr:nvSpPr>
      <xdr:spPr>
        <a:xfrm>
          <a:off x="17106900" y="15358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127000</xdr:rowOff>
    </xdr:from>
    <xdr:to xmlns:xdr="http://schemas.openxmlformats.org/drawingml/2006/spreadsheetDrawing">
      <xdr:col>81</xdr:col>
      <xdr:colOff>133350</xdr:colOff>
      <xdr:row>89</xdr:row>
      <xdr:rowOff>127000</xdr:rowOff>
    </xdr:to>
    <xdr:cxnSp macro="">
      <xdr:nvCxnSpPr>
        <xdr:cNvPr id="254" name="直線コネクタ 253"/>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125095</xdr:rowOff>
    </xdr:from>
    <xdr:ext cx="762000" cy="258445"/>
    <xdr:sp macro="" textlink="">
      <xdr:nvSpPr>
        <xdr:cNvPr id="255" name="給与水準   （国との比較）最大値テキスト"/>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38735</xdr:rowOff>
    </xdr:from>
    <xdr:to xmlns:xdr="http://schemas.openxmlformats.org/drawingml/2006/spreadsheetDrawing">
      <xdr:col>81</xdr:col>
      <xdr:colOff>133350</xdr:colOff>
      <xdr:row>80</xdr:row>
      <xdr:rowOff>38735</xdr:rowOff>
    </xdr:to>
    <xdr:cxnSp macro="">
      <xdr:nvCxnSpPr>
        <xdr:cNvPr id="256" name="直線コネクタ 255"/>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32385</xdr:rowOff>
    </xdr:from>
    <xdr:to xmlns:xdr="http://schemas.openxmlformats.org/drawingml/2006/spreadsheetDrawing">
      <xdr:col>81</xdr:col>
      <xdr:colOff>44450</xdr:colOff>
      <xdr:row>87</xdr:row>
      <xdr:rowOff>79375</xdr:rowOff>
    </xdr:to>
    <xdr:cxnSp macro="">
      <xdr:nvCxnSpPr>
        <xdr:cNvPr id="257" name="直線コネクタ 256"/>
        <xdr:cNvCxnSpPr/>
      </xdr:nvCxnSpPr>
      <xdr:spPr>
        <a:xfrm flipV="1">
          <a:off x="16179800" y="14777085"/>
          <a:ext cx="8382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100965</xdr:rowOff>
    </xdr:from>
    <xdr:ext cx="762000" cy="258445"/>
    <xdr:sp macro="" textlink="">
      <xdr:nvSpPr>
        <xdr:cNvPr id="258" name="給与水準   （国との比較）平均値テキスト"/>
        <xdr:cNvSpPr txBox="1"/>
      </xdr:nvSpPr>
      <xdr:spPr>
        <a:xfrm>
          <a:off x="17106900" y="14502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84455</xdr:rowOff>
    </xdr:from>
    <xdr:to xmlns:xdr="http://schemas.openxmlformats.org/drawingml/2006/spreadsheetDrawing">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170815</xdr:rowOff>
    </xdr:from>
    <xdr:to xmlns:xdr="http://schemas.openxmlformats.org/drawingml/2006/spreadsheetDrawing">
      <xdr:col>77</xdr:col>
      <xdr:colOff>44450</xdr:colOff>
      <xdr:row>87</xdr:row>
      <xdr:rowOff>79375</xdr:rowOff>
    </xdr:to>
    <xdr:cxnSp macro="">
      <xdr:nvCxnSpPr>
        <xdr:cNvPr id="260" name="直線コネクタ 259"/>
        <xdr:cNvCxnSpPr/>
      </xdr:nvCxnSpPr>
      <xdr:spPr>
        <a:xfrm>
          <a:off x="15290800" y="149155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95885</xdr:rowOff>
    </xdr:from>
    <xdr:to xmlns:xdr="http://schemas.openxmlformats.org/drawingml/2006/spreadsheetDrawing">
      <xdr:col>77</xdr:col>
      <xdr:colOff>95250</xdr:colOff>
      <xdr:row>86</xdr:row>
      <xdr:rowOff>26035</xdr:rowOff>
    </xdr:to>
    <xdr:sp macro="" textlink="">
      <xdr:nvSpPr>
        <xdr:cNvPr id="261" name="フローチャート: 判断 260"/>
        <xdr:cNvSpPr/>
      </xdr:nvSpPr>
      <xdr:spPr>
        <a:xfrm>
          <a:off x="16129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36195</xdr:rowOff>
    </xdr:from>
    <xdr:ext cx="736600" cy="259080"/>
    <xdr:sp macro="" textlink="">
      <xdr:nvSpPr>
        <xdr:cNvPr id="262" name="テキスト ボックス 261"/>
        <xdr:cNvSpPr txBox="1"/>
      </xdr:nvSpPr>
      <xdr:spPr>
        <a:xfrm>
          <a:off x="15798800" y="14437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101600</xdr:rowOff>
    </xdr:from>
    <xdr:to xmlns:xdr="http://schemas.openxmlformats.org/drawingml/2006/spreadsheetDrawing">
      <xdr:col>72</xdr:col>
      <xdr:colOff>203200</xdr:colOff>
      <xdr:row>86</xdr:row>
      <xdr:rowOff>170815</xdr:rowOff>
    </xdr:to>
    <xdr:cxnSp macro="">
      <xdr:nvCxnSpPr>
        <xdr:cNvPr id="263" name="直線コネクタ 262"/>
        <xdr:cNvCxnSpPr/>
      </xdr:nvCxnSpPr>
      <xdr:spPr>
        <a:xfrm>
          <a:off x="14401800" y="148463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95885</xdr:rowOff>
    </xdr:from>
    <xdr:to xmlns:xdr="http://schemas.openxmlformats.org/drawingml/2006/spreadsheetDrawing">
      <xdr:col>73</xdr:col>
      <xdr:colOff>44450</xdr:colOff>
      <xdr:row>86</xdr:row>
      <xdr:rowOff>26035</xdr:rowOff>
    </xdr:to>
    <xdr:sp macro="" textlink="">
      <xdr:nvSpPr>
        <xdr:cNvPr id="264" name="フローチャート: 判断 263"/>
        <xdr:cNvSpPr/>
      </xdr:nvSpPr>
      <xdr:spPr>
        <a:xfrm>
          <a:off x="15240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36195</xdr:rowOff>
    </xdr:from>
    <xdr:ext cx="762000" cy="259080"/>
    <xdr:sp macro="" textlink="">
      <xdr:nvSpPr>
        <xdr:cNvPr id="265" name="テキスト ボックス 264"/>
        <xdr:cNvSpPr txBox="1"/>
      </xdr:nvSpPr>
      <xdr:spPr>
        <a:xfrm>
          <a:off x="14909800" y="1443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101600</xdr:rowOff>
    </xdr:from>
    <xdr:to xmlns:xdr="http://schemas.openxmlformats.org/drawingml/2006/spreadsheetDrawing">
      <xdr:col>68</xdr:col>
      <xdr:colOff>152400</xdr:colOff>
      <xdr:row>86</xdr:row>
      <xdr:rowOff>158750</xdr:rowOff>
    </xdr:to>
    <xdr:cxnSp macro="">
      <xdr:nvCxnSpPr>
        <xdr:cNvPr id="266" name="直線コネクタ 265"/>
        <xdr:cNvCxnSpPr/>
      </xdr:nvCxnSpPr>
      <xdr:spPr>
        <a:xfrm flipV="1">
          <a:off x="13512800" y="148463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7" name="フローチャート: 判断 266"/>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2000" cy="259080"/>
    <xdr:sp macro="" textlink="">
      <xdr:nvSpPr>
        <xdr:cNvPr id="268" name="テキスト ボックス 267"/>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26670</xdr:rowOff>
    </xdr:from>
    <xdr:to xmlns:xdr="http://schemas.openxmlformats.org/drawingml/2006/spreadsheetDrawing">
      <xdr:col>64</xdr:col>
      <xdr:colOff>152400</xdr:colOff>
      <xdr:row>85</xdr:row>
      <xdr:rowOff>128270</xdr:rowOff>
    </xdr:to>
    <xdr:sp macro="" textlink="">
      <xdr:nvSpPr>
        <xdr:cNvPr id="269" name="フローチャート: 判断 268"/>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138430</xdr:rowOff>
    </xdr:from>
    <xdr:ext cx="762000" cy="259080"/>
    <xdr:sp macro="" textlink="">
      <xdr:nvSpPr>
        <xdr:cNvPr id="270" name="テキスト ボックス 269"/>
        <xdr:cNvSpPr txBox="1"/>
      </xdr:nvSpPr>
      <xdr:spPr>
        <a:xfrm>
          <a:off x="13131800"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153035</xdr:rowOff>
    </xdr:from>
    <xdr:to xmlns:xdr="http://schemas.openxmlformats.org/drawingml/2006/spreadsheetDrawing">
      <xdr:col>81</xdr:col>
      <xdr:colOff>95250</xdr:colOff>
      <xdr:row>86</xdr:row>
      <xdr:rowOff>83185</xdr:rowOff>
    </xdr:to>
    <xdr:sp macro="" textlink="">
      <xdr:nvSpPr>
        <xdr:cNvPr id="276" name="楕円 275"/>
        <xdr:cNvSpPr/>
      </xdr:nvSpPr>
      <xdr:spPr>
        <a:xfrm>
          <a:off x="169672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125095</xdr:rowOff>
    </xdr:from>
    <xdr:ext cx="762000" cy="258445"/>
    <xdr:sp macro="" textlink="">
      <xdr:nvSpPr>
        <xdr:cNvPr id="277" name="給与水準   （国との比較）該当値テキスト"/>
        <xdr:cNvSpPr txBox="1"/>
      </xdr:nvSpPr>
      <xdr:spPr>
        <a:xfrm>
          <a:off x="171069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29210</xdr:rowOff>
    </xdr:from>
    <xdr:to xmlns:xdr="http://schemas.openxmlformats.org/drawingml/2006/spreadsheetDrawing">
      <xdr:col>77</xdr:col>
      <xdr:colOff>95250</xdr:colOff>
      <xdr:row>87</xdr:row>
      <xdr:rowOff>130175</xdr:rowOff>
    </xdr:to>
    <xdr:sp macro="" textlink="">
      <xdr:nvSpPr>
        <xdr:cNvPr id="278" name="楕円 277"/>
        <xdr:cNvSpPr/>
      </xdr:nvSpPr>
      <xdr:spPr>
        <a:xfrm>
          <a:off x="16129000" y="14945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114935</xdr:rowOff>
    </xdr:from>
    <xdr:ext cx="736600" cy="259080"/>
    <xdr:sp macro="" textlink="">
      <xdr:nvSpPr>
        <xdr:cNvPr id="279" name="テキスト ボックス 278"/>
        <xdr:cNvSpPr txBox="1"/>
      </xdr:nvSpPr>
      <xdr:spPr>
        <a:xfrm>
          <a:off x="15798800" y="15031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120650</xdr:rowOff>
    </xdr:from>
    <xdr:to xmlns:xdr="http://schemas.openxmlformats.org/drawingml/2006/spreadsheetDrawing">
      <xdr:col>73</xdr:col>
      <xdr:colOff>44450</xdr:colOff>
      <xdr:row>87</xdr:row>
      <xdr:rowOff>50165</xdr:rowOff>
    </xdr:to>
    <xdr:sp macro="" textlink="">
      <xdr:nvSpPr>
        <xdr:cNvPr id="280" name="楕円 279"/>
        <xdr:cNvSpPr/>
      </xdr:nvSpPr>
      <xdr:spPr>
        <a:xfrm>
          <a:off x="15240000" y="14865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34925</xdr:rowOff>
    </xdr:from>
    <xdr:ext cx="762000" cy="259080"/>
    <xdr:sp macro="" textlink="">
      <xdr:nvSpPr>
        <xdr:cNvPr id="281" name="テキスト ボックス 280"/>
        <xdr:cNvSpPr txBox="1"/>
      </xdr:nvSpPr>
      <xdr:spPr>
        <a:xfrm>
          <a:off x="14909800" y="1495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2000" cy="259080"/>
    <xdr:sp macro="" textlink="">
      <xdr:nvSpPr>
        <xdr:cNvPr id="283" name="テキスト ボックス 282"/>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107950</xdr:rowOff>
    </xdr:from>
    <xdr:to xmlns:xdr="http://schemas.openxmlformats.org/drawingml/2006/spreadsheetDrawing">
      <xdr:col>64</xdr:col>
      <xdr:colOff>152400</xdr:colOff>
      <xdr:row>87</xdr:row>
      <xdr:rowOff>38100</xdr:rowOff>
    </xdr:to>
    <xdr:sp macro="" textlink="">
      <xdr:nvSpPr>
        <xdr:cNvPr id="284" name="楕円 283"/>
        <xdr:cNvSpPr/>
      </xdr:nvSpPr>
      <xdr:spPr>
        <a:xfrm>
          <a:off x="13462000" y="148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23495</xdr:rowOff>
    </xdr:from>
    <xdr:ext cx="762000" cy="259080"/>
    <xdr:sp macro="" textlink="">
      <xdr:nvSpPr>
        <xdr:cNvPr id="285" name="テキスト ボックス 284"/>
        <xdr:cNvSpPr txBox="1"/>
      </xdr:nvSpPr>
      <xdr:spPr>
        <a:xfrm>
          <a:off x="13131800" y="1493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数が大きい状況であるが、職員数も減少しており、１，０００人当たりの職員数は減少している。そのため、類似団体内平均値には届いていない状況である。職員採用においては新卒採用だけではなく、中途採用の随時募集などを実施し、職員確保に努めているが、中途退職等により想定どおりの職員の確保ができていない。今後においても少しでも定員管理計画数に達するよう人員確保に努め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9" name="テキスト ボックス 308"/>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1" name="テキスト ボックス 310"/>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121920</xdr:rowOff>
    </xdr:from>
    <xdr:to xmlns:xdr="http://schemas.openxmlformats.org/drawingml/2006/spreadsheetDrawing">
      <xdr:col>81</xdr:col>
      <xdr:colOff>44450</xdr:colOff>
      <xdr:row>66</xdr:row>
      <xdr:rowOff>154940</xdr:rowOff>
    </xdr:to>
    <xdr:cxnSp macro="">
      <xdr:nvCxnSpPr>
        <xdr:cNvPr id="315" name="直線コネクタ 314"/>
        <xdr:cNvCxnSpPr/>
      </xdr:nvCxnSpPr>
      <xdr:spPr>
        <a:xfrm flipV="1">
          <a:off x="17018000" y="10237470"/>
          <a:ext cx="0" cy="1233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126365</xdr:rowOff>
    </xdr:from>
    <xdr:ext cx="762000" cy="259080"/>
    <xdr:sp macro="" textlink="">
      <xdr:nvSpPr>
        <xdr:cNvPr id="316" name="定員管理の状況最小値テキスト"/>
        <xdr:cNvSpPr txBox="1"/>
      </xdr:nvSpPr>
      <xdr:spPr>
        <a:xfrm>
          <a:off x="17106900" y="1144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154940</xdr:rowOff>
    </xdr:from>
    <xdr:to xmlns:xdr="http://schemas.openxmlformats.org/drawingml/2006/spreadsheetDrawing">
      <xdr:col>81</xdr:col>
      <xdr:colOff>133350</xdr:colOff>
      <xdr:row>66</xdr:row>
      <xdr:rowOff>154940</xdr:rowOff>
    </xdr:to>
    <xdr:cxnSp macro="">
      <xdr:nvCxnSpPr>
        <xdr:cNvPr id="317" name="直線コネクタ 316"/>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36830</xdr:rowOff>
    </xdr:from>
    <xdr:ext cx="762000" cy="259080"/>
    <xdr:sp macro="" textlink="">
      <xdr:nvSpPr>
        <xdr:cNvPr id="318" name="定員管理の状況最大値テキスト"/>
        <xdr:cNvSpPr txBox="1"/>
      </xdr:nvSpPr>
      <xdr:spPr>
        <a:xfrm>
          <a:off x="171069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121920</xdr:rowOff>
    </xdr:from>
    <xdr:to xmlns:xdr="http://schemas.openxmlformats.org/drawingml/2006/spreadsheetDrawing">
      <xdr:col>81</xdr:col>
      <xdr:colOff>133350</xdr:colOff>
      <xdr:row>59</xdr:row>
      <xdr:rowOff>121920</xdr:rowOff>
    </xdr:to>
    <xdr:cxnSp macro="">
      <xdr:nvCxnSpPr>
        <xdr:cNvPr id="319" name="直線コネクタ 318"/>
        <xdr:cNvCxnSpPr/>
      </xdr:nvCxnSpPr>
      <xdr:spPr>
        <a:xfrm>
          <a:off x="16929100" y="1023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124460</xdr:rowOff>
    </xdr:from>
    <xdr:to xmlns:xdr="http://schemas.openxmlformats.org/drawingml/2006/spreadsheetDrawing">
      <xdr:col>81</xdr:col>
      <xdr:colOff>44450</xdr:colOff>
      <xdr:row>61</xdr:row>
      <xdr:rowOff>126365</xdr:rowOff>
    </xdr:to>
    <xdr:cxnSp macro="">
      <xdr:nvCxnSpPr>
        <xdr:cNvPr id="320" name="直線コネクタ 319"/>
        <xdr:cNvCxnSpPr/>
      </xdr:nvCxnSpPr>
      <xdr:spPr>
        <a:xfrm flipV="1">
          <a:off x="16179800" y="105829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20320</xdr:rowOff>
    </xdr:from>
    <xdr:ext cx="762000" cy="258445"/>
    <xdr:sp macro="" textlink="">
      <xdr:nvSpPr>
        <xdr:cNvPr id="321" name="定員管理の状況平均値テキスト"/>
        <xdr:cNvSpPr txBox="1"/>
      </xdr:nvSpPr>
      <xdr:spPr>
        <a:xfrm>
          <a:off x="17106900" y="106502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48260</xdr:rowOff>
    </xdr:from>
    <xdr:to xmlns:xdr="http://schemas.openxmlformats.org/drawingml/2006/spreadsheetDrawing">
      <xdr:col>81</xdr:col>
      <xdr:colOff>95250</xdr:colOff>
      <xdr:row>62</xdr:row>
      <xdr:rowOff>149860</xdr:rowOff>
    </xdr:to>
    <xdr:sp macro="" textlink="">
      <xdr:nvSpPr>
        <xdr:cNvPr id="322" name="フローチャート: 判断 321"/>
        <xdr:cNvSpPr/>
      </xdr:nvSpPr>
      <xdr:spPr>
        <a:xfrm>
          <a:off x="169672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97790</xdr:rowOff>
    </xdr:from>
    <xdr:to xmlns:xdr="http://schemas.openxmlformats.org/drawingml/2006/spreadsheetDrawing">
      <xdr:col>77</xdr:col>
      <xdr:colOff>44450</xdr:colOff>
      <xdr:row>61</xdr:row>
      <xdr:rowOff>126365</xdr:rowOff>
    </xdr:to>
    <xdr:cxnSp macro="">
      <xdr:nvCxnSpPr>
        <xdr:cNvPr id="323" name="直線コネクタ 322"/>
        <xdr:cNvCxnSpPr/>
      </xdr:nvCxnSpPr>
      <xdr:spPr>
        <a:xfrm>
          <a:off x="15290800" y="105562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21590</xdr:rowOff>
    </xdr:from>
    <xdr:to xmlns:xdr="http://schemas.openxmlformats.org/drawingml/2006/spreadsheetDrawing">
      <xdr:col>77</xdr:col>
      <xdr:colOff>95250</xdr:colOff>
      <xdr:row>62</xdr:row>
      <xdr:rowOff>123190</xdr:rowOff>
    </xdr:to>
    <xdr:sp macro="" textlink="">
      <xdr:nvSpPr>
        <xdr:cNvPr id="324" name="フローチャート: 判断 323"/>
        <xdr:cNvSpPr/>
      </xdr:nvSpPr>
      <xdr:spPr>
        <a:xfrm>
          <a:off x="16129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107950</xdr:rowOff>
    </xdr:from>
    <xdr:ext cx="736600" cy="259080"/>
    <xdr:sp macro="" textlink="">
      <xdr:nvSpPr>
        <xdr:cNvPr id="325" name="テキスト ボックス 324"/>
        <xdr:cNvSpPr txBox="1"/>
      </xdr:nvSpPr>
      <xdr:spPr>
        <a:xfrm>
          <a:off x="15798800" y="10737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74930</xdr:rowOff>
    </xdr:from>
    <xdr:to xmlns:xdr="http://schemas.openxmlformats.org/drawingml/2006/spreadsheetDrawing">
      <xdr:col>72</xdr:col>
      <xdr:colOff>203200</xdr:colOff>
      <xdr:row>61</xdr:row>
      <xdr:rowOff>97790</xdr:rowOff>
    </xdr:to>
    <xdr:cxnSp macro="">
      <xdr:nvCxnSpPr>
        <xdr:cNvPr id="326" name="直線コネクタ 325"/>
        <xdr:cNvCxnSpPr/>
      </xdr:nvCxnSpPr>
      <xdr:spPr>
        <a:xfrm>
          <a:off x="14401800" y="10533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18415</xdr:rowOff>
    </xdr:from>
    <xdr:to xmlns:xdr="http://schemas.openxmlformats.org/drawingml/2006/spreadsheetDrawing">
      <xdr:col>73</xdr:col>
      <xdr:colOff>44450</xdr:colOff>
      <xdr:row>62</xdr:row>
      <xdr:rowOff>120650</xdr:rowOff>
    </xdr:to>
    <xdr:sp macro="" textlink="">
      <xdr:nvSpPr>
        <xdr:cNvPr id="327" name="フローチャート: 判断 326"/>
        <xdr:cNvSpPr/>
      </xdr:nvSpPr>
      <xdr:spPr>
        <a:xfrm>
          <a:off x="152400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104775</xdr:rowOff>
    </xdr:from>
    <xdr:ext cx="762000" cy="259080"/>
    <xdr:sp macro="" textlink="">
      <xdr:nvSpPr>
        <xdr:cNvPr id="328" name="テキスト ボックス 327"/>
        <xdr:cNvSpPr txBox="1"/>
      </xdr:nvSpPr>
      <xdr:spPr>
        <a:xfrm>
          <a:off x="14909800" y="1073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44450</xdr:rowOff>
    </xdr:from>
    <xdr:to xmlns:xdr="http://schemas.openxmlformats.org/drawingml/2006/spreadsheetDrawing">
      <xdr:col>68</xdr:col>
      <xdr:colOff>152400</xdr:colOff>
      <xdr:row>61</xdr:row>
      <xdr:rowOff>74930</xdr:rowOff>
    </xdr:to>
    <xdr:cxnSp macro="">
      <xdr:nvCxnSpPr>
        <xdr:cNvPr id="329" name="直線コネクタ 328"/>
        <xdr:cNvCxnSpPr/>
      </xdr:nvCxnSpPr>
      <xdr:spPr>
        <a:xfrm>
          <a:off x="13512800" y="105029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14605</xdr:rowOff>
    </xdr:from>
    <xdr:to xmlns:xdr="http://schemas.openxmlformats.org/drawingml/2006/spreadsheetDrawing">
      <xdr:col>68</xdr:col>
      <xdr:colOff>203200</xdr:colOff>
      <xdr:row>62</xdr:row>
      <xdr:rowOff>116205</xdr:rowOff>
    </xdr:to>
    <xdr:sp macro="" textlink="">
      <xdr:nvSpPr>
        <xdr:cNvPr id="330" name="フローチャート: 判断 329"/>
        <xdr:cNvSpPr/>
      </xdr:nvSpPr>
      <xdr:spPr>
        <a:xfrm>
          <a:off x="14351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100965</xdr:rowOff>
    </xdr:from>
    <xdr:ext cx="762000" cy="258445"/>
    <xdr:sp macro="" textlink="">
      <xdr:nvSpPr>
        <xdr:cNvPr id="331" name="テキスト ボックス 330"/>
        <xdr:cNvSpPr txBox="1"/>
      </xdr:nvSpPr>
      <xdr:spPr>
        <a:xfrm>
          <a:off x="14020800" y="10730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17780</xdr:rowOff>
    </xdr:from>
    <xdr:to xmlns:xdr="http://schemas.openxmlformats.org/drawingml/2006/spreadsheetDrawing">
      <xdr:col>64</xdr:col>
      <xdr:colOff>152400</xdr:colOff>
      <xdr:row>62</xdr:row>
      <xdr:rowOff>118745</xdr:rowOff>
    </xdr:to>
    <xdr:sp macro="" textlink="">
      <xdr:nvSpPr>
        <xdr:cNvPr id="332" name="フローチャート: 判断 331"/>
        <xdr:cNvSpPr/>
      </xdr:nvSpPr>
      <xdr:spPr>
        <a:xfrm>
          <a:off x="13462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103505</xdr:rowOff>
    </xdr:from>
    <xdr:ext cx="762000" cy="259080"/>
    <xdr:sp macro="" textlink="">
      <xdr:nvSpPr>
        <xdr:cNvPr id="333" name="テキスト ボックス 332"/>
        <xdr:cNvSpPr txBox="1"/>
      </xdr:nvSpPr>
      <xdr:spPr>
        <a:xfrm>
          <a:off x="13131800" y="1073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4" name="テキスト ボックス 33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5" name="テキスト ボックス 33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6" name="テキスト ボックス 33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7" name="テキスト ボックス 33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8" name="テキスト ボックス 33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73660</xdr:rowOff>
    </xdr:from>
    <xdr:to xmlns:xdr="http://schemas.openxmlformats.org/drawingml/2006/spreadsheetDrawing">
      <xdr:col>81</xdr:col>
      <xdr:colOff>95250</xdr:colOff>
      <xdr:row>62</xdr:row>
      <xdr:rowOff>3810</xdr:rowOff>
    </xdr:to>
    <xdr:sp macro="" textlink="">
      <xdr:nvSpPr>
        <xdr:cNvPr id="339" name="楕円 338"/>
        <xdr:cNvSpPr/>
      </xdr:nvSpPr>
      <xdr:spPr>
        <a:xfrm>
          <a:off x="169672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90170</xdr:rowOff>
    </xdr:from>
    <xdr:ext cx="762000" cy="259080"/>
    <xdr:sp macro="" textlink="">
      <xdr:nvSpPr>
        <xdr:cNvPr id="340" name="定員管理の状況該当値テキスト"/>
        <xdr:cNvSpPr txBox="1"/>
      </xdr:nvSpPr>
      <xdr:spPr>
        <a:xfrm>
          <a:off x="171069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75565</xdr:rowOff>
    </xdr:from>
    <xdr:to xmlns:xdr="http://schemas.openxmlformats.org/drawingml/2006/spreadsheetDrawing">
      <xdr:col>77</xdr:col>
      <xdr:colOff>95250</xdr:colOff>
      <xdr:row>62</xdr:row>
      <xdr:rowOff>6350</xdr:rowOff>
    </xdr:to>
    <xdr:sp macro="" textlink="">
      <xdr:nvSpPr>
        <xdr:cNvPr id="341" name="楕円 340"/>
        <xdr:cNvSpPr/>
      </xdr:nvSpPr>
      <xdr:spPr>
        <a:xfrm>
          <a:off x="161290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15875</xdr:rowOff>
    </xdr:from>
    <xdr:ext cx="736600" cy="259080"/>
    <xdr:sp macro="" textlink="">
      <xdr:nvSpPr>
        <xdr:cNvPr id="342" name="テキスト ボックス 341"/>
        <xdr:cNvSpPr txBox="1"/>
      </xdr:nvSpPr>
      <xdr:spPr>
        <a:xfrm>
          <a:off x="15798800" y="10302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46990</xdr:rowOff>
    </xdr:from>
    <xdr:to xmlns:xdr="http://schemas.openxmlformats.org/drawingml/2006/spreadsheetDrawing">
      <xdr:col>73</xdr:col>
      <xdr:colOff>44450</xdr:colOff>
      <xdr:row>61</xdr:row>
      <xdr:rowOff>148590</xdr:rowOff>
    </xdr:to>
    <xdr:sp macro="" textlink="">
      <xdr:nvSpPr>
        <xdr:cNvPr id="343" name="楕円 342"/>
        <xdr:cNvSpPr/>
      </xdr:nvSpPr>
      <xdr:spPr>
        <a:xfrm>
          <a:off x="152400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158750</xdr:rowOff>
    </xdr:from>
    <xdr:ext cx="762000" cy="259080"/>
    <xdr:sp macro="" textlink="">
      <xdr:nvSpPr>
        <xdr:cNvPr id="344" name="テキスト ボックス 343"/>
        <xdr:cNvSpPr txBox="1"/>
      </xdr:nvSpPr>
      <xdr:spPr>
        <a:xfrm>
          <a:off x="14909800" y="1027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23495</xdr:rowOff>
    </xdr:from>
    <xdr:to xmlns:xdr="http://schemas.openxmlformats.org/drawingml/2006/spreadsheetDrawing">
      <xdr:col>68</xdr:col>
      <xdr:colOff>203200</xdr:colOff>
      <xdr:row>61</xdr:row>
      <xdr:rowOff>125095</xdr:rowOff>
    </xdr:to>
    <xdr:sp macro="" textlink="">
      <xdr:nvSpPr>
        <xdr:cNvPr id="345" name="楕円 344"/>
        <xdr:cNvSpPr/>
      </xdr:nvSpPr>
      <xdr:spPr>
        <a:xfrm>
          <a:off x="143510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135255</xdr:rowOff>
    </xdr:from>
    <xdr:ext cx="762000" cy="258445"/>
    <xdr:sp macro="" textlink="">
      <xdr:nvSpPr>
        <xdr:cNvPr id="346" name="テキスト ボックス 345"/>
        <xdr:cNvSpPr txBox="1"/>
      </xdr:nvSpPr>
      <xdr:spPr>
        <a:xfrm>
          <a:off x="140208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165100</xdr:rowOff>
    </xdr:from>
    <xdr:to xmlns:xdr="http://schemas.openxmlformats.org/drawingml/2006/spreadsheetDrawing">
      <xdr:col>64</xdr:col>
      <xdr:colOff>152400</xdr:colOff>
      <xdr:row>61</xdr:row>
      <xdr:rowOff>95250</xdr:rowOff>
    </xdr:to>
    <xdr:sp macro="" textlink="">
      <xdr:nvSpPr>
        <xdr:cNvPr id="347" name="楕円 346"/>
        <xdr:cNvSpPr/>
      </xdr:nvSpPr>
      <xdr:spPr>
        <a:xfrm>
          <a:off x="13462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105410</xdr:rowOff>
    </xdr:from>
    <xdr:ext cx="762000" cy="259080"/>
    <xdr:sp macro="" textlink="">
      <xdr:nvSpPr>
        <xdr:cNvPr id="348" name="テキスト ボックス 347"/>
        <xdr:cNvSpPr txBox="1"/>
      </xdr:nvSpPr>
      <xdr:spPr>
        <a:xfrm>
          <a:off x="13131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1" name="テキスト ボックス 35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実質公債比率は５．３％と類似団体内平均値を大きく下回っているものの、前年度比０．４％上昇した。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一般会計分は減少するものの、公営企業や組合等の地方債に対する負担分の増加により前年度比１１百万円となり、普通交付税等の減少により充当財源が前年度比２０百万円減となったことが要因である。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今後も学校給食共同調理場建設工事や一部事務組合により広域ごみ処理施設建設事業等大型起債事業が予定されているため、計画的な財政運営を図っていく必要がある。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68" name="テキスト ボックス 367"/>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0" name="テキスト ボックス 369"/>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52070</xdr:rowOff>
    </xdr:to>
    <xdr:cxnSp macro="">
      <xdr:nvCxnSpPr>
        <xdr:cNvPr id="375" name="直線コネクタ 374"/>
        <xdr:cNvCxnSpPr/>
      </xdr:nvCxnSpPr>
      <xdr:spPr>
        <a:xfrm flipV="1">
          <a:off x="17018000" y="6212840"/>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76"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52070</xdr:rowOff>
    </xdr:from>
    <xdr:to xmlns:xdr="http://schemas.openxmlformats.org/drawingml/2006/spreadsheetDrawing">
      <xdr:col>81</xdr:col>
      <xdr:colOff>133350</xdr:colOff>
      <xdr:row>45</xdr:row>
      <xdr:rowOff>52070</xdr:rowOff>
    </xdr:to>
    <xdr:cxnSp macro="">
      <xdr:nvCxnSpPr>
        <xdr:cNvPr id="377" name="直線コネクタ 376"/>
        <xdr:cNvCxnSpPr/>
      </xdr:nvCxnSpPr>
      <xdr:spPr>
        <a:xfrm>
          <a:off x="16929100" y="776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8"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9" name="直線コネクタ 378"/>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47625</xdr:rowOff>
    </xdr:from>
    <xdr:to xmlns:xdr="http://schemas.openxmlformats.org/drawingml/2006/spreadsheetDrawing">
      <xdr:col>81</xdr:col>
      <xdr:colOff>44450</xdr:colOff>
      <xdr:row>39</xdr:row>
      <xdr:rowOff>86360</xdr:rowOff>
    </xdr:to>
    <xdr:cxnSp macro="">
      <xdr:nvCxnSpPr>
        <xdr:cNvPr id="380" name="直線コネクタ 379"/>
        <xdr:cNvCxnSpPr/>
      </xdr:nvCxnSpPr>
      <xdr:spPr>
        <a:xfrm>
          <a:off x="16179800" y="673417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115570</xdr:rowOff>
    </xdr:from>
    <xdr:ext cx="762000" cy="259080"/>
    <xdr:sp macro="" textlink="">
      <xdr:nvSpPr>
        <xdr:cNvPr id="381" name="公債費負担の状況平均値テキスト"/>
        <xdr:cNvSpPr txBox="1"/>
      </xdr:nvSpPr>
      <xdr:spPr>
        <a:xfrm>
          <a:off x="17106900" y="6973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143510</xdr:rowOff>
    </xdr:from>
    <xdr:to xmlns:xdr="http://schemas.openxmlformats.org/drawingml/2006/spreadsheetDrawing">
      <xdr:col>81</xdr:col>
      <xdr:colOff>95250</xdr:colOff>
      <xdr:row>41</xdr:row>
      <xdr:rowOff>73660</xdr:rowOff>
    </xdr:to>
    <xdr:sp macro="" textlink="">
      <xdr:nvSpPr>
        <xdr:cNvPr id="382" name="フローチャート: 判断 381"/>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8890</xdr:rowOff>
    </xdr:from>
    <xdr:to xmlns:xdr="http://schemas.openxmlformats.org/drawingml/2006/spreadsheetDrawing">
      <xdr:col>77</xdr:col>
      <xdr:colOff>44450</xdr:colOff>
      <xdr:row>39</xdr:row>
      <xdr:rowOff>47625</xdr:rowOff>
    </xdr:to>
    <xdr:cxnSp macro="">
      <xdr:nvCxnSpPr>
        <xdr:cNvPr id="383" name="直線コネクタ 382"/>
        <xdr:cNvCxnSpPr/>
      </xdr:nvCxnSpPr>
      <xdr:spPr>
        <a:xfrm>
          <a:off x="15290800" y="66954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133985</xdr:rowOff>
    </xdr:from>
    <xdr:to xmlns:xdr="http://schemas.openxmlformats.org/drawingml/2006/spreadsheetDrawing">
      <xdr:col>77</xdr:col>
      <xdr:colOff>95250</xdr:colOff>
      <xdr:row>41</xdr:row>
      <xdr:rowOff>64135</xdr:rowOff>
    </xdr:to>
    <xdr:sp macro="" textlink="">
      <xdr:nvSpPr>
        <xdr:cNvPr id="384" name="フローチャート: 判断 383"/>
        <xdr:cNvSpPr/>
      </xdr:nvSpPr>
      <xdr:spPr>
        <a:xfrm>
          <a:off x="161290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48895</xdr:rowOff>
    </xdr:from>
    <xdr:ext cx="736600" cy="259080"/>
    <xdr:sp macro="" textlink="">
      <xdr:nvSpPr>
        <xdr:cNvPr id="385" name="テキスト ボックス 384"/>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141605</xdr:rowOff>
    </xdr:from>
    <xdr:to xmlns:xdr="http://schemas.openxmlformats.org/drawingml/2006/spreadsheetDrawing">
      <xdr:col>72</xdr:col>
      <xdr:colOff>203200</xdr:colOff>
      <xdr:row>39</xdr:row>
      <xdr:rowOff>8890</xdr:rowOff>
    </xdr:to>
    <xdr:cxnSp macro="">
      <xdr:nvCxnSpPr>
        <xdr:cNvPr id="386" name="直線コネクタ 385"/>
        <xdr:cNvCxnSpPr/>
      </xdr:nvCxnSpPr>
      <xdr:spPr>
        <a:xfrm>
          <a:off x="14401800" y="66567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153670</xdr:rowOff>
    </xdr:from>
    <xdr:to xmlns:xdr="http://schemas.openxmlformats.org/drawingml/2006/spreadsheetDrawing">
      <xdr:col>73</xdr:col>
      <xdr:colOff>44450</xdr:colOff>
      <xdr:row>41</xdr:row>
      <xdr:rowOff>83820</xdr:rowOff>
    </xdr:to>
    <xdr:sp macro="" textlink="">
      <xdr:nvSpPr>
        <xdr:cNvPr id="387" name="フローチャート: 判断 386"/>
        <xdr:cNvSpPr/>
      </xdr:nvSpPr>
      <xdr:spPr>
        <a:xfrm>
          <a:off x="15240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68580</xdr:rowOff>
    </xdr:from>
    <xdr:ext cx="762000" cy="259080"/>
    <xdr:sp macro="" textlink="">
      <xdr:nvSpPr>
        <xdr:cNvPr id="388" name="テキスト ボックス 387"/>
        <xdr:cNvSpPr txBox="1"/>
      </xdr:nvSpPr>
      <xdr:spPr>
        <a:xfrm>
          <a:off x="14909800" y="709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102870</xdr:rowOff>
    </xdr:from>
    <xdr:to xmlns:xdr="http://schemas.openxmlformats.org/drawingml/2006/spreadsheetDrawing">
      <xdr:col>68</xdr:col>
      <xdr:colOff>152400</xdr:colOff>
      <xdr:row>38</xdr:row>
      <xdr:rowOff>141605</xdr:rowOff>
    </xdr:to>
    <xdr:cxnSp macro="">
      <xdr:nvCxnSpPr>
        <xdr:cNvPr id="389" name="直線コネクタ 388"/>
        <xdr:cNvCxnSpPr/>
      </xdr:nvCxnSpPr>
      <xdr:spPr>
        <a:xfrm>
          <a:off x="13512800" y="66179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30480</xdr:rowOff>
    </xdr:from>
    <xdr:to xmlns:xdr="http://schemas.openxmlformats.org/drawingml/2006/spreadsheetDrawing">
      <xdr:col>68</xdr:col>
      <xdr:colOff>203200</xdr:colOff>
      <xdr:row>41</xdr:row>
      <xdr:rowOff>132080</xdr:rowOff>
    </xdr:to>
    <xdr:sp macro="" textlink="">
      <xdr:nvSpPr>
        <xdr:cNvPr id="390" name="フローチャート: 判断 389"/>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116840</xdr:rowOff>
    </xdr:from>
    <xdr:ext cx="762000" cy="259080"/>
    <xdr:sp macro="" textlink="">
      <xdr:nvSpPr>
        <xdr:cNvPr id="391" name="テキスト ボックス 390"/>
        <xdr:cNvSpPr txBox="1"/>
      </xdr:nvSpPr>
      <xdr:spPr>
        <a:xfrm>
          <a:off x="14020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30480</xdr:rowOff>
    </xdr:from>
    <xdr:to xmlns:xdr="http://schemas.openxmlformats.org/drawingml/2006/spreadsheetDrawing">
      <xdr:col>64</xdr:col>
      <xdr:colOff>152400</xdr:colOff>
      <xdr:row>41</xdr:row>
      <xdr:rowOff>132080</xdr:rowOff>
    </xdr:to>
    <xdr:sp macro="" textlink="">
      <xdr:nvSpPr>
        <xdr:cNvPr id="392" name="フローチャート: 判断 391"/>
        <xdr:cNvSpPr/>
      </xdr:nvSpPr>
      <xdr:spPr>
        <a:xfrm>
          <a:off x="13462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116840</xdr:rowOff>
    </xdr:from>
    <xdr:ext cx="762000" cy="259080"/>
    <xdr:sp macro="" textlink="">
      <xdr:nvSpPr>
        <xdr:cNvPr id="393" name="テキスト ボックス 392"/>
        <xdr:cNvSpPr txBox="1"/>
      </xdr:nvSpPr>
      <xdr:spPr>
        <a:xfrm>
          <a:off x="13131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35560</xdr:rowOff>
    </xdr:from>
    <xdr:to xmlns:xdr="http://schemas.openxmlformats.org/drawingml/2006/spreadsheetDrawing">
      <xdr:col>81</xdr:col>
      <xdr:colOff>95250</xdr:colOff>
      <xdr:row>39</xdr:row>
      <xdr:rowOff>137160</xdr:rowOff>
    </xdr:to>
    <xdr:sp macro="" textlink="">
      <xdr:nvSpPr>
        <xdr:cNvPr id="399" name="楕円 398"/>
        <xdr:cNvSpPr/>
      </xdr:nvSpPr>
      <xdr:spPr>
        <a:xfrm>
          <a:off x="169672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52070</xdr:rowOff>
    </xdr:from>
    <xdr:ext cx="762000" cy="258445"/>
    <xdr:sp macro="" textlink="">
      <xdr:nvSpPr>
        <xdr:cNvPr id="400" name="公債費負担の状況該当値テキスト"/>
        <xdr:cNvSpPr txBox="1"/>
      </xdr:nvSpPr>
      <xdr:spPr>
        <a:xfrm>
          <a:off x="17106900" y="6567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168275</xdr:rowOff>
    </xdr:from>
    <xdr:to xmlns:xdr="http://schemas.openxmlformats.org/drawingml/2006/spreadsheetDrawing">
      <xdr:col>77</xdr:col>
      <xdr:colOff>95250</xdr:colOff>
      <xdr:row>39</xdr:row>
      <xdr:rowOff>98425</xdr:rowOff>
    </xdr:to>
    <xdr:sp macro="" textlink="">
      <xdr:nvSpPr>
        <xdr:cNvPr id="401" name="楕円 400"/>
        <xdr:cNvSpPr/>
      </xdr:nvSpPr>
      <xdr:spPr>
        <a:xfrm>
          <a:off x="161290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109220</xdr:rowOff>
    </xdr:from>
    <xdr:ext cx="736600" cy="258445"/>
    <xdr:sp macro="" textlink="">
      <xdr:nvSpPr>
        <xdr:cNvPr id="402" name="テキスト ボックス 401"/>
        <xdr:cNvSpPr txBox="1"/>
      </xdr:nvSpPr>
      <xdr:spPr>
        <a:xfrm>
          <a:off x="15798800" y="64528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129540</xdr:rowOff>
    </xdr:from>
    <xdr:to xmlns:xdr="http://schemas.openxmlformats.org/drawingml/2006/spreadsheetDrawing">
      <xdr:col>73</xdr:col>
      <xdr:colOff>44450</xdr:colOff>
      <xdr:row>39</xdr:row>
      <xdr:rowOff>59690</xdr:rowOff>
    </xdr:to>
    <xdr:sp macro="" textlink="">
      <xdr:nvSpPr>
        <xdr:cNvPr id="403" name="楕円 402"/>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69850</xdr:rowOff>
    </xdr:from>
    <xdr:ext cx="762000" cy="259080"/>
    <xdr:sp macro="" textlink="">
      <xdr:nvSpPr>
        <xdr:cNvPr id="404" name="テキスト ボックス 403"/>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90805</xdr:rowOff>
    </xdr:from>
    <xdr:to xmlns:xdr="http://schemas.openxmlformats.org/drawingml/2006/spreadsheetDrawing">
      <xdr:col>68</xdr:col>
      <xdr:colOff>203200</xdr:colOff>
      <xdr:row>39</xdr:row>
      <xdr:rowOff>20955</xdr:rowOff>
    </xdr:to>
    <xdr:sp macro="" textlink="">
      <xdr:nvSpPr>
        <xdr:cNvPr id="405" name="楕円 404"/>
        <xdr:cNvSpPr/>
      </xdr:nvSpPr>
      <xdr:spPr>
        <a:xfrm>
          <a:off x="143510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31115</xdr:rowOff>
    </xdr:from>
    <xdr:ext cx="762000" cy="258445"/>
    <xdr:sp macro="" textlink="">
      <xdr:nvSpPr>
        <xdr:cNvPr id="406" name="テキスト ボックス 405"/>
        <xdr:cNvSpPr txBox="1"/>
      </xdr:nvSpPr>
      <xdr:spPr>
        <a:xfrm>
          <a:off x="14020800" y="6374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52070</xdr:rowOff>
    </xdr:from>
    <xdr:to xmlns:xdr="http://schemas.openxmlformats.org/drawingml/2006/spreadsheetDrawing">
      <xdr:col>64</xdr:col>
      <xdr:colOff>152400</xdr:colOff>
      <xdr:row>38</xdr:row>
      <xdr:rowOff>153670</xdr:rowOff>
    </xdr:to>
    <xdr:sp macro="" textlink="">
      <xdr:nvSpPr>
        <xdr:cNvPr id="407" name="楕円 406"/>
        <xdr:cNvSpPr/>
      </xdr:nvSpPr>
      <xdr:spPr>
        <a:xfrm>
          <a:off x="134620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163830</xdr:rowOff>
    </xdr:from>
    <xdr:ext cx="762000" cy="259080"/>
    <xdr:sp macro="" textlink="">
      <xdr:nvSpPr>
        <xdr:cNvPr id="408" name="テキスト ボックス 407"/>
        <xdr:cNvSpPr txBox="1"/>
      </xdr:nvSpPr>
      <xdr:spPr>
        <a:xfrm>
          <a:off x="13131800" y="633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1" name="テキスト ボックス 410"/>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一般会計においては、令和５年度に令和４年８月豪雨災害による災害復旧債や学校給食共同調理場実施設計委託にかかる過疎対策事業債等で新たに８２百万円を借入れたが、地方債残高は前年度比２５９百万円減となった。財政調整基金を始めとする充当可能基金残高は１９８百万円減、基準財政需要額算入見込額も１７８百万円減となり、充当可能財源も大きく減少したが、前年度同様、数値のマイナスは維持され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当町の財政規模を考慮すると、数億円規模の事業実施（起債）により、数値が悪化する懸念があり、引き続き適正な財政運営を図っていく必要がある。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2" name="テキスト ボックス 421"/>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6" name="テキスト ボックス 425"/>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8" name="テキスト ボックス 427"/>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139065</xdr:rowOff>
    </xdr:to>
    <xdr:cxnSp macro="">
      <xdr:nvCxnSpPr>
        <xdr:cNvPr id="439" name="直線コネクタ 438"/>
        <xdr:cNvCxnSpPr/>
      </xdr:nvCxnSpPr>
      <xdr:spPr>
        <a:xfrm flipV="1">
          <a:off x="17018000" y="2313305"/>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111125</xdr:rowOff>
    </xdr:from>
    <xdr:ext cx="762000" cy="258445"/>
    <xdr:sp macro="" textlink="">
      <xdr:nvSpPr>
        <xdr:cNvPr id="440" name="将来負担の状況最小値テキスト"/>
        <xdr:cNvSpPr txBox="1"/>
      </xdr:nvSpPr>
      <xdr:spPr>
        <a:xfrm>
          <a:off x="17106900" y="3883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139065</xdr:rowOff>
    </xdr:from>
    <xdr:to xmlns:xdr="http://schemas.openxmlformats.org/drawingml/2006/spreadsheetDrawing">
      <xdr:col>81</xdr:col>
      <xdr:colOff>133350</xdr:colOff>
      <xdr:row>22</xdr:row>
      <xdr:rowOff>139065</xdr:rowOff>
    </xdr:to>
    <xdr:cxnSp macro="">
      <xdr:nvCxnSpPr>
        <xdr:cNvPr id="441" name="直線コネクタ 440"/>
        <xdr:cNvCxnSpPr/>
      </xdr:nvCxnSpPr>
      <xdr:spPr>
        <a:xfrm>
          <a:off x="16929100" y="391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42"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8445"/>
    <xdr:sp macro="" textlink="">
      <xdr:nvSpPr>
        <xdr:cNvPr id="444" name="将来負担の状況平均値テキスト"/>
        <xdr:cNvSpPr txBox="1"/>
      </xdr:nvSpPr>
      <xdr:spPr>
        <a:xfrm>
          <a:off x="17106900" y="2235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5" name="フローチャート: 判断 444"/>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6" name="フローチャート: 判断 445"/>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7" name="テキスト ボックス 446"/>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8" name="フローチャート: 判断 447"/>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9" name="テキスト ボックス 448"/>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92075</xdr:rowOff>
    </xdr:from>
    <xdr:to xmlns:xdr="http://schemas.openxmlformats.org/drawingml/2006/spreadsheetDrawing">
      <xdr:col>68</xdr:col>
      <xdr:colOff>203200</xdr:colOff>
      <xdr:row>14</xdr:row>
      <xdr:rowOff>22225</xdr:rowOff>
    </xdr:to>
    <xdr:sp macro="" textlink="">
      <xdr:nvSpPr>
        <xdr:cNvPr id="450" name="フローチャート: 判断 449"/>
        <xdr:cNvSpPr/>
      </xdr:nvSpPr>
      <xdr:spPr>
        <a:xfrm>
          <a:off x="14351000" y="232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32385</xdr:rowOff>
    </xdr:from>
    <xdr:ext cx="762000" cy="258445"/>
    <xdr:sp macro="" textlink="">
      <xdr:nvSpPr>
        <xdr:cNvPr id="451" name="テキスト ボックス 450"/>
        <xdr:cNvSpPr txBox="1"/>
      </xdr:nvSpPr>
      <xdr:spPr>
        <a:xfrm>
          <a:off x="14020800" y="2089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85090</xdr:rowOff>
    </xdr:from>
    <xdr:to xmlns:xdr="http://schemas.openxmlformats.org/drawingml/2006/spreadsheetDrawing">
      <xdr:col>64</xdr:col>
      <xdr:colOff>152400</xdr:colOff>
      <xdr:row>14</xdr:row>
      <xdr:rowOff>15240</xdr:rowOff>
    </xdr:to>
    <xdr:sp macro="" textlink="">
      <xdr:nvSpPr>
        <xdr:cNvPr id="452" name="フローチャート: 判断 451"/>
        <xdr:cNvSpPr/>
      </xdr:nvSpPr>
      <xdr:spPr>
        <a:xfrm>
          <a:off x="13462000" y="231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25400</xdr:rowOff>
    </xdr:from>
    <xdr:ext cx="762000" cy="259080"/>
    <xdr:sp macro="" textlink="">
      <xdr:nvSpPr>
        <xdr:cNvPr id="453" name="テキスト ボックス 452"/>
        <xdr:cNvSpPr txBox="1"/>
      </xdr:nvSpPr>
      <xdr:spPr>
        <a:xfrm>
          <a:off x="13131800" y="208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5,824
5,787
85.11
4,260,579
4,055,051
149,911
2,589,231
2,433,256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人件費は、定員管理計画より少ない状況が続いている中、職員数の減（前年度比▲１人）などにより前年度比５百万円減となったが、割合としては０．２％増の２１．４％となった。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今後も引き続き、事務の効率化、見直しを図りながら税収や財政規模に合わせた適正な定員管理に努める。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7581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2000" cy="259080"/>
    <xdr:sp macro="" textlink="">
      <xdr:nvSpPr>
        <xdr:cNvPr id="64" name="人件費最大値テキスト"/>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123190</xdr:rowOff>
    </xdr:from>
    <xdr:to xmlns:xdr="http://schemas.openxmlformats.org/drawingml/2006/spreadsheetDrawing">
      <xdr:col>24</xdr:col>
      <xdr:colOff>25400</xdr:colOff>
      <xdr:row>35</xdr:row>
      <xdr:rowOff>138430</xdr:rowOff>
    </xdr:to>
    <xdr:cxnSp macro="">
      <xdr:nvCxnSpPr>
        <xdr:cNvPr id="66" name="直線コネクタ 65"/>
        <xdr:cNvCxnSpPr/>
      </xdr:nvCxnSpPr>
      <xdr:spPr>
        <a:xfrm>
          <a:off x="3987800" y="61239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139700</xdr:rowOff>
    </xdr:from>
    <xdr:ext cx="762000" cy="259080"/>
    <xdr:sp macro="" textlink="">
      <xdr:nvSpPr>
        <xdr:cNvPr id="67" name="人件費平均値テキスト"/>
        <xdr:cNvSpPr txBox="1"/>
      </xdr:nvSpPr>
      <xdr:spPr>
        <a:xfrm>
          <a:off x="4914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149860</xdr:rowOff>
    </xdr:from>
    <xdr:to xmlns:xdr="http://schemas.openxmlformats.org/drawingml/2006/spreadsheetDrawing">
      <xdr:col>19</xdr:col>
      <xdr:colOff>187325</xdr:colOff>
      <xdr:row>35</xdr:row>
      <xdr:rowOff>123190</xdr:rowOff>
    </xdr:to>
    <xdr:cxnSp macro="">
      <xdr:nvCxnSpPr>
        <xdr:cNvPr id="69" name="直線コネクタ 68"/>
        <xdr:cNvCxnSpPr/>
      </xdr:nvCxnSpPr>
      <xdr:spPr>
        <a:xfrm>
          <a:off x="3098800" y="59791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82550</xdr:rowOff>
    </xdr:from>
    <xdr:ext cx="735965" cy="259080"/>
    <xdr:sp macro="" textlink="">
      <xdr:nvSpPr>
        <xdr:cNvPr id="71" name="テキスト ボックス 70"/>
        <xdr:cNvSpPr txBox="1"/>
      </xdr:nvSpPr>
      <xdr:spPr>
        <a:xfrm>
          <a:off x="3606800" y="64262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149860</xdr:rowOff>
    </xdr:from>
    <xdr:to xmlns:xdr="http://schemas.openxmlformats.org/drawingml/2006/spreadsheetDrawing">
      <xdr:col>15</xdr:col>
      <xdr:colOff>98425</xdr:colOff>
      <xdr:row>35</xdr:row>
      <xdr:rowOff>138430</xdr:rowOff>
    </xdr:to>
    <xdr:cxnSp macro="">
      <xdr:nvCxnSpPr>
        <xdr:cNvPr id="72" name="直線コネクタ 71"/>
        <xdr:cNvCxnSpPr/>
      </xdr:nvCxnSpPr>
      <xdr:spPr>
        <a:xfrm flipV="1">
          <a:off x="2209800" y="59791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2000" cy="259080"/>
    <xdr:sp macro="" textlink="">
      <xdr:nvSpPr>
        <xdr:cNvPr id="74" name="テキスト ボックス 73"/>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138430</xdr:rowOff>
    </xdr:from>
    <xdr:to xmlns:xdr="http://schemas.openxmlformats.org/drawingml/2006/spreadsheetDrawing">
      <xdr:col>11</xdr:col>
      <xdr:colOff>9525</xdr:colOff>
      <xdr:row>36</xdr:row>
      <xdr:rowOff>104140</xdr:rowOff>
    </xdr:to>
    <xdr:cxnSp macro="">
      <xdr:nvCxnSpPr>
        <xdr:cNvPr id="75" name="直線コネクタ 74"/>
        <xdr:cNvCxnSpPr/>
      </xdr:nvCxnSpPr>
      <xdr:spPr>
        <a:xfrm flipV="1">
          <a:off x="1320800" y="61391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156210</xdr:rowOff>
    </xdr:from>
    <xdr:to xmlns:xdr="http://schemas.openxmlformats.org/drawingml/2006/spreadsheetDrawing">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71120</xdr:rowOff>
    </xdr:from>
    <xdr:ext cx="761365" cy="259080"/>
    <xdr:sp macro="" textlink="">
      <xdr:nvSpPr>
        <xdr:cNvPr id="77" name="テキスト ボックス 76"/>
        <xdr:cNvSpPr txBox="1"/>
      </xdr:nvSpPr>
      <xdr:spPr>
        <a:xfrm>
          <a:off x="1828800" y="6586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64770</xdr:rowOff>
    </xdr:from>
    <xdr:to xmlns:xdr="http://schemas.openxmlformats.org/drawingml/2006/spreadsheetDrawing">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151130</xdr:rowOff>
    </xdr:from>
    <xdr:ext cx="761365" cy="259080"/>
    <xdr:sp macro="" textlink="">
      <xdr:nvSpPr>
        <xdr:cNvPr id="79" name="テキスト ボックス 78"/>
        <xdr:cNvSpPr txBox="1"/>
      </xdr:nvSpPr>
      <xdr:spPr>
        <a:xfrm>
          <a:off x="939800" y="6494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87630</xdr:rowOff>
    </xdr:from>
    <xdr:to xmlns:xdr="http://schemas.openxmlformats.org/drawingml/2006/spreadsheetDrawing">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104140</xdr:rowOff>
    </xdr:from>
    <xdr:ext cx="762000" cy="259080"/>
    <xdr:sp macro="" textlink="">
      <xdr:nvSpPr>
        <xdr:cNvPr id="86" name="人件費該当値テキスト"/>
        <xdr:cNvSpPr txBox="1"/>
      </xdr:nvSpPr>
      <xdr:spPr>
        <a:xfrm>
          <a:off x="491490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72390</xdr:rowOff>
    </xdr:from>
    <xdr:to xmlns:xdr="http://schemas.openxmlformats.org/drawingml/2006/spreadsheetDrawing">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12700</xdr:rowOff>
    </xdr:from>
    <xdr:ext cx="735965" cy="259080"/>
    <xdr:sp macro="" textlink="">
      <xdr:nvSpPr>
        <xdr:cNvPr id="88" name="テキスト ボックス 87"/>
        <xdr:cNvSpPr txBox="1"/>
      </xdr:nvSpPr>
      <xdr:spPr>
        <a:xfrm>
          <a:off x="3606800" y="58420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99060</xdr:rowOff>
    </xdr:from>
    <xdr:to xmlns:xdr="http://schemas.openxmlformats.org/drawingml/2006/spreadsheetDrawing">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39370</xdr:rowOff>
    </xdr:from>
    <xdr:ext cx="762000" cy="259080"/>
    <xdr:sp macro="" textlink="">
      <xdr:nvSpPr>
        <xdr:cNvPr id="90" name="テキスト ボックス 89"/>
        <xdr:cNvSpPr txBox="1"/>
      </xdr:nvSpPr>
      <xdr:spPr>
        <a:xfrm>
          <a:off x="2717800" y="569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87630</xdr:rowOff>
    </xdr:from>
    <xdr:to xmlns:xdr="http://schemas.openxmlformats.org/drawingml/2006/spreadsheetDrawing">
      <xdr:col>11</xdr:col>
      <xdr:colOff>60325</xdr:colOff>
      <xdr:row>36</xdr:row>
      <xdr:rowOff>17780</xdr:rowOff>
    </xdr:to>
    <xdr:sp macro="" textlink="">
      <xdr:nvSpPr>
        <xdr:cNvPr id="91" name="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27940</xdr:rowOff>
    </xdr:from>
    <xdr:ext cx="761365" cy="259080"/>
    <xdr:sp macro="" textlink="">
      <xdr:nvSpPr>
        <xdr:cNvPr id="92" name="テキスト ボックス 91"/>
        <xdr:cNvSpPr txBox="1"/>
      </xdr:nvSpPr>
      <xdr:spPr>
        <a:xfrm>
          <a:off x="1828800" y="5857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165100</xdr:rowOff>
    </xdr:from>
    <xdr:ext cx="761365" cy="259080"/>
    <xdr:sp macro="" textlink="">
      <xdr:nvSpPr>
        <xdr:cNvPr id="94" name="テキスト ボックス 93"/>
        <xdr:cNvSpPr txBox="1"/>
      </xdr:nvSpPr>
      <xdr:spPr>
        <a:xfrm>
          <a:off x="939800" y="5994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物件費は前年度比６０百万円増、割合として２．６％増となった結果、２０．２％となり、以前として類似団体内平均値を上回っている。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増加の要因は物価高騰の影響による焼却施設の清掃点検費、光熱水費や電算関連の使用料等の増加によるものである。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今後も、物価高騰の影響により、委託費や光熱水費、燃料費などの増加が見込まれるため、各経費に注視しつつ、適正な行政運営に取り組んでいく。</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1270</xdr:rowOff>
    </xdr:from>
    <xdr:to xmlns:xdr="http://schemas.openxmlformats.org/drawingml/2006/spreadsheetDrawing">
      <xdr:col>82</xdr:col>
      <xdr:colOff>107950</xdr:colOff>
      <xdr:row>20</xdr:row>
      <xdr:rowOff>122555</xdr:rowOff>
    </xdr:to>
    <xdr:cxnSp macro="">
      <xdr:nvCxnSpPr>
        <xdr:cNvPr id="119" name="直線コネクタ 118"/>
        <xdr:cNvCxnSpPr/>
      </xdr:nvCxnSpPr>
      <xdr:spPr>
        <a:xfrm flipV="1">
          <a:off x="16510000" y="257302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94615</xdr:rowOff>
    </xdr:from>
    <xdr:ext cx="762000" cy="259080"/>
    <xdr:sp macro="" textlink="">
      <xdr:nvSpPr>
        <xdr:cNvPr id="120" name="物件費最小値テキスト"/>
        <xdr:cNvSpPr txBox="1"/>
      </xdr:nvSpPr>
      <xdr:spPr>
        <a:xfrm>
          <a:off x="16598900" y="352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122555</xdr:rowOff>
    </xdr:from>
    <xdr:to xmlns:xdr="http://schemas.openxmlformats.org/drawingml/2006/spreadsheetDrawing">
      <xdr:col>82</xdr:col>
      <xdr:colOff>196850</xdr:colOff>
      <xdr:row>20</xdr:row>
      <xdr:rowOff>122555</xdr:rowOff>
    </xdr:to>
    <xdr:cxnSp macro="">
      <xdr:nvCxnSpPr>
        <xdr:cNvPr id="121" name="直線コネクタ 120"/>
        <xdr:cNvCxnSpPr/>
      </xdr:nvCxnSpPr>
      <xdr:spPr>
        <a:xfrm>
          <a:off x="16421100" y="355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87630</xdr:rowOff>
    </xdr:from>
    <xdr:ext cx="762000" cy="258445"/>
    <xdr:sp macro="" textlink="">
      <xdr:nvSpPr>
        <xdr:cNvPr id="122" name="物件費最大値テキスト"/>
        <xdr:cNvSpPr txBox="1"/>
      </xdr:nvSpPr>
      <xdr:spPr>
        <a:xfrm>
          <a:off x="16598900" y="2316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1270</xdr:rowOff>
    </xdr:from>
    <xdr:to xmlns:xdr="http://schemas.openxmlformats.org/drawingml/2006/spreadsheetDrawing">
      <xdr:col>82</xdr:col>
      <xdr:colOff>196850</xdr:colOff>
      <xdr:row>15</xdr:row>
      <xdr:rowOff>1270</xdr:rowOff>
    </xdr:to>
    <xdr:cxnSp macro="">
      <xdr:nvCxnSpPr>
        <xdr:cNvPr id="123" name="直線コネクタ 122"/>
        <xdr:cNvCxnSpPr/>
      </xdr:nvCxnSpPr>
      <xdr:spPr>
        <a:xfrm>
          <a:off x="16421100" y="257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17780</xdr:rowOff>
    </xdr:from>
    <xdr:to xmlns:xdr="http://schemas.openxmlformats.org/drawingml/2006/spreadsheetDrawing">
      <xdr:col>82</xdr:col>
      <xdr:colOff>107950</xdr:colOff>
      <xdr:row>18</xdr:row>
      <xdr:rowOff>135890</xdr:rowOff>
    </xdr:to>
    <xdr:cxnSp macro="">
      <xdr:nvCxnSpPr>
        <xdr:cNvPr id="124" name="直線コネクタ 123"/>
        <xdr:cNvCxnSpPr/>
      </xdr:nvCxnSpPr>
      <xdr:spPr>
        <a:xfrm>
          <a:off x="15671800" y="310388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161290</xdr:rowOff>
    </xdr:from>
    <xdr:ext cx="762000" cy="259080"/>
    <xdr:sp macro="" textlink="">
      <xdr:nvSpPr>
        <xdr:cNvPr id="125" name="物件費平均値テキスト"/>
        <xdr:cNvSpPr txBox="1"/>
      </xdr:nvSpPr>
      <xdr:spPr>
        <a:xfrm>
          <a:off x="16598900" y="2733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101600</xdr:rowOff>
    </xdr:from>
    <xdr:to xmlns:xdr="http://schemas.openxmlformats.org/drawingml/2006/spreadsheetDrawing">
      <xdr:col>78</xdr:col>
      <xdr:colOff>69850</xdr:colOff>
      <xdr:row>18</xdr:row>
      <xdr:rowOff>17780</xdr:rowOff>
    </xdr:to>
    <xdr:cxnSp macro="">
      <xdr:nvCxnSpPr>
        <xdr:cNvPr id="127" name="直線コネクタ 126"/>
        <xdr:cNvCxnSpPr/>
      </xdr:nvCxnSpPr>
      <xdr:spPr>
        <a:xfrm>
          <a:off x="14782800" y="301625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8" name="フローチャート: 判断 127"/>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80645</xdr:rowOff>
    </xdr:from>
    <xdr:ext cx="736600" cy="259080"/>
    <xdr:sp macro="" textlink="">
      <xdr:nvSpPr>
        <xdr:cNvPr id="129" name="テキスト ボックス 128"/>
        <xdr:cNvSpPr txBox="1"/>
      </xdr:nvSpPr>
      <xdr:spPr>
        <a:xfrm>
          <a:off x="15290800" y="2652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101600</xdr:rowOff>
    </xdr:from>
    <xdr:to xmlns:xdr="http://schemas.openxmlformats.org/drawingml/2006/spreadsheetDrawing">
      <xdr:col>73</xdr:col>
      <xdr:colOff>180975</xdr:colOff>
      <xdr:row>17</xdr:row>
      <xdr:rowOff>129540</xdr:rowOff>
    </xdr:to>
    <xdr:cxnSp macro="">
      <xdr:nvCxnSpPr>
        <xdr:cNvPr id="130" name="直線コネクタ 129"/>
        <xdr:cNvCxnSpPr/>
      </xdr:nvCxnSpPr>
      <xdr:spPr>
        <a:xfrm flipV="1">
          <a:off x="13893800" y="30162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85090</xdr:rowOff>
    </xdr:from>
    <xdr:to xmlns:xdr="http://schemas.openxmlformats.org/drawingml/2006/spreadsheetDrawing">
      <xdr:col>74</xdr:col>
      <xdr:colOff>31750</xdr:colOff>
      <xdr:row>17</xdr:row>
      <xdr:rowOff>15240</xdr:rowOff>
    </xdr:to>
    <xdr:sp macro="" textlink="">
      <xdr:nvSpPr>
        <xdr:cNvPr id="131" name="フローチャート: 判断 130"/>
        <xdr:cNvSpPr/>
      </xdr:nvSpPr>
      <xdr:spPr>
        <a:xfrm>
          <a:off x="14732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25400</xdr:rowOff>
    </xdr:from>
    <xdr:ext cx="762000" cy="259080"/>
    <xdr:sp macro="" textlink="">
      <xdr:nvSpPr>
        <xdr:cNvPr id="132" name="テキスト ボックス 131"/>
        <xdr:cNvSpPr txBox="1"/>
      </xdr:nvSpPr>
      <xdr:spPr>
        <a:xfrm>
          <a:off x="14401800" y="259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124460</xdr:rowOff>
    </xdr:from>
    <xdr:to xmlns:xdr="http://schemas.openxmlformats.org/drawingml/2006/spreadsheetDrawing">
      <xdr:col>69</xdr:col>
      <xdr:colOff>92075</xdr:colOff>
      <xdr:row>17</xdr:row>
      <xdr:rowOff>129540</xdr:rowOff>
    </xdr:to>
    <xdr:cxnSp macro="">
      <xdr:nvCxnSpPr>
        <xdr:cNvPr id="133" name="直線コネクタ 132"/>
        <xdr:cNvCxnSpPr/>
      </xdr:nvCxnSpPr>
      <xdr:spPr>
        <a:xfrm>
          <a:off x="13004800" y="30391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121920</xdr:rowOff>
    </xdr:from>
    <xdr:to xmlns:xdr="http://schemas.openxmlformats.org/drawingml/2006/spreadsheetDrawing">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62230</xdr:rowOff>
    </xdr:from>
    <xdr:ext cx="761365" cy="259080"/>
    <xdr:sp macro="" textlink="">
      <xdr:nvSpPr>
        <xdr:cNvPr id="135" name="テキスト ボックス 134"/>
        <xdr:cNvSpPr txBox="1"/>
      </xdr:nvSpPr>
      <xdr:spPr>
        <a:xfrm>
          <a:off x="13512800" y="2633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5080</xdr:rowOff>
    </xdr:from>
    <xdr:to xmlns:xdr="http://schemas.openxmlformats.org/drawingml/2006/spreadsheetDrawing">
      <xdr:col>65</xdr:col>
      <xdr:colOff>53975</xdr:colOff>
      <xdr:row>17</xdr:row>
      <xdr:rowOff>106680</xdr:rowOff>
    </xdr:to>
    <xdr:sp macro="" textlink="">
      <xdr:nvSpPr>
        <xdr:cNvPr id="136" name="フローチャート: 判断 135"/>
        <xdr:cNvSpPr/>
      </xdr:nvSpPr>
      <xdr:spPr>
        <a:xfrm>
          <a:off x="12954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116840</xdr:rowOff>
    </xdr:from>
    <xdr:ext cx="762000" cy="259080"/>
    <xdr:sp macro="" textlink="">
      <xdr:nvSpPr>
        <xdr:cNvPr id="137" name="テキスト ボックス 136"/>
        <xdr:cNvSpPr txBox="1"/>
      </xdr:nvSpPr>
      <xdr:spPr>
        <a:xfrm>
          <a:off x="12623800" y="268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9" name="テキスト ボックス 138"/>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0" name="テキスト ボックス 139"/>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2" name="テキスト ボックス 141"/>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85090</xdr:rowOff>
    </xdr:from>
    <xdr:to xmlns:xdr="http://schemas.openxmlformats.org/drawingml/2006/spreadsheetDrawing">
      <xdr:col>82</xdr:col>
      <xdr:colOff>158750</xdr:colOff>
      <xdr:row>19</xdr:row>
      <xdr:rowOff>15240</xdr:rowOff>
    </xdr:to>
    <xdr:sp macro="" textlink="">
      <xdr:nvSpPr>
        <xdr:cNvPr id="143" name="楕円 142"/>
        <xdr:cNvSpPr/>
      </xdr:nvSpPr>
      <xdr:spPr>
        <a:xfrm>
          <a:off x="16459200" y="31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57150</xdr:rowOff>
    </xdr:from>
    <xdr:ext cx="762000" cy="259080"/>
    <xdr:sp macro="" textlink="">
      <xdr:nvSpPr>
        <xdr:cNvPr id="144" name="物件費該当値テキスト"/>
        <xdr:cNvSpPr txBox="1"/>
      </xdr:nvSpPr>
      <xdr:spPr>
        <a:xfrm>
          <a:off x="16598900" y="314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137795</xdr:rowOff>
    </xdr:from>
    <xdr:to xmlns:xdr="http://schemas.openxmlformats.org/drawingml/2006/spreadsheetDrawing">
      <xdr:col>78</xdr:col>
      <xdr:colOff>120650</xdr:colOff>
      <xdr:row>18</xdr:row>
      <xdr:rowOff>67945</xdr:rowOff>
    </xdr:to>
    <xdr:sp macro="" textlink="">
      <xdr:nvSpPr>
        <xdr:cNvPr id="145" name="楕円 144"/>
        <xdr:cNvSpPr/>
      </xdr:nvSpPr>
      <xdr:spPr>
        <a:xfrm>
          <a:off x="15621000" y="30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52705</xdr:rowOff>
    </xdr:from>
    <xdr:ext cx="736600" cy="258445"/>
    <xdr:sp macro="" textlink="">
      <xdr:nvSpPr>
        <xdr:cNvPr id="146" name="テキスト ボックス 145"/>
        <xdr:cNvSpPr txBox="1"/>
      </xdr:nvSpPr>
      <xdr:spPr>
        <a:xfrm>
          <a:off x="15290800" y="3138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50800</xdr:rowOff>
    </xdr:from>
    <xdr:to xmlns:xdr="http://schemas.openxmlformats.org/drawingml/2006/spreadsheetDrawing">
      <xdr:col>74</xdr:col>
      <xdr:colOff>31750</xdr:colOff>
      <xdr:row>17</xdr:row>
      <xdr:rowOff>152400</xdr:rowOff>
    </xdr:to>
    <xdr:sp macro="" textlink="">
      <xdr:nvSpPr>
        <xdr:cNvPr id="147" name="楕円 146"/>
        <xdr:cNvSpPr/>
      </xdr:nvSpPr>
      <xdr:spPr>
        <a:xfrm>
          <a:off x="14732000" y="29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137160</xdr:rowOff>
    </xdr:from>
    <xdr:ext cx="762000" cy="259080"/>
    <xdr:sp macro="" textlink="">
      <xdr:nvSpPr>
        <xdr:cNvPr id="148" name="テキスト ボックス 147"/>
        <xdr:cNvSpPr txBox="1"/>
      </xdr:nvSpPr>
      <xdr:spPr>
        <a:xfrm>
          <a:off x="14401800" y="305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78740</xdr:rowOff>
    </xdr:from>
    <xdr:to xmlns:xdr="http://schemas.openxmlformats.org/drawingml/2006/spreadsheetDrawing">
      <xdr:col>69</xdr:col>
      <xdr:colOff>142875</xdr:colOff>
      <xdr:row>18</xdr:row>
      <xdr:rowOff>8890</xdr:rowOff>
    </xdr:to>
    <xdr:sp macro="" textlink="">
      <xdr:nvSpPr>
        <xdr:cNvPr id="149" name="楕円 148"/>
        <xdr:cNvSpPr/>
      </xdr:nvSpPr>
      <xdr:spPr>
        <a:xfrm>
          <a:off x="13843000" y="299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165100</xdr:rowOff>
    </xdr:from>
    <xdr:ext cx="761365" cy="259080"/>
    <xdr:sp macro="" textlink="">
      <xdr:nvSpPr>
        <xdr:cNvPr id="150" name="テキスト ボックス 149"/>
        <xdr:cNvSpPr txBox="1"/>
      </xdr:nvSpPr>
      <xdr:spPr>
        <a:xfrm>
          <a:off x="13512800" y="3079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73660</xdr:rowOff>
    </xdr:from>
    <xdr:to xmlns:xdr="http://schemas.openxmlformats.org/drawingml/2006/spreadsheetDrawing">
      <xdr:col>65</xdr:col>
      <xdr:colOff>53975</xdr:colOff>
      <xdr:row>18</xdr:row>
      <xdr:rowOff>3810</xdr:rowOff>
    </xdr:to>
    <xdr:sp macro="" textlink="">
      <xdr:nvSpPr>
        <xdr:cNvPr id="151" name="楕円 150"/>
        <xdr:cNvSpPr/>
      </xdr:nvSpPr>
      <xdr:spPr>
        <a:xfrm>
          <a:off x="129540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160020</xdr:rowOff>
    </xdr:from>
    <xdr:ext cx="762000" cy="259080"/>
    <xdr:sp macro="" textlink="">
      <xdr:nvSpPr>
        <xdr:cNvPr id="152" name="テキスト ボックス 151"/>
        <xdr:cNvSpPr txBox="1"/>
      </xdr:nvSpPr>
      <xdr:spPr>
        <a:xfrm>
          <a:off x="12623800" y="307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扶助費は前年度比５百万円減、割合として０．１％減となった。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その要因は児童手当、こども医療費助成、重度障害者（児）医療費が減少したことによる。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高齢化率は０．８％増の５０．７％となり、今後も人口減少と合わせ高齢者の人口も減少するが、高齢化率は増加が見込まれるため、事業の運営に当たっては、受益者負担も含め精査に努める。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4" name="テキスト ボックス 163"/>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6" name="テキスト ボックス 165"/>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8" name="テキスト ボックス 167"/>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0" name="テキスト ボックス 169"/>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2" name="テキスト ボックス 171"/>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4" name="テキスト ボックス 173"/>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6" name="テキスト ボックス 175"/>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8" name="テキスト ボックス 177"/>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165100</xdr:rowOff>
    </xdr:to>
    <xdr:cxnSp macro="">
      <xdr:nvCxnSpPr>
        <xdr:cNvPr id="180" name="直線コネクタ 179"/>
        <xdr:cNvCxnSpPr/>
      </xdr:nvCxnSpPr>
      <xdr:spPr>
        <a:xfrm flipV="1">
          <a:off x="4826000" y="90043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137160</xdr:rowOff>
    </xdr:from>
    <xdr:ext cx="762000" cy="259080"/>
    <xdr:sp macro="" textlink="">
      <xdr:nvSpPr>
        <xdr:cNvPr id="181" name="扶助費最小値テキスト"/>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165100</xdr:rowOff>
    </xdr:from>
    <xdr:to xmlns:xdr="http://schemas.openxmlformats.org/drawingml/2006/spreadsheetDrawing">
      <xdr:col>24</xdr:col>
      <xdr:colOff>114300</xdr:colOff>
      <xdr:row>61</xdr:row>
      <xdr:rowOff>165100</xdr:rowOff>
    </xdr:to>
    <xdr:cxnSp macro="">
      <xdr:nvCxnSpPr>
        <xdr:cNvPr id="182" name="直線コネクタ 181"/>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83"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4" name="直線コネクタ 183"/>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165100</xdr:rowOff>
    </xdr:from>
    <xdr:to xmlns:xdr="http://schemas.openxmlformats.org/drawingml/2006/spreadsheetDrawing">
      <xdr:col>24</xdr:col>
      <xdr:colOff>25400</xdr:colOff>
      <xdr:row>55</xdr:row>
      <xdr:rowOff>12700</xdr:rowOff>
    </xdr:to>
    <xdr:cxnSp macro="">
      <xdr:nvCxnSpPr>
        <xdr:cNvPr id="185" name="直線コネクタ 184"/>
        <xdr:cNvCxnSpPr/>
      </xdr:nvCxnSpPr>
      <xdr:spPr>
        <a:xfrm flipV="1">
          <a:off x="3987800" y="94234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29210</xdr:rowOff>
    </xdr:from>
    <xdr:ext cx="762000" cy="258445"/>
    <xdr:sp macro="" textlink="">
      <xdr:nvSpPr>
        <xdr:cNvPr id="186" name="扶助費平均値テキスト"/>
        <xdr:cNvSpPr txBox="1"/>
      </xdr:nvSpPr>
      <xdr:spPr>
        <a:xfrm>
          <a:off x="4914900" y="9458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107950</xdr:rowOff>
    </xdr:from>
    <xdr:to xmlns:xdr="http://schemas.openxmlformats.org/drawingml/2006/spreadsheetDrawing">
      <xdr:col>19</xdr:col>
      <xdr:colOff>187325</xdr:colOff>
      <xdr:row>55</xdr:row>
      <xdr:rowOff>12700</xdr:rowOff>
    </xdr:to>
    <xdr:cxnSp macro="">
      <xdr:nvCxnSpPr>
        <xdr:cNvPr id="188" name="直線コネクタ 187"/>
        <xdr:cNvCxnSpPr/>
      </xdr:nvCxnSpPr>
      <xdr:spPr>
        <a:xfrm>
          <a:off x="3098800" y="93662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189" name="フローチャート: 判断 188"/>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143510</xdr:rowOff>
    </xdr:from>
    <xdr:ext cx="735965" cy="258445"/>
    <xdr:sp macro="" textlink="">
      <xdr:nvSpPr>
        <xdr:cNvPr id="190" name="テキスト ボックス 189"/>
        <xdr:cNvSpPr txBox="1"/>
      </xdr:nvSpPr>
      <xdr:spPr>
        <a:xfrm>
          <a:off x="3606800" y="95732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107950</xdr:rowOff>
    </xdr:from>
    <xdr:to xmlns:xdr="http://schemas.openxmlformats.org/drawingml/2006/spreadsheetDrawing">
      <xdr:col>15</xdr:col>
      <xdr:colOff>98425</xdr:colOff>
      <xdr:row>55</xdr:row>
      <xdr:rowOff>69850</xdr:rowOff>
    </xdr:to>
    <xdr:cxnSp macro="">
      <xdr:nvCxnSpPr>
        <xdr:cNvPr id="191" name="直線コネクタ 190"/>
        <xdr:cNvCxnSpPr/>
      </xdr:nvCxnSpPr>
      <xdr:spPr>
        <a:xfrm flipV="1">
          <a:off x="2209800" y="93662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38100</xdr:rowOff>
    </xdr:from>
    <xdr:to xmlns:xdr="http://schemas.openxmlformats.org/drawingml/2006/spreadsheetDrawing">
      <xdr:col>15</xdr:col>
      <xdr:colOff>149225</xdr:colOff>
      <xdr:row>55</xdr:row>
      <xdr:rowOff>139700</xdr:rowOff>
    </xdr:to>
    <xdr:sp macro="" textlink="">
      <xdr:nvSpPr>
        <xdr:cNvPr id="192" name="フローチャート: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124460</xdr:rowOff>
    </xdr:from>
    <xdr:ext cx="762000" cy="259080"/>
    <xdr:sp macro="" textlink="">
      <xdr:nvSpPr>
        <xdr:cNvPr id="193" name="テキスト ボックス 192"/>
        <xdr:cNvSpPr txBox="1"/>
      </xdr:nvSpPr>
      <xdr:spPr>
        <a:xfrm>
          <a:off x="2717800" y="955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69850</xdr:rowOff>
    </xdr:from>
    <xdr:to xmlns:xdr="http://schemas.openxmlformats.org/drawingml/2006/spreadsheetDrawing">
      <xdr:col>11</xdr:col>
      <xdr:colOff>9525</xdr:colOff>
      <xdr:row>55</xdr:row>
      <xdr:rowOff>146050</xdr:rowOff>
    </xdr:to>
    <xdr:cxnSp macro="">
      <xdr:nvCxnSpPr>
        <xdr:cNvPr id="194" name="直線コネクタ 193"/>
        <xdr:cNvCxnSpPr/>
      </xdr:nvCxnSpPr>
      <xdr:spPr>
        <a:xfrm flipV="1">
          <a:off x="1320800" y="94996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48260</xdr:rowOff>
    </xdr:from>
    <xdr:ext cx="761365" cy="259080"/>
    <xdr:sp macro="" textlink="">
      <xdr:nvSpPr>
        <xdr:cNvPr id="196" name="テキスト ボックス 195"/>
        <xdr:cNvSpPr txBox="1"/>
      </xdr:nvSpPr>
      <xdr:spPr>
        <a:xfrm>
          <a:off x="1828800" y="964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162560</xdr:rowOff>
    </xdr:from>
    <xdr:ext cx="761365" cy="259080"/>
    <xdr:sp macro="" textlink="">
      <xdr:nvSpPr>
        <xdr:cNvPr id="198" name="テキスト ボックス 197"/>
        <xdr:cNvSpPr txBox="1"/>
      </xdr:nvSpPr>
      <xdr:spPr>
        <a:xfrm>
          <a:off x="939800" y="9763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114300</xdr:rowOff>
    </xdr:from>
    <xdr:to xmlns:xdr="http://schemas.openxmlformats.org/drawingml/2006/spreadsheetDrawing">
      <xdr:col>24</xdr:col>
      <xdr:colOff>76200</xdr:colOff>
      <xdr:row>55</xdr:row>
      <xdr:rowOff>44450</xdr:rowOff>
    </xdr:to>
    <xdr:sp macro="" textlink="">
      <xdr:nvSpPr>
        <xdr:cNvPr id="204" name="楕円 203"/>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130810</xdr:rowOff>
    </xdr:from>
    <xdr:ext cx="762000" cy="259080"/>
    <xdr:sp macro="" textlink="">
      <xdr:nvSpPr>
        <xdr:cNvPr id="205" name="扶助費該当値テキスト"/>
        <xdr:cNvSpPr txBox="1"/>
      </xdr:nvSpPr>
      <xdr:spPr>
        <a:xfrm>
          <a:off x="49149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133350</xdr:rowOff>
    </xdr:from>
    <xdr:to xmlns:xdr="http://schemas.openxmlformats.org/drawingml/2006/spreadsheetDrawing">
      <xdr:col>20</xdr:col>
      <xdr:colOff>38100</xdr:colOff>
      <xdr:row>55</xdr:row>
      <xdr:rowOff>63500</xdr:rowOff>
    </xdr:to>
    <xdr:sp macro="" textlink="">
      <xdr:nvSpPr>
        <xdr:cNvPr id="206" name="楕円 205"/>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73660</xdr:rowOff>
    </xdr:from>
    <xdr:ext cx="735965" cy="259080"/>
    <xdr:sp macro="" textlink="">
      <xdr:nvSpPr>
        <xdr:cNvPr id="207" name="テキスト ボックス 206"/>
        <xdr:cNvSpPr txBox="1"/>
      </xdr:nvSpPr>
      <xdr:spPr>
        <a:xfrm>
          <a:off x="3606800" y="91605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57150</xdr:rowOff>
    </xdr:from>
    <xdr:to xmlns:xdr="http://schemas.openxmlformats.org/drawingml/2006/spreadsheetDrawing">
      <xdr:col>15</xdr:col>
      <xdr:colOff>149225</xdr:colOff>
      <xdr:row>54</xdr:row>
      <xdr:rowOff>158750</xdr:rowOff>
    </xdr:to>
    <xdr:sp macro="" textlink="">
      <xdr:nvSpPr>
        <xdr:cNvPr id="208" name="楕円 207"/>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168910</xdr:rowOff>
    </xdr:from>
    <xdr:ext cx="762000" cy="258445"/>
    <xdr:sp macro="" textlink="">
      <xdr:nvSpPr>
        <xdr:cNvPr id="209" name="テキスト ボックス 208"/>
        <xdr:cNvSpPr txBox="1"/>
      </xdr:nvSpPr>
      <xdr:spPr>
        <a:xfrm>
          <a:off x="2717800" y="9084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210" name="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130810</xdr:rowOff>
    </xdr:from>
    <xdr:ext cx="761365" cy="259080"/>
    <xdr:sp macro="" textlink="">
      <xdr:nvSpPr>
        <xdr:cNvPr id="211" name="テキスト ボックス 210"/>
        <xdr:cNvSpPr txBox="1"/>
      </xdr:nvSpPr>
      <xdr:spPr>
        <a:xfrm>
          <a:off x="1828800" y="921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95250</xdr:rowOff>
    </xdr:from>
    <xdr:to xmlns:xdr="http://schemas.openxmlformats.org/drawingml/2006/spreadsheetDrawing">
      <xdr:col>6</xdr:col>
      <xdr:colOff>171450</xdr:colOff>
      <xdr:row>56</xdr:row>
      <xdr:rowOff>25400</xdr:rowOff>
    </xdr:to>
    <xdr:sp macro="" textlink="">
      <xdr:nvSpPr>
        <xdr:cNvPr id="212" name="楕円 211"/>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35560</xdr:rowOff>
    </xdr:from>
    <xdr:ext cx="761365" cy="259080"/>
    <xdr:sp macro="" textlink="">
      <xdr:nvSpPr>
        <xdr:cNvPr id="213" name="テキスト ボックス 212"/>
        <xdr:cNvSpPr txBox="1"/>
      </xdr:nvSpPr>
      <xdr:spPr>
        <a:xfrm>
          <a:off x="939800" y="929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維持修繕費や繰出金等は前年度比２９百万円減、割合は１．０％減の１４．２％となった。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要因は、介護保険や後期高齢者医療特別会計への繰出金は前年度比４百万円増加したものの、道路や河川の修繕等維持管理費が前年度比３０百万円減少したことによる。</a:t>
          </a:r>
          <a:endParaRPr kumimoji="1" lang="en-US" altLang="ja-JP" sz="1200">
            <a:latin typeface="ＭＳ Ｐゴシック"/>
            <a:ea typeface="ＭＳ Ｐゴシック"/>
          </a:endParaRPr>
        </a:p>
        <a:p>
          <a:r>
            <a:rPr kumimoji="1" lang="ja-JP" altLang="en-US" sz="1200">
              <a:latin typeface="ＭＳ Ｐゴシック"/>
              <a:ea typeface="ＭＳ Ｐゴシック"/>
            </a:rPr>
            <a:t>　介護保険事業などは高齢化率の上昇に伴う給付費、事業費等の繰出金負担、また老朽施設等の維持管理費の増加は重要な課題であるため、各事業に対応した財政運営が必要である。</a:t>
          </a:r>
          <a:endParaRPr kumimoji="1" lang="en-US" altLang="ja-JP"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39" name="テキスト ボックス 238"/>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149860</xdr:rowOff>
    </xdr:from>
    <xdr:to xmlns:xdr="http://schemas.openxmlformats.org/drawingml/2006/spreadsheetDrawing">
      <xdr:col>82</xdr:col>
      <xdr:colOff>107950</xdr:colOff>
      <xdr:row>60</xdr:row>
      <xdr:rowOff>127000</xdr:rowOff>
    </xdr:to>
    <xdr:cxnSp macro="">
      <xdr:nvCxnSpPr>
        <xdr:cNvPr id="241" name="直線コネクタ 240"/>
        <xdr:cNvCxnSpPr/>
      </xdr:nvCxnSpPr>
      <xdr:spPr>
        <a:xfrm flipV="1">
          <a:off x="16510000" y="90652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99060</xdr:rowOff>
    </xdr:from>
    <xdr:ext cx="762000" cy="258445"/>
    <xdr:sp macro="" textlink="">
      <xdr:nvSpPr>
        <xdr:cNvPr id="242" name="その他最小値テキスト"/>
        <xdr:cNvSpPr txBox="1"/>
      </xdr:nvSpPr>
      <xdr:spPr>
        <a:xfrm>
          <a:off x="16598900" y="1038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196850</xdr:colOff>
      <xdr:row>60</xdr:row>
      <xdr:rowOff>127000</xdr:rowOff>
    </xdr:to>
    <xdr:cxnSp macro="">
      <xdr:nvCxnSpPr>
        <xdr:cNvPr id="243" name="直線コネクタ 242"/>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64770</xdr:rowOff>
    </xdr:from>
    <xdr:ext cx="762000" cy="258445"/>
    <xdr:sp macro="" textlink="">
      <xdr:nvSpPr>
        <xdr:cNvPr id="244" name="その他最大値テキスト"/>
        <xdr:cNvSpPr txBox="1"/>
      </xdr:nvSpPr>
      <xdr:spPr>
        <a:xfrm>
          <a:off x="16598900" y="8808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149860</xdr:rowOff>
    </xdr:from>
    <xdr:to xmlns:xdr="http://schemas.openxmlformats.org/drawingml/2006/spreadsheetDrawing">
      <xdr:col>82</xdr:col>
      <xdr:colOff>196850</xdr:colOff>
      <xdr:row>52</xdr:row>
      <xdr:rowOff>149860</xdr:rowOff>
    </xdr:to>
    <xdr:cxnSp macro="">
      <xdr:nvCxnSpPr>
        <xdr:cNvPr id="245" name="直線コネクタ 244"/>
        <xdr:cNvCxnSpPr/>
      </xdr:nvCxnSpPr>
      <xdr:spPr>
        <a:xfrm>
          <a:off x="16421100" y="906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8890</xdr:rowOff>
    </xdr:from>
    <xdr:to xmlns:xdr="http://schemas.openxmlformats.org/drawingml/2006/spreadsheetDrawing">
      <xdr:col>82</xdr:col>
      <xdr:colOff>107950</xdr:colOff>
      <xdr:row>57</xdr:row>
      <xdr:rowOff>85090</xdr:rowOff>
    </xdr:to>
    <xdr:cxnSp macro="">
      <xdr:nvCxnSpPr>
        <xdr:cNvPr id="246" name="直線コネクタ 245"/>
        <xdr:cNvCxnSpPr/>
      </xdr:nvCxnSpPr>
      <xdr:spPr>
        <a:xfrm flipV="1">
          <a:off x="15671800" y="978154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165100</xdr:rowOff>
    </xdr:from>
    <xdr:ext cx="762000" cy="259080"/>
    <xdr:sp macro="" textlink="">
      <xdr:nvSpPr>
        <xdr:cNvPr id="247" name="その他平均値テキスト"/>
        <xdr:cNvSpPr txBox="1"/>
      </xdr:nvSpPr>
      <xdr:spPr>
        <a:xfrm>
          <a:off x="16598900" y="9423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148590</xdr:rowOff>
    </xdr:from>
    <xdr:to xmlns:xdr="http://schemas.openxmlformats.org/drawingml/2006/spreadsheetDrawing">
      <xdr:col>82</xdr:col>
      <xdr:colOff>158750</xdr:colOff>
      <xdr:row>56</xdr:row>
      <xdr:rowOff>78740</xdr:rowOff>
    </xdr:to>
    <xdr:sp macro="" textlink="">
      <xdr:nvSpPr>
        <xdr:cNvPr id="248" name="フローチャート: 判断 247"/>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157480</xdr:rowOff>
    </xdr:from>
    <xdr:to xmlns:xdr="http://schemas.openxmlformats.org/drawingml/2006/spreadsheetDrawing">
      <xdr:col>78</xdr:col>
      <xdr:colOff>69850</xdr:colOff>
      <xdr:row>57</xdr:row>
      <xdr:rowOff>85090</xdr:rowOff>
    </xdr:to>
    <xdr:cxnSp macro="">
      <xdr:nvCxnSpPr>
        <xdr:cNvPr id="249" name="直線コネクタ 248"/>
        <xdr:cNvCxnSpPr/>
      </xdr:nvCxnSpPr>
      <xdr:spPr>
        <a:xfrm>
          <a:off x="14782800" y="97586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50" name="フローチャート: 判断 249"/>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119380</xdr:rowOff>
    </xdr:from>
    <xdr:ext cx="736600" cy="259080"/>
    <xdr:sp macro="" textlink="">
      <xdr:nvSpPr>
        <xdr:cNvPr id="251" name="テキスト ボックス 250"/>
        <xdr:cNvSpPr txBox="1"/>
      </xdr:nvSpPr>
      <xdr:spPr>
        <a:xfrm>
          <a:off x="15290800" y="937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157480</xdr:rowOff>
    </xdr:from>
    <xdr:to xmlns:xdr="http://schemas.openxmlformats.org/drawingml/2006/spreadsheetDrawing">
      <xdr:col>73</xdr:col>
      <xdr:colOff>180975</xdr:colOff>
      <xdr:row>57</xdr:row>
      <xdr:rowOff>69850</xdr:rowOff>
    </xdr:to>
    <xdr:cxnSp macro="">
      <xdr:nvCxnSpPr>
        <xdr:cNvPr id="252" name="直線コネクタ 251"/>
        <xdr:cNvCxnSpPr/>
      </xdr:nvCxnSpPr>
      <xdr:spPr>
        <a:xfrm flipV="1">
          <a:off x="13893800" y="97586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140970</xdr:rowOff>
    </xdr:from>
    <xdr:to xmlns:xdr="http://schemas.openxmlformats.org/drawingml/2006/spreadsheetDrawing">
      <xdr:col>74</xdr:col>
      <xdr:colOff>31750</xdr:colOff>
      <xdr:row>56</xdr:row>
      <xdr:rowOff>71120</xdr:rowOff>
    </xdr:to>
    <xdr:sp macro="" textlink="">
      <xdr:nvSpPr>
        <xdr:cNvPr id="253" name="フローチャート: 判断 252"/>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81280</xdr:rowOff>
    </xdr:from>
    <xdr:ext cx="762000" cy="259080"/>
    <xdr:sp macro="" textlink="">
      <xdr:nvSpPr>
        <xdr:cNvPr id="254" name="テキスト ボックス 253"/>
        <xdr:cNvSpPr txBox="1"/>
      </xdr:nvSpPr>
      <xdr:spPr>
        <a:xfrm>
          <a:off x="1440180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69850</xdr:rowOff>
    </xdr:from>
    <xdr:to xmlns:xdr="http://schemas.openxmlformats.org/drawingml/2006/spreadsheetDrawing">
      <xdr:col>69</xdr:col>
      <xdr:colOff>92075</xdr:colOff>
      <xdr:row>57</xdr:row>
      <xdr:rowOff>100330</xdr:rowOff>
    </xdr:to>
    <xdr:cxnSp macro="">
      <xdr:nvCxnSpPr>
        <xdr:cNvPr id="255" name="直線コネクタ 254"/>
        <xdr:cNvCxnSpPr/>
      </xdr:nvCxnSpPr>
      <xdr:spPr>
        <a:xfrm flipV="1">
          <a:off x="13004800" y="98425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xdr:rowOff>
    </xdr:from>
    <xdr:ext cx="761365" cy="259080"/>
    <xdr:sp macro="" textlink="">
      <xdr:nvSpPr>
        <xdr:cNvPr id="257" name="テキスト ボックス 256"/>
        <xdr:cNvSpPr txBox="1"/>
      </xdr:nvSpPr>
      <xdr:spPr>
        <a:xfrm>
          <a:off x="135128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106680</xdr:rowOff>
    </xdr:from>
    <xdr:to xmlns:xdr="http://schemas.openxmlformats.org/drawingml/2006/spreadsheetDrawing">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46990</xdr:rowOff>
    </xdr:from>
    <xdr:ext cx="762000" cy="259080"/>
    <xdr:sp macro="" textlink="">
      <xdr:nvSpPr>
        <xdr:cNvPr id="259" name="テキスト ボックス 258"/>
        <xdr:cNvSpPr txBox="1"/>
      </xdr:nvSpPr>
      <xdr:spPr>
        <a:xfrm>
          <a:off x="126238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1" name="テキスト ボックス 260"/>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2" name="テキスト ボックス 261"/>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4" name="テキスト ボックス 263"/>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129540</xdr:rowOff>
    </xdr:from>
    <xdr:to xmlns:xdr="http://schemas.openxmlformats.org/drawingml/2006/spreadsheetDrawing">
      <xdr:col>82</xdr:col>
      <xdr:colOff>158750</xdr:colOff>
      <xdr:row>57</xdr:row>
      <xdr:rowOff>59690</xdr:rowOff>
    </xdr:to>
    <xdr:sp macro="" textlink="">
      <xdr:nvSpPr>
        <xdr:cNvPr id="265" name="楕円 264"/>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101600</xdr:rowOff>
    </xdr:from>
    <xdr:ext cx="762000" cy="259080"/>
    <xdr:sp macro="" textlink="">
      <xdr:nvSpPr>
        <xdr:cNvPr id="266" name="その他該当値テキスト"/>
        <xdr:cNvSpPr txBox="1"/>
      </xdr:nvSpPr>
      <xdr:spPr>
        <a:xfrm>
          <a:off x="16598900" y="970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34290</xdr:rowOff>
    </xdr:from>
    <xdr:to xmlns:xdr="http://schemas.openxmlformats.org/drawingml/2006/spreadsheetDrawing">
      <xdr:col>78</xdr:col>
      <xdr:colOff>120650</xdr:colOff>
      <xdr:row>57</xdr:row>
      <xdr:rowOff>135890</xdr:rowOff>
    </xdr:to>
    <xdr:sp macro="" textlink="">
      <xdr:nvSpPr>
        <xdr:cNvPr id="267" name="楕円 266"/>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120650</xdr:rowOff>
    </xdr:from>
    <xdr:ext cx="736600" cy="258445"/>
    <xdr:sp macro="" textlink="">
      <xdr:nvSpPr>
        <xdr:cNvPr id="268" name="テキスト ボックス 267"/>
        <xdr:cNvSpPr txBox="1"/>
      </xdr:nvSpPr>
      <xdr:spPr>
        <a:xfrm>
          <a:off x="15290800" y="98933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106680</xdr:rowOff>
    </xdr:from>
    <xdr:to xmlns:xdr="http://schemas.openxmlformats.org/drawingml/2006/spreadsheetDrawing">
      <xdr:col>74</xdr:col>
      <xdr:colOff>31750</xdr:colOff>
      <xdr:row>57</xdr:row>
      <xdr:rowOff>36830</xdr:rowOff>
    </xdr:to>
    <xdr:sp macro="" textlink="">
      <xdr:nvSpPr>
        <xdr:cNvPr id="269" name="楕円 268"/>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21590</xdr:rowOff>
    </xdr:from>
    <xdr:ext cx="762000" cy="259080"/>
    <xdr:sp macro="" textlink="">
      <xdr:nvSpPr>
        <xdr:cNvPr id="270" name="テキスト ボックス 269"/>
        <xdr:cNvSpPr txBox="1"/>
      </xdr:nvSpPr>
      <xdr:spPr>
        <a:xfrm>
          <a:off x="14401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19050</xdr:rowOff>
    </xdr:from>
    <xdr:to xmlns:xdr="http://schemas.openxmlformats.org/drawingml/2006/spreadsheetDrawing">
      <xdr:col>69</xdr:col>
      <xdr:colOff>142875</xdr:colOff>
      <xdr:row>57</xdr:row>
      <xdr:rowOff>120650</xdr:rowOff>
    </xdr:to>
    <xdr:sp macro="" textlink="">
      <xdr:nvSpPr>
        <xdr:cNvPr id="271" name="楕円 270"/>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105410</xdr:rowOff>
    </xdr:from>
    <xdr:ext cx="761365" cy="259080"/>
    <xdr:sp macro="" textlink="">
      <xdr:nvSpPr>
        <xdr:cNvPr id="272" name="テキスト ボックス 271"/>
        <xdr:cNvSpPr txBox="1"/>
      </xdr:nvSpPr>
      <xdr:spPr>
        <a:xfrm>
          <a:off x="13512800" y="9878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49530</xdr:rowOff>
    </xdr:from>
    <xdr:to xmlns:xdr="http://schemas.openxmlformats.org/drawingml/2006/spreadsheetDrawing">
      <xdr:col>65</xdr:col>
      <xdr:colOff>53975</xdr:colOff>
      <xdr:row>57</xdr:row>
      <xdr:rowOff>151130</xdr:rowOff>
    </xdr:to>
    <xdr:sp macro="" textlink="">
      <xdr:nvSpPr>
        <xdr:cNvPr id="273" name="楕円 272"/>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135890</xdr:rowOff>
    </xdr:from>
    <xdr:ext cx="762000" cy="259080"/>
    <xdr:sp macro="" textlink="">
      <xdr:nvSpPr>
        <xdr:cNvPr id="274" name="テキスト ボックス 273"/>
        <xdr:cNvSpPr txBox="1"/>
      </xdr:nvSpPr>
      <xdr:spPr>
        <a:xfrm>
          <a:off x="12623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補助費等は前年度比１６百万円増、割合は０．８％増となったが、前年度同様に類似団体内平均値を下回っている。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広域ごみ処理施設建設を１市３町により進める南伊豆地域清掃施設組合負担金や下田地区消防組合負担金、社会福祉協議会運営費補助金が増加したことが要因である。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補助事業の積極的な活用を促すことが、各施策の振興・対策強化につながるため、既存事業の見直しに取り組んでいく。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6" name="テキスト ボックス 285"/>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8" name="テキスト ボックス 287"/>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0" name="テキスト ボックス 289"/>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2" name="テキスト ボックス 291"/>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4" name="テキスト ボックス 293"/>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6" name="テキスト ボックス 295"/>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15240</xdr:rowOff>
    </xdr:to>
    <xdr:cxnSp macro="">
      <xdr:nvCxnSpPr>
        <xdr:cNvPr id="299" name="直線コネクタ 298"/>
        <xdr:cNvCxnSpPr/>
      </xdr:nvCxnSpPr>
      <xdr:spPr>
        <a:xfrm flipV="1">
          <a:off x="16510000" y="583311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158750</xdr:rowOff>
    </xdr:from>
    <xdr:ext cx="762000" cy="259080"/>
    <xdr:sp macro="" textlink="">
      <xdr:nvSpPr>
        <xdr:cNvPr id="300" name="補助費等最小値テキスト"/>
        <xdr:cNvSpPr txBox="1"/>
      </xdr:nvSpPr>
      <xdr:spPr>
        <a:xfrm>
          <a:off x="165989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15240</xdr:rowOff>
    </xdr:from>
    <xdr:to xmlns:xdr="http://schemas.openxmlformats.org/drawingml/2006/spreadsheetDrawing">
      <xdr:col>82</xdr:col>
      <xdr:colOff>196850</xdr:colOff>
      <xdr:row>41</xdr:row>
      <xdr:rowOff>15240</xdr:rowOff>
    </xdr:to>
    <xdr:cxnSp macro="">
      <xdr:nvCxnSpPr>
        <xdr:cNvPr id="301" name="直線コネクタ 300"/>
        <xdr:cNvCxnSpPr/>
      </xdr:nvCxnSpPr>
      <xdr:spPr>
        <a:xfrm>
          <a:off x="16421100" y="704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90170</xdr:rowOff>
    </xdr:from>
    <xdr:ext cx="762000" cy="259080"/>
    <xdr:sp macro="" textlink="">
      <xdr:nvSpPr>
        <xdr:cNvPr id="302"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196850</xdr:colOff>
      <xdr:row>34</xdr:row>
      <xdr:rowOff>3810</xdr:rowOff>
    </xdr:to>
    <xdr:cxnSp macro="">
      <xdr:nvCxnSpPr>
        <xdr:cNvPr id="303" name="直線コネクタ 302"/>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132080</xdr:rowOff>
    </xdr:from>
    <xdr:to xmlns:xdr="http://schemas.openxmlformats.org/drawingml/2006/spreadsheetDrawing">
      <xdr:col>82</xdr:col>
      <xdr:colOff>107950</xdr:colOff>
      <xdr:row>36</xdr:row>
      <xdr:rowOff>168275</xdr:rowOff>
    </xdr:to>
    <xdr:cxnSp macro="">
      <xdr:nvCxnSpPr>
        <xdr:cNvPr id="304" name="直線コネクタ 303"/>
        <xdr:cNvCxnSpPr/>
      </xdr:nvCxnSpPr>
      <xdr:spPr>
        <a:xfrm>
          <a:off x="15671800" y="630428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32385</xdr:rowOff>
    </xdr:from>
    <xdr:ext cx="762000" cy="258445"/>
    <xdr:sp macro="" textlink="">
      <xdr:nvSpPr>
        <xdr:cNvPr id="305" name="補助費等平均値テキスト"/>
        <xdr:cNvSpPr txBox="1"/>
      </xdr:nvSpPr>
      <xdr:spPr>
        <a:xfrm>
          <a:off x="16598900" y="63760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06" name="フローチャート: 判断 305"/>
        <xdr:cNvSpPr/>
      </xdr:nvSpPr>
      <xdr:spPr>
        <a:xfrm>
          <a:off x="164592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49530</xdr:rowOff>
    </xdr:from>
    <xdr:to xmlns:xdr="http://schemas.openxmlformats.org/drawingml/2006/spreadsheetDrawing">
      <xdr:col>78</xdr:col>
      <xdr:colOff>69850</xdr:colOff>
      <xdr:row>36</xdr:row>
      <xdr:rowOff>132080</xdr:rowOff>
    </xdr:to>
    <xdr:cxnSp macro="">
      <xdr:nvCxnSpPr>
        <xdr:cNvPr id="307" name="直線コネクタ 306"/>
        <xdr:cNvCxnSpPr/>
      </xdr:nvCxnSpPr>
      <xdr:spPr>
        <a:xfrm>
          <a:off x="14782800" y="62217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08" name="フローチャート: 判断 307"/>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100965</xdr:rowOff>
    </xdr:from>
    <xdr:ext cx="736600" cy="258445"/>
    <xdr:sp macro="" textlink="">
      <xdr:nvSpPr>
        <xdr:cNvPr id="309" name="テキスト ボックス 308"/>
        <xdr:cNvSpPr txBox="1"/>
      </xdr:nvSpPr>
      <xdr:spPr>
        <a:xfrm>
          <a:off x="15290800" y="6444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49530</xdr:rowOff>
    </xdr:from>
    <xdr:to xmlns:xdr="http://schemas.openxmlformats.org/drawingml/2006/spreadsheetDrawing">
      <xdr:col>73</xdr:col>
      <xdr:colOff>180975</xdr:colOff>
      <xdr:row>36</xdr:row>
      <xdr:rowOff>140970</xdr:rowOff>
    </xdr:to>
    <xdr:cxnSp macro="">
      <xdr:nvCxnSpPr>
        <xdr:cNvPr id="310" name="直線コネクタ 309"/>
        <xdr:cNvCxnSpPr/>
      </xdr:nvCxnSpPr>
      <xdr:spPr>
        <a:xfrm flipV="1">
          <a:off x="13893800" y="62217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11" name="フローチャート: 判断 310"/>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68580</xdr:rowOff>
    </xdr:from>
    <xdr:ext cx="762000" cy="259080"/>
    <xdr:sp macro="" textlink="">
      <xdr:nvSpPr>
        <xdr:cNvPr id="312" name="テキスト ボックス 311"/>
        <xdr:cNvSpPr txBox="1"/>
      </xdr:nvSpPr>
      <xdr:spPr>
        <a:xfrm>
          <a:off x="14401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140970</xdr:rowOff>
    </xdr:from>
    <xdr:to xmlns:xdr="http://schemas.openxmlformats.org/drawingml/2006/spreadsheetDrawing">
      <xdr:col>69</xdr:col>
      <xdr:colOff>92075</xdr:colOff>
      <xdr:row>37</xdr:row>
      <xdr:rowOff>24130</xdr:rowOff>
    </xdr:to>
    <xdr:cxnSp macro="">
      <xdr:nvCxnSpPr>
        <xdr:cNvPr id="313" name="直線コネクタ 312"/>
        <xdr:cNvCxnSpPr/>
      </xdr:nvCxnSpPr>
      <xdr:spPr>
        <a:xfrm flipV="1">
          <a:off x="13004800" y="63131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50800</xdr:rowOff>
    </xdr:from>
    <xdr:to xmlns:xdr="http://schemas.openxmlformats.org/drawingml/2006/spreadsheetDrawing">
      <xdr:col>69</xdr:col>
      <xdr:colOff>142875</xdr:colOff>
      <xdr:row>37</xdr:row>
      <xdr:rowOff>152400</xdr:rowOff>
    </xdr:to>
    <xdr:sp macro="" textlink="">
      <xdr:nvSpPr>
        <xdr:cNvPr id="314" name="フローチャート: 判断 313"/>
        <xdr:cNvSpPr/>
      </xdr:nvSpPr>
      <xdr:spPr>
        <a:xfrm>
          <a:off x="13843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137160</xdr:rowOff>
    </xdr:from>
    <xdr:ext cx="761365" cy="259080"/>
    <xdr:sp macro="" textlink="">
      <xdr:nvSpPr>
        <xdr:cNvPr id="315" name="テキスト ボックス 314"/>
        <xdr:cNvSpPr txBox="1"/>
      </xdr:nvSpPr>
      <xdr:spPr>
        <a:xfrm>
          <a:off x="13512800" y="6480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37465</xdr:rowOff>
    </xdr:from>
    <xdr:to xmlns:xdr="http://schemas.openxmlformats.org/drawingml/2006/spreadsheetDrawing">
      <xdr:col>65</xdr:col>
      <xdr:colOff>53975</xdr:colOff>
      <xdr:row>37</xdr:row>
      <xdr:rowOff>139065</xdr:rowOff>
    </xdr:to>
    <xdr:sp macro="" textlink="">
      <xdr:nvSpPr>
        <xdr:cNvPr id="316" name="フローチャート: 判断 315"/>
        <xdr:cNvSpPr/>
      </xdr:nvSpPr>
      <xdr:spPr>
        <a:xfrm>
          <a:off x="12954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123825</xdr:rowOff>
    </xdr:from>
    <xdr:ext cx="762000" cy="258445"/>
    <xdr:sp macro="" textlink="">
      <xdr:nvSpPr>
        <xdr:cNvPr id="317" name="テキスト ボックス 316"/>
        <xdr:cNvSpPr txBox="1"/>
      </xdr:nvSpPr>
      <xdr:spPr>
        <a:xfrm>
          <a:off x="12623800" y="6467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9" name="テキスト ボックス 31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0" name="テキスト ボックス 31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2" name="テキスト ボックス 32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117475</xdr:rowOff>
    </xdr:from>
    <xdr:to xmlns:xdr="http://schemas.openxmlformats.org/drawingml/2006/spreadsheetDrawing">
      <xdr:col>82</xdr:col>
      <xdr:colOff>158750</xdr:colOff>
      <xdr:row>37</xdr:row>
      <xdr:rowOff>47625</xdr:rowOff>
    </xdr:to>
    <xdr:sp macro="" textlink="">
      <xdr:nvSpPr>
        <xdr:cNvPr id="323" name="楕円 322"/>
        <xdr:cNvSpPr/>
      </xdr:nvSpPr>
      <xdr:spPr>
        <a:xfrm>
          <a:off x="164592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133985</xdr:rowOff>
    </xdr:from>
    <xdr:ext cx="762000" cy="258445"/>
    <xdr:sp macro="" textlink="">
      <xdr:nvSpPr>
        <xdr:cNvPr id="324" name="補助費等該当値テキスト"/>
        <xdr:cNvSpPr txBox="1"/>
      </xdr:nvSpPr>
      <xdr:spPr>
        <a:xfrm>
          <a:off x="16598900" y="6134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80645</xdr:rowOff>
    </xdr:from>
    <xdr:to xmlns:xdr="http://schemas.openxmlformats.org/drawingml/2006/spreadsheetDrawing">
      <xdr:col>78</xdr:col>
      <xdr:colOff>120650</xdr:colOff>
      <xdr:row>37</xdr:row>
      <xdr:rowOff>10795</xdr:rowOff>
    </xdr:to>
    <xdr:sp macro="" textlink="">
      <xdr:nvSpPr>
        <xdr:cNvPr id="325" name="楕円 324"/>
        <xdr:cNvSpPr/>
      </xdr:nvSpPr>
      <xdr:spPr>
        <a:xfrm>
          <a:off x="15621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20955</xdr:rowOff>
    </xdr:from>
    <xdr:ext cx="736600" cy="258445"/>
    <xdr:sp macro="" textlink="">
      <xdr:nvSpPr>
        <xdr:cNvPr id="326" name="テキスト ボックス 325"/>
        <xdr:cNvSpPr txBox="1"/>
      </xdr:nvSpPr>
      <xdr:spPr>
        <a:xfrm>
          <a:off x="15290800" y="6021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170180</xdr:rowOff>
    </xdr:from>
    <xdr:to xmlns:xdr="http://schemas.openxmlformats.org/drawingml/2006/spreadsheetDrawing">
      <xdr:col>74</xdr:col>
      <xdr:colOff>31750</xdr:colOff>
      <xdr:row>36</xdr:row>
      <xdr:rowOff>100330</xdr:rowOff>
    </xdr:to>
    <xdr:sp macro="" textlink="">
      <xdr:nvSpPr>
        <xdr:cNvPr id="327" name="楕円 326"/>
        <xdr:cNvSpPr/>
      </xdr:nvSpPr>
      <xdr:spPr>
        <a:xfrm>
          <a:off x="14732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110490</xdr:rowOff>
    </xdr:from>
    <xdr:ext cx="762000" cy="258445"/>
    <xdr:sp macro="" textlink="">
      <xdr:nvSpPr>
        <xdr:cNvPr id="328" name="テキスト ボックス 327"/>
        <xdr:cNvSpPr txBox="1"/>
      </xdr:nvSpPr>
      <xdr:spPr>
        <a:xfrm>
          <a:off x="14401800" y="5939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29" name="楕円 328"/>
        <xdr:cNvSpPr/>
      </xdr:nvSpPr>
      <xdr:spPr>
        <a:xfrm>
          <a:off x="13843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30480</xdr:rowOff>
    </xdr:from>
    <xdr:ext cx="761365" cy="258445"/>
    <xdr:sp macro="" textlink="">
      <xdr:nvSpPr>
        <xdr:cNvPr id="330" name="テキスト ボックス 329"/>
        <xdr:cNvSpPr txBox="1"/>
      </xdr:nvSpPr>
      <xdr:spPr>
        <a:xfrm>
          <a:off x="13512800" y="60312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31" name="楕円 330"/>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85090</xdr:rowOff>
    </xdr:from>
    <xdr:ext cx="762000" cy="259080"/>
    <xdr:sp macro="" textlink="">
      <xdr:nvSpPr>
        <xdr:cNvPr id="332" name="テキスト ボックス 331"/>
        <xdr:cNvSpPr txBox="1"/>
      </xdr:nvSpPr>
      <xdr:spPr>
        <a:xfrm>
          <a:off x="12623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公債費は前年度比４百万円減の３４８百万円となり、割合は１３．３％と同様で、類似団体内平均値を下回っている。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令和元年度起債の旧依田邸温泉施設整備改修事業等にかかる過疎対策事業債等の元金償還が始まったが、平成</a:t>
          </a:r>
          <a:r>
            <a:rPr kumimoji="1" lang="en-US" altLang="ja-JP" sz="1100">
              <a:latin typeface="ＭＳ Ｐゴシック"/>
              <a:ea typeface="ＭＳ Ｐゴシック"/>
            </a:rPr>
            <a:t>14</a:t>
          </a:r>
          <a:r>
            <a:rPr kumimoji="1" lang="ja-JP" altLang="en-US" sz="1100">
              <a:latin typeface="ＭＳ Ｐゴシック"/>
              <a:ea typeface="ＭＳ Ｐゴシック"/>
            </a:rPr>
            <a:t>年度起債の松崎港湾改修事業にかかる一般公共事業債等の償還終了分が上回ることで公債費が減少している。　　</a:t>
          </a:r>
          <a:endParaRPr kumimoji="1" lang="en-US" altLang="ja-JP" sz="1100">
            <a:latin typeface="ＭＳ Ｐゴシック"/>
            <a:ea typeface="ＭＳ Ｐゴシック"/>
          </a:endParaRPr>
        </a:p>
        <a:p>
          <a:r>
            <a:rPr kumimoji="1" lang="ja-JP" altLang="en-US" sz="1100">
              <a:latin typeface="ＭＳ Ｐゴシック"/>
              <a:ea typeface="ＭＳ Ｐゴシック"/>
            </a:rPr>
            <a:t>　しかし、類似団体内平均値を下回っているものの、今後も学校給食共同調理場建設事業等の大型事業が予定されていることから、今後、公債費の増加が見込まれる。引き続き計画的な財政運営を図っていく必要があ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4" name="テキスト ボックス 34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6" name="テキスト ボックス 34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8" name="テキスト ボックス 347"/>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0" name="テキスト ボックス 349"/>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2" name="テキスト ボックス 351"/>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4" name="テキスト ボックス 353"/>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6" name="テキスト ボックス 355"/>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35560</xdr:rowOff>
    </xdr:from>
    <xdr:to xmlns:xdr="http://schemas.openxmlformats.org/drawingml/2006/spreadsheetDrawing">
      <xdr:col>24</xdr:col>
      <xdr:colOff>25400</xdr:colOff>
      <xdr:row>81</xdr:row>
      <xdr:rowOff>157480</xdr:rowOff>
    </xdr:to>
    <xdr:cxnSp macro="">
      <xdr:nvCxnSpPr>
        <xdr:cNvPr id="359" name="直線コネクタ 358"/>
        <xdr:cNvCxnSpPr/>
      </xdr:nvCxnSpPr>
      <xdr:spPr>
        <a:xfrm flipV="1">
          <a:off x="4826000" y="125514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129540</xdr:rowOff>
    </xdr:from>
    <xdr:ext cx="762000" cy="259080"/>
    <xdr:sp macro="" textlink="">
      <xdr:nvSpPr>
        <xdr:cNvPr id="360" name="公債費最小値テキスト"/>
        <xdr:cNvSpPr txBox="1"/>
      </xdr:nvSpPr>
      <xdr:spPr>
        <a:xfrm>
          <a:off x="4914900" y="1401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157480</xdr:rowOff>
    </xdr:from>
    <xdr:to xmlns:xdr="http://schemas.openxmlformats.org/drawingml/2006/spreadsheetDrawing">
      <xdr:col>24</xdr:col>
      <xdr:colOff>114300</xdr:colOff>
      <xdr:row>81</xdr:row>
      <xdr:rowOff>157480</xdr:rowOff>
    </xdr:to>
    <xdr:cxnSp macro="">
      <xdr:nvCxnSpPr>
        <xdr:cNvPr id="361" name="直線コネクタ 360"/>
        <xdr:cNvCxnSpPr/>
      </xdr:nvCxnSpPr>
      <xdr:spPr>
        <a:xfrm>
          <a:off x="4737100" y="1404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121920</xdr:rowOff>
    </xdr:from>
    <xdr:ext cx="762000" cy="258445"/>
    <xdr:sp macro="" textlink="">
      <xdr:nvSpPr>
        <xdr:cNvPr id="362" name="公債費最大値テキスト"/>
        <xdr:cNvSpPr txBox="1"/>
      </xdr:nvSpPr>
      <xdr:spPr>
        <a:xfrm>
          <a:off x="4914900" y="12294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35560</xdr:rowOff>
    </xdr:from>
    <xdr:to xmlns:xdr="http://schemas.openxmlformats.org/drawingml/2006/spreadsheetDrawing">
      <xdr:col>24</xdr:col>
      <xdr:colOff>114300</xdr:colOff>
      <xdr:row>73</xdr:row>
      <xdr:rowOff>35560</xdr:rowOff>
    </xdr:to>
    <xdr:cxnSp macro="">
      <xdr:nvCxnSpPr>
        <xdr:cNvPr id="363" name="直線コネクタ 362"/>
        <xdr:cNvCxnSpPr/>
      </xdr:nvCxnSpPr>
      <xdr:spPr>
        <a:xfrm>
          <a:off x="4737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157480</xdr:rowOff>
    </xdr:from>
    <xdr:to xmlns:xdr="http://schemas.openxmlformats.org/drawingml/2006/spreadsheetDrawing">
      <xdr:col>24</xdr:col>
      <xdr:colOff>25400</xdr:colOff>
      <xdr:row>75</xdr:row>
      <xdr:rowOff>157480</xdr:rowOff>
    </xdr:to>
    <xdr:cxnSp macro="">
      <xdr:nvCxnSpPr>
        <xdr:cNvPr id="364" name="直線コネクタ 363"/>
        <xdr:cNvCxnSpPr/>
      </xdr:nvCxnSpPr>
      <xdr:spPr>
        <a:xfrm>
          <a:off x="3987800" y="130162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33020</xdr:rowOff>
    </xdr:from>
    <xdr:ext cx="762000" cy="259080"/>
    <xdr:sp macro="" textlink="">
      <xdr:nvSpPr>
        <xdr:cNvPr id="365" name="公債費平均値テキスト"/>
        <xdr:cNvSpPr txBox="1"/>
      </xdr:nvSpPr>
      <xdr:spPr>
        <a:xfrm>
          <a:off x="4914900" y="13063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6" name="フローチャート: 判断 365"/>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123190</xdr:rowOff>
    </xdr:from>
    <xdr:to xmlns:xdr="http://schemas.openxmlformats.org/drawingml/2006/spreadsheetDrawing">
      <xdr:col>19</xdr:col>
      <xdr:colOff>187325</xdr:colOff>
      <xdr:row>75</xdr:row>
      <xdr:rowOff>157480</xdr:rowOff>
    </xdr:to>
    <xdr:cxnSp macro="">
      <xdr:nvCxnSpPr>
        <xdr:cNvPr id="367" name="直線コネクタ 366"/>
        <xdr:cNvCxnSpPr/>
      </xdr:nvCxnSpPr>
      <xdr:spPr>
        <a:xfrm>
          <a:off x="3098800" y="129819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53340</xdr:rowOff>
    </xdr:from>
    <xdr:to xmlns:xdr="http://schemas.openxmlformats.org/drawingml/2006/spreadsheetDrawing">
      <xdr:col>20</xdr:col>
      <xdr:colOff>38100</xdr:colOff>
      <xdr:row>76</xdr:row>
      <xdr:rowOff>154940</xdr:rowOff>
    </xdr:to>
    <xdr:sp macro="" textlink="">
      <xdr:nvSpPr>
        <xdr:cNvPr id="368" name="フローチャート: 判断 367"/>
        <xdr:cNvSpPr/>
      </xdr:nvSpPr>
      <xdr:spPr>
        <a:xfrm>
          <a:off x="3937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139700</xdr:rowOff>
    </xdr:from>
    <xdr:ext cx="735965" cy="259080"/>
    <xdr:sp macro="" textlink="">
      <xdr:nvSpPr>
        <xdr:cNvPr id="369" name="テキスト ボックス 368"/>
        <xdr:cNvSpPr txBox="1"/>
      </xdr:nvSpPr>
      <xdr:spPr>
        <a:xfrm>
          <a:off x="3606800" y="131699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123190</xdr:rowOff>
    </xdr:from>
    <xdr:to xmlns:xdr="http://schemas.openxmlformats.org/drawingml/2006/spreadsheetDrawing">
      <xdr:col>15</xdr:col>
      <xdr:colOff>98425</xdr:colOff>
      <xdr:row>75</xdr:row>
      <xdr:rowOff>161290</xdr:rowOff>
    </xdr:to>
    <xdr:cxnSp macro="">
      <xdr:nvCxnSpPr>
        <xdr:cNvPr id="370" name="直線コネクタ 369"/>
        <xdr:cNvCxnSpPr/>
      </xdr:nvCxnSpPr>
      <xdr:spPr>
        <a:xfrm flipV="1">
          <a:off x="2209800" y="129819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34290</xdr:rowOff>
    </xdr:from>
    <xdr:to xmlns:xdr="http://schemas.openxmlformats.org/drawingml/2006/spreadsheetDrawing">
      <xdr:col>15</xdr:col>
      <xdr:colOff>149225</xdr:colOff>
      <xdr:row>76</xdr:row>
      <xdr:rowOff>135890</xdr:rowOff>
    </xdr:to>
    <xdr:sp macro="" textlink="">
      <xdr:nvSpPr>
        <xdr:cNvPr id="371" name="フローチャート: 判断 370"/>
        <xdr:cNvSpPr/>
      </xdr:nvSpPr>
      <xdr:spPr>
        <a:xfrm>
          <a:off x="3048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120650</xdr:rowOff>
    </xdr:from>
    <xdr:ext cx="762000" cy="258445"/>
    <xdr:sp macro="" textlink="">
      <xdr:nvSpPr>
        <xdr:cNvPr id="372" name="テキスト ボックス 371"/>
        <xdr:cNvSpPr txBox="1"/>
      </xdr:nvSpPr>
      <xdr:spPr>
        <a:xfrm>
          <a:off x="2717800" y="13150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134620</xdr:rowOff>
    </xdr:from>
    <xdr:to xmlns:xdr="http://schemas.openxmlformats.org/drawingml/2006/spreadsheetDrawing">
      <xdr:col>11</xdr:col>
      <xdr:colOff>9525</xdr:colOff>
      <xdr:row>75</xdr:row>
      <xdr:rowOff>161290</xdr:rowOff>
    </xdr:to>
    <xdr:cxnSp macro="">
      <xdr:nvCxnSpPr>
        <xdr:cNvPr id="373" name="直線コネクタ 372"/>
        <xdr:cNvCxnSpPr/>
      </xdr:nvCxnSpPr>
      <xdr:spPr>
        <a:xfrm>
          <a:off x="1320800" y="129933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34290</xdr:rowOff>
    </xdr:from>
    <xdr:to xmlns:xdr="http://schemas.openxmlformats.org/drawingml/2006/spreadsheetDrawing">
      <xdr:col>11</xdr:col>
      <xdr:colOff>60325</xdr:colOff>
      <xdr:row>76</xdr:row>
      <xdr:rowOff>135890</xdr:rowOff>
    </xdr:to>
    <xdr:sp macro="" textlink="">
      <xdr:nvSpPr>
        <xdr:cNvPr id="374" name="フローチャート: 判断 373"/>
        <xdr:cNvSpPr/>
      </xdr:nvSpPr>
      <xdr:spPr>
        <a:xfrm>
          <a:off x="2159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120650</xdr:rowOff>
    </xdr:from>
    <xdr:ext cx="761365" cy="258445"/>
    <xdr:sp macro="" textlink="">
      <xdr:nvSpPr>
        <xdr:cNvPr id="375" name="テキスト ボックス 374"/>
        <xdr:cNvSpPr txBox="1"/>
      </xdr:nvSpPr>
      <xdr:spPr>
        <a:xfrm>
          <a:off x="1828800" y="13150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132080</xdr:rowOff>
    </xdr:from>
    <xdr:ext cx="761365" cy="258445"/>
    <xdr:sp macro="" textlink="">
      <xdr:nvSpPr>
        <xdr:cNvPr id="377" name="テキスト ボックス 376"/>
        <xdr:cNvSpPr txBox="1"/>
      </xdr:nvSpPr>
      <xdr:spPr>
        <a:xfrm>
          <a:off x="939800" y="13162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0" name="テキスト ボックス 379"/>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106680</xdr:rowOff>
    </xdr:from>
    <xdr:to xmlns:xdr="http://schemas.openxmlformats.org/drawingml/2006/spreadsheetDrawing">
      <xdr:col>24</xdr:col>
      <xdr:colOff>76200</xdr:colOff>
      <xdr:row>76</xdr:row>
      <xdr:rowOff>36830</xdr:rowOff>
    </xdr:to>
    <xdr:sp macro="" textlink="">
      <xdr:nvSpPr>
        <xdr:cNvPr id="383" name="楕円 382"/>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123190</xdr:rowOff>
    </xdr:from>
    <xdr:ext cx="762000" cy="258445"/>
    <xdr:sp macro="" textlink="">
      <xdr:nvSpPr>
        <xdr:cNvPr id="384" name="公債費該当値テキスト"/>
        <xdr:cNvSpPr txBox="1"/>
      </xdr:nvSpPr>
      <xdr:spPr>
        <a:xfrm>
          <a:off x="4914900" y="12810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106680</xdr:rowOff>
    </xdr:from>
    <xdr:to xmlns:xdr="http://schemas.openxmlformats.org/drawingml/2006/spreadsheetDrawing">
      <xdr:col>20</xdr:col>
      <xdr:colOff>38100</xdr:colOff>
      <xdr:row>76</xdr:row>
      <xdr:rowOff>36830</xdr:rowOff>
    </xdr:to>
    <xdr:sp macro="" textlink="">
      <xdr:nvSpPr>
        <xdr:cNvPr id="385" name="楕円 384"/>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46990</xdr:rowOff>
    </xdr:from>
    <xdr:ext cx="735965" cy="259080"/>
    <xdr:sp macro="" textlink="">
      <xdr:nvSpPr>
        <xdr:cNvPr id="386" name="テキスト ボックス 385"/>
        <xdr:cNvSpPr txBox="1"/>
      </xdr:nvSpPr>
      <xdr:spPr>
        <a:xfrm>
          <a:off x="3606800" y="127342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72390</xdr:rowOff>
    </xdr:from>
    <xdr:to xmlns:xdr="http://schemas.openxmlformats.org/drawingml/2006/spreadsheetDrawing">
      <xdr:col>15</xdr:col>
      <xdr:colOff>149225</xdr:colOff>
      <xdr:row>76</xdr:row>
      <xdr:rowOff>2540</xdr:rowOff>
    </xdr:to>
    <xdr:sp macro="" textlink="">
      <xdr:nvSpPr>
        <xdr:cNvPr id="387" name="楕円 386"/>
        <xdr:cNvSpPr/>
      </xdr:nvSpPr>
      <xdr:spPr>
        <a:xfrm>
          <a:off x="30480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12700</xdr:rowOff>
    </xdr:from>
    <xdr:ext cx="762000" cy="259080"/>
    <xdr:sp macro="" textlink="">
      <xdr:nvSpPr>
        <xdr:cNvPr id="388" name="テキスト ボックス 387"/>
        <xdr:cNvSpPr txBox="1"/>
      </xdr:nvSpPr>
      <xdr:spPr>
        <a:xfrm>
          <a:off x="2717800" y="1270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110490</xdr:rowOff>
    </xdr:from>
    <xdr:to xmlns:xdr="http://schemas.openxmlformats.org/drawingml/2006/spreadsheetDrawing">
      <xdr:col>11</xdr:col>
      <xdr:colOff>60325</xdr:colOff>
      <xdr:row>76</xdr:row>
      <xdr:rowOff>40640</xdr:rowOff>
    </xdr:to>
    <xdr:sp macro="" textlink="">
      <xdr:nvSpPr>
        <xdr:cNvPr id="389" name="楕円 388"/>
        <xdr:cNvSpPr/>
      </xdr:nvSpPr>
      <xdr:spPr>
        <a:xfrm>
          <a:off x="2159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50800</xdr:rowOff>
    </xdr:from>
    <xdr:ext cx="761365" cy="259080"/>
    <xdr:sp macro="" textlink="">
      <xdr:nvSpPr>
        <xdr:cNvPr id="390" name="テキスト ボックス 389"/>
        <xdr:cNvSpPr txBox="1"/>
      </xdr:nvSpPr>
      <xdr:spPr>
        <a:xfrm>
          <a:off x="1828800" y="1273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83820</xdr:rowOff>
    </xdr:from>
    <xdr:to xmlns:xdr="http://schemas.openxmlformats.org/drawingml/2006/spreadsheetDrawing">
      <xdr:col>6</xdr:col>
      <xdr:colOff>171450</xdr:colOff>
      <xdr:row>76</xdr:row>
      <xdr:rowOff>13970</xdr:rowOff>
    </xdr:to>
    <xdr:sp macro="" textlink="">
      <xdr:nvSpPr>
        <xdr:cNvPr id="391" name="楕円 390"/>
        <xdr:cNvSpPr/>
      </xdr:nvSpPr>
      <xdr:spPr>
        <a:xfrm>
          <a:off x="1270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24130</xdr:rowOff>
    </xdr:from>
    <xdr:ext cx="761365" cy="259080"/>
    <xdr:sp macro="" textlink="">
      <xdr:nvSpPr>
        <xdr:cNvPr id="392" name="テキスト ボックス 391"/>
        <xdr:cNvSpPr txBox="1"/>
      </xdr:nvSpPr>
      <xdr:spPr>
        <a:xfrm>
          <a:off x="939800" y="12711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公債費以外の一般財源等にかかる経常経費の総額は１，９０３百万円で前年度比３７百万円増となり、割合は２．５％増により類似団体内平均値を上回ることとなった。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令和５年度においては、扶助費、維持補修費等その他では減少しているが、人件費、物件費、補助費等が増えており、物件費等は物価高騰の影響により、今後も増加が見込まれる。また、類似団体内平均値を上回っており、今後の変動に注視していく必要があ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4" name="テキスト ボックス 403"/>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6" name="テキスト ボックス 405"/>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8" name="テキスト ボックス 407"/>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10" name="テキスト ボックス 409"/>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2" name="テキスト ボックス 411"/>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4" name="テキスト ボックス 413"/>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6" name="テキスト ボックス 415"/>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8" name="テキスト ボックス 417"/>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119380</xdr:rowOff>
    </xdr:from>
    <xdr:to xmlns:xdr="http://schemas.openxmlformats.org/drawingml/2006/spreadsheetDrawing">
      <xdr:col>82</xdr:col>
      <xdr:colOff>107950</xdr:colOff>
      <xdr:row>81</xdr:row>
      <xdr:rowOff>24130</xdr:rowOff>
    </xdr:to>
    <xdr:cxnSp macro="">
      <xdr:nvCxnSpPr>
        <xdr:cNvPr id="420" name="直線コネクタ 419"/>
        <xdr:cNvCxnSpPr/>
      </xdr:nvCxnSpPr>
      <xdr:spPr>
        <a:xfrm flipV="1">
          <a:off x="16510000" y="1246378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167640</xdr:rowOff>
    </xdr:from>
    <xdr:ext cx="762000" cy="258445"/>
    <xdr:sp macro="" textlink="">
      <xdr:nvSpPr>
        <xdr:cNvPr id="421" name="公債費以外最小値テキスト"/>
        <xdr:cNvSpPr txBox="1"/>
      </xdr:nvSpPr>
      <xdr:spPr>
        <a:xfrm>
          <a:off x="16598900" y="1388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196850</xdr:colOff>
      <xdr:row>81</xdr:row>
      <xdr:rowOff>24130</xdr:rowOff>
    </xdr:to>
    <xdr:cxnSp macro="">
      <xdr:nvCxnSpPr>
        <xdr:cNvPr id="422" name="直線コネクタ 421"/>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34290</xdr:rowOff>
    </xdr:from>
    <xdr:ext cx="762000" cy="259080"/>
    <xdr:sp macro="" textlink="">
      <xdr:nvSpPr>
        <xdr:cNvPr id="423" name="公債費以外最大値テキスト"/>
        <xdr:cNvSpPr txBox="1"/>
      </xdr:nvSpPr>
      <xdr:spPr>
        <a:xfrm>
          <a:off x="1659890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119380</xdr:rowOff>
    </xdr:from>
    <xdr:to xmlns:xdr="http://schemas.openxmlformats.org/drawingml/2006/spreadsheetDrawing">
      <xdr:col>82</xdr:col>
      <xdr:colOff>196850</xdr:colOff>
      <xdr:row>72</xdr:row>
      <xdr:rowOff>119380</xdr:rowOff>
    </xdr:to>
    <xdr:cxnSp macro="">
      <xdr:nvCxnSpPr>
        <xdr:cNvPr id="424" name="直線コネクタ 423"/>
        <xdr:cNvCxnSpPr/>
      </xdr:nvCxnSpPr>
      <xdr:spPr>
        <a:xfrm>
          <a:off x="16421100" y="1246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88900</xdr:rowOff>
    </xdr:from>
    <xdr:to xmlns:xdr="http://schemas.openxmlformats.org/drawingml/2006/spreadsheetDrawing">
      <xdr:col>82</xdr:col>
      <xdr:colOff>107950</xdr:colOff>
      <xdr:row>78</xdr:row>
      <xdr:rowOff>12700</xdr:rowOff>
    </xdr:to>
    <xdr:cxnSp macro="">
      <xdr:nvCxnSpPr>
        <xdr:cNvPr id="425" name="直線コネクタ 424"/>
        <xdr:cNvCxnSpPr/>
      </xdr:nvCxnSpPr>
      <xdr:spPr>
        <a:xfrm>
          <a:off x="15671800" y="1329055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81280</xdr:rowOff>
    </xdr:from>
    <xdr:ext cx="762000" cy="259080"/>
    <xdr:sp macro="" textlink="">
      <xdr:nvSpPr>
        <xdr:cNvPr id="426" name="公債費以外平均値テキスト"/>
        <xdr:cNvSpPr txBox="1"/>
      </xdr:nvSpPr>
      <xdr:spPr>
        <a:xfrm>
          <a:off x="16598900" y="1311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64770</xdr:rowOff>
    </xdr:from>
    <xdr:to xmlns:xdr="http://schemas.openxmlformats.org/drawingml/2006/spreadsheetDrawing">
      <xdr:col>82</xdr:col>
      <xdr:colOff>158750</xdr:colOff>
      <xdr:row>77</xdr:row>
      <xdr:rowOff>166370</xdr:rowOff>
    </xdr:to>
    <xdr:sp macro="" textlink="">
      <xdr:nvSpPr>
        <xdr:cNvPr id="427" name="フローチャート: 判断 42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153670</xdr:rowOff>
    </xdr:from>
    <xdr:to xmlns:xdr="http://schemas.openxmlformats.org/drawingml/2006/spreadsheetDrawing">
      <xdr:col>78</xdr:col>
      <xdr:colOff>69850</xdr:colOff>
      <xdr:row>77</xdr:row>
      <xdr:rowOff>88900</xdr:rowOff>
    </xdr:to>
    <xdr:cxnSp macro="">
      <xdr:nvCxnSpPr>
        <xdr:cNvPr id="428" name="直線コネクタ 427"/>
        <xdr:cNvCxnSpPr/>
      </xdr:nvCxnSpPr>
      <xdr:spPr>
        <a:xfrm>
          <a:off x="14782800" y="13012420"/>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38100</xdr:rowOff>
    </xdr:from>
    <xdr:to xmlns:xdr="http://schemas.openxmlformats.org/drawingml/2006/spreadsheetDrawing">
      <xdr:col>78</xdr:col>
      <xdr:colOff>120650</xdr:colOff>
      <xdr:row>77</xdr:row>
      <xdr:rowOff>139700</xdr:rowOff>
    </xdr:to>
    <xdr:sp macro="" textlink="">
      <xdr:nvSpPr>
        <xdr:cNvPr id="429" name="フローチャート: 判断 428"/>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149860</xdr:rowOff>
    </xdr:from>
    <xdr:ext cx="736600" cy="259080"/>
    <xdr:sp macro="" textlink="">
      <xdr:nvSpPr>
        <xdr:cNvPr id="430" name="テキスト ボックス 429"/>
        <xdr:cNvSpPr txBox="1"/>
      </xdr:nvSpPr>
      <xdr:spPr>
        <a:xfrm>
          <a:off x="15290800" y="1300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153670</xdr:rowOff>
    </xdr:from>
    <xdr:to xmlns:xdr="http://schemas.openxmlformats.org/drawingml/2006/spreadsheetDrawing">
      <xdr:col>73</xdr:col>
      <xdr:colOff>180975</xdr:colOff>
      <xdr:row>77</xdr:row>
      <xdr:rowOff>58420</xdr:rowOff>
    </xdr:to>
    <xdr:cxnSp macro="">
      <xdr:nvCxnSpPr>
        <xdr:cNvPr id="431" name="直線コネクタ 430"/>
        <xdr:cNvCxnSpPr/>
      </xdr:nvCxnSpPr>
      <xdr:spPr>
        <a:xfrm flipV="1">
          <a:off x="13893800" y="1301242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102870</xdr:rowOff>
    </xdr:from>
    <xdr:to xmlns:xdr="http://schemas.openxmlformats.org/drawingml/2006/spreadsheetDrawing">
      <xdr:col>74</xdr:col>
      <xdr:colOff>31750</xdr:colOff>
      <xdr:row>77</xdr:row>
      <xdr:rowOff>33020</xdr:rowOff>
    </xdr:to>
    <xdr:sp macro="" textlink="">
      <xdr:nvSpPr>
        <xdr:cNvPr id="432" name="フローチャート: 判断 431"/>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17780</xdr:rowOff>
    </xdr:from>
    <xdr:ext cx="762000" cy="258445"/>
    <xdr:sp macro="" textlink="">
      <xdr:nvSpPr>
        <xdr:cNvPr id="433" name="テキスト ボックス 432"/>
        <xdr:cNvSpPr txBox="1"/>
      </xdr:nvSpPr>
      <xdr:spPr>
        <a:xfrm>
          <a:off x="14401800" y="13219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58420</xdr:rowOff>
    </xdr:from>
    <xdr:to xmlns:xdr="http://schemas.openxmlformats.org/drawingml/2006/spreadsheetDrawing">
      <xdr:col>69</xdr:col>
      <xdr:colOff>92075</xdr:colOff>
      <xdr:row>78</xdr:row>
      <xdr:rowOff>27940</xdr:rowOff>
    </xdr:to>
    <xdr:cxnSp macro="">
      <xdr:nvCxnSpPr>
        <xdr:cNvPr id="434" name="直線コネクタ 433"/>
        <xdr:cNvCxnSpPr/>
      </xdr:nvCxnSpPr>
      <xdr:spPr>
        <a:xfrm flipV="1">
          <a:off x="13004800" y="1326007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xdr:rowOff>
    </xdr:from>
    <xdr:to xmlns:xdr="http://schemas.openxmlformats.org/drawingml/2006/spreadsheetDrawing">
      <xdr:col>69</xdr:col>
      <xdr:colOff>142875</xdr:colOff>
      <xdr:row>78</xdr:row>
      <xdr:rowOff>113030</xdr:rowOff>
    </xdr:to>
    <xdr:sp macro="" textlink="">
      <xdr:nvSpPr>
        <xdr:cNvPr id="435" name="フローチャート: 判断 434"/>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97790</xdr:rowOff>
    </xdr:from>
    <xdr:ext cx="761365" cy="258445"/>
    <xdr:sp macro="" textlink="">
      <xdr:nvSpPr>
        <xdr:cNvPr id="436" name="テキスト ボックス 435"/>
        <xdr:cNvSpPr txBox="1"/>
      </xdr:nvSpPr>
      <xdr:spPr>
        <a:xfrm>
          <a:off x="13512800" y="13470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38100</xdr:rowOff>
    </xdr:from>
    <xdr:to xmlns:xdr="http://schemas.openxmlformats.org/drawingml/2006/spreadsheetDrawing">
      <xdr:col>65</xdr:col>
      <xdr:colOff>53975</xdr:colOff>
      <xdr:row>78</xdr:row>
      <xdr:rowOff>139700</xdr:rowOff>
    </xdr:to>
    <xdr:sp macro="" textlink="">
      <xdr:nvSpPr>
        <xdr:cNvPr id="437" name="フローチャート: 判断 436"/>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124460</xdr:rowOff>
    </xdr:from>
    <xdr:ext cx="762000" cy="259080"/>
    <xdr:sp macro="" textlink="">
      <xdr:nvSpPr>
        <xdr:cNvPr id="438" name="テキスト ボックス 437"/>
        <xdr:cNvSpPr txBox="1"/>
      </xdr:nvSpPr>
      <xdr:spPr>
        <a:xfrm>
          <a:off x="12623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0" name="テキスト ボックス 439"/>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1" name="テキスト ボックス 440"/>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3" name="テキスト ボックス 442"/>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133350</xdr:rowOff>
    </xdr:from>
    <xdr:to xmlns:xdr="http://schemas.openxmlformats.org/drawingml/2006/spreadsheetDrawing">
      <xdr:col>82</xdr:col>
      <xdr:colOff>158750</xdr:colOff>
      <xdr:row>78</xdr:row>
      <xdr:rowOff>63500</xdr:rowOff>
    </xdr:to>
    <xdr:sp macro="" textlink="">
      <xdr:nvSpPr>
        <xdr:cNvPr id="444" name="楕円 443"/>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105410</xdr:rowOff>
    </xdr:from>
    <xdr:ext cx="762000" cy="259080"/>
    <xdr:sp macro="" textlink="">
      <xdr:nvSpPr>
        <xdr:cNvPr id="445" name="公債費以外該当値テキスト"/>
        <xdr:cNvSpPr txBox="1"/>
      </xdr:nvSpPr>
      <xdr:spPr>
        <a:xfrm>
          <a:off x="1659890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38100</xdr:rowOff>
    </xdr:from>
    <xdr:to xmlns:xdr="http://schemas.openxmlformats.org/drawingml/2006/spreadsheetDrawing">
      <xdr:col>78</xdr:col>
      <xdr:colOff>120650</xdr:colOff>
      <xdr:row>77</xdr:row>
      <xdr:rowOff>139700</xdr:rowOff>
    </xdr:to>
    <xdr:sp macro="" textlink="">
      <xdr:nvSpPr>
        <xdr:cNvPr id="446" name="楕円 445"/>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124460</xdr:rowOff>
    </xdr:from>
    <xdr:ext cx="736600" cy="259080"/>
    <xdr:sp macro="" textlink="">
      <xdr:nvSpPr>
        <xdr:cNvPr id="447" name="テキスト ボックス 446"/>
        <xdr:cNvSpPr txBox="1"/>
      </xdr:nvSpPr>
      <xdr:spPr>
        <a:xfrm>
          <a:off x="15290800" y="1332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102870</xdr:rowOff>
    </xdr:from>
    <xdr:to xmlns:xdr="http://schemas.openxmlformats.org/drawingml/2006/spreadsheetDrawing">
      <xdr:col>74</xdr:col>
      <xdr:colOff>31750</xdr:colOff>
      <xdr:row>76</xdr:row>
      <xdr:rowOff>33020</xdr:rowOff>
    </xdr:to>
    <xdr:sp macro="" textlink="">
      <xdr:nvSpPr>
        <xdr:cNvPr id="448" name="楕円 447"/>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43180</xdr:rowOff>
    </xdr:from>
    <xdr:ext cx="762000" cy="258445"/>
    <xdr:sp macro="" textlink="">
      <xdr:nvSpPr>
        <xdr:cNvPr id="449" name="テキスト ボックス 448"/>
        <xdr:cNvSpPr txBox="1"/>
      </xdr:nvSpPr>
      <xdr:spPr>
        <a:xfrm>
          <a:off x="14401800" y="12730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7620</xdr:rowOff>
    </xdr:from>
    <xdr:to xmlns:xdr="http://schemas.openxmlformats.org/drawingml/2006/spreadsheetDrawing">
      <xdr:col>69</xdr:col>
      <xdr:colOff>142875</xdr:colOff>
      <xdr:row>77</xdr:row>
      <xdr:rowOff>109220</xdr:rowOff>
    </xdr:to>
    <xdr:sp macro="" textlink="">
      <xdr:nvSpPr>
        <xdr:cNvPr id="450" name="楕円 449"/>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119380</xdr:rowOff>
    </xdr:from>
    <xdr:ext cx="761365" cy="259080"/>
    <xdr:sp macro="" textlink="">
      <xdr:nvSpPr>
        <xdr:cNvPr id="451" name="テキスト ボックス 450"/>
        <xdr:cNvSpPr txBox="1"/>
      </xdr:nvSpPr>
      <xdr:spPr>
        <a:xfrm>
          <a:off x="13512800" y="12978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148590</xdr:rowOff>
    </xdr:from>
    <xdr:to xmlns:xdr="http://schemas.openxmlformats.org/drawingml/2006/spreadsheetDrawing">
      <xdr:col>65</xdr:col>
      <xdr:colOff>53975</xdr:colOff>
      <xdr:row>78</xdr:row>
      <xdr:rowOff>78740</xdr:rowOff>
    </xdr:to>
    <xdr:sp macro="" textlink="">
      <xdr:nvSpPr>
        <xdr:cNvPr id="452" name="楕円 451"/>
        <xdr:cNvSpPr/>
      </xdr:nvSpPr>
      <xdr:spPr>
        <a:xfrm>
          <a:off x="12954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88900</xdr:rowOff>
    </xdr:from>
    <xdr:ext cx="762000" cy="258445"/>
    <xdr:sp macro="" textlink="">
      <xdr:nvSpPr>
        <xdr:cNvPr id="453" name="テキスト ボックス 452"/>
        <xdr:cNvSpPr txBox="1"/>
      </xdr:nvSpPr>
      <xdr:spPr>
        <a:xfrm>
          <a:off x="12623800" y="13119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151130</xdr:rowOff>
    </xdr:from>
    <xdr:to xmlns:xdr="http://schemas.openxmlformats.org/drawingml/2006/spreadsheetDrawing">
      <xdr:col>29</xdr:col>
      <xdr:colOff>127000</xdr:colOff>
      <xdr:row>20</xdr:row>
      <xdr:rowOff>171450</xdr:rowOff>
    </xdr:to>
    <xdr:cxnSp macro="">
      <xdr:nvCxnSpPr>
        <xdr:cNvPr id="45" name="直線コネクタ 44"/>
        <xdr:cNvCxnSpPr/>
      </xdr:nvCxnSpPr>
      <xdr:spPr>
        <a:xfrm flipV="1">
          <a:off x="5651500" y="2256155"/>
          <a:ext cx="0" cy="1391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143510</xdr:rowOff>
    </xdr:from>
    <xdr:ext cx="761365" cy="258445"/>
    <xdr:sp macro="" textlink="">
      <xdr:nvSpPr>
        <xdr:cNvPr id="46" name="人口1人当たり決算額の推移最小値テキスト130"/>
        <xdr:cNvSpPr txBox="1"/>
      </xdr:nvSpPr>
      <xdr:spPr>
        <a:xfrm>
          <a:off x="5740400" y="3620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171450</xdr:rowOff>
    </xdr:from>
    <xdr:to xmlns:xdr="http://schemas.openxmlformats.org/drawingml/2006/spreadsheetDrawing">
      <xdr:col>30</xdr:col>
      <xdr:colOff>25400</xdr:colOff>
      <xdr:row>20</xdr:row>
      <xdr:rowOff>171450</xdr:rowOff>
    </xdr:to>
    <xdr:cxnSp macro="">
      <xdr:nvCxnSpPr>
        <xdr:cNvPr id="47" name="直線コネクタ 46"/>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66040</xdr:rowOff>
    </xdr:from>
    <xdr:ext cx="761365" cy="258445"/>
    <xdr:sp macro="" textlink="">
      <xdr:nvSpPr>
        <xdr:cNvPr id="48" name="人口1人当たり決算額の推移最大値テキスト130"/>
        <xdr:cNvSpPr txBox="1"/>
      </xdr:nvSpPr>
      <xdr:spPr>
        <a:xfrm>
          <a:off x="5740400" y="1999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151130</xdr:rowOff>
    </xdr:from>
    <xdr:to xmlns:xdr="http://schemas.openxmlformats.org/drawingml/2006/spreadsheetDrawing">
      <xdr:col>30</xdr:col>
      <xdr:colOff>25400</xdr:colOff>
      <xdr:row>12</xdr:row>
      <xdr:rowOff>151130</xdr:rowOff>
    </xdr:to>
    <xdr:cxnSp macro="">
      <xdr:nvCxnSpPr>
        <xdr:cNvPr id="49" name="直線コネクタ 48"/>
        <xdr:cNvCxnSpPr/>
      </xdr:nvCxnSpPr>
      <xdr:spPr>
        <a:xfrm>
          <a:off x="5562600" y="225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88900</xdr:rowOff>
    </xdr:from>
    <xdr:to xmlns:xdr="http://schemas.openxmlformats.org/drawingml/2006/spreadsheetDrawing">
      <xdr:col>29</xdr:col>
      <xdr:colOff>127000</xdr:colOff>
      <xdr:row>18</xdr:row>
      <xdr:rowOff>162560</xdr:rowOff>
    </xdr:to>
    <xdr:cxnSp macro="">
      <xdr:nvCxnSpPr>
        <xdr:cNvPr id="50" name="直線コネクタ 49"/>
        <xdr:cNvCxnSpPr/>
      </xdr:nvCxnSpPr>
      <xdr:spPr>
        <a:xfrm flipV="1">
          <a:off x="5003800" y="3222625"/>
          <a:ext cx="6477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73025</xdr:rowOff>
    </xdr:from>
    <xdr:ext cx="761365" cy="259080"/>
    <xdr:sp macro="" textlink="">
      <xdr:nvSpPr>
        <xdr:cNvPr id="51" name="人口1人当たり決算額の推移平均値テキスト130"/>
        <xdr:cNvSpPr txBox="1"/>
      </xdr:nvSpPr>
      <xdr:spPr>
        <a:xfrm>
          <a:off x="5740400" y="28638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56515</xdr:rowOff>
    </xdr:from>
    <xdr:to xmlns:xdr="http://schemas.openxmlformats.org/drawingml/2006/spreadsheetDrawing">
      <xdr:col>29</xdr:col>
      <xdr:colOff>177800</xdr:colOff>
      <xdr:row>17</xdr:row>
      <xdr:rowOff>158115</xdr:rowOff>
    </xdr:to>
    <xdr:sp macro="" textlink="">
      <xdr:nvSpPr>
        <xdr:cNvPr id="52" name="フローチャート: 判断 51"/>
        <xdr:cNvSpPr/>
      </xdr:nvSpPr>
      <xdr:spPr>
        <a:xfrm>
          <a:off x="5600700" y="301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162560</xdr:rowOff>
    </xdr:from>
    <xdr:to xmlns:xdr="http://schemas.openxmlformats.org/drawingml/2006/spreadsheetDrawing">
      <xdr:col>26</xdr:col>
      <xdr:colOff>50800</xdr:colOff>
      <xdr:row>19</xdr:row>
      <xdr:rowOff>54610</xdr:rowOff>
    </xdr:to>
    <xdr:cxnSp macro="">
      <xdr:nvCxnSpPr>
        <xdr:cNvPr id="53" name="直線コネクタ 52"/>
        <xdr:cNvCxnSpPr/>
      </xdr:nvCxnSpPr>
      <xdr:spPr>
        <a:xfrm flipV="1">
          <a:off x="4305300" y="3296285"/>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109220</xdr:rowOff>
    </xdr:from>
    <xdr:to xmlns:xdr="http://schemas.openxmlformats.org/drawingml/2006/spreadsheetDrawing">
      <xdr:col>26</xdr:col>
      <xdr:colOff>101600</xdr:colOff>
      <xdr:row>18</xdr:row>
      <xdr:rowOff>39370</xdr:rowOff>
    </xdr:to>
    <xdr:sp macro="" textlink="">
      <xdr:nvSpPr>
        <xdr:cNvPr id="54" name="フローチャート: 判断 53"/>
        <xdr:cNvSpPr/>
      </xdr:nvSpPr>
      <xdr:spPr>
        <a:xfrm>
          <a:off x="4953000" y="3071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49530</xdr:rowOff>
    </xdr:from>
    <xdr:ext cx="736600" cy="259080"/>
    <xdr:sp macro="" textlink="">
      <xdr:nvSpPr>
        <xdr:cNvPr id="55" name="テキスト ボックス 54"/>
        <xdr:cNvSpPr txBox="1"/>
      </xdr:nvSpPr>
      <xdr:spPr>
        <a:xfrm>
          <a:off x="4622800" y="2840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54610</xdr:rowOff>
    </xdr:from>
    <xdr:to xmlns:xdr="http://schemas.openxmlformats.org/drawingml/2006/spreadsheetDrawing">
      <xdr:col>22</xdr:col>
      <xdr:colOff>114300</xdr:colOff>
      <xdr:row>19</xdr:row>
      <xdr:rowOff>107315</xdr:rowOff>
    </xdr:to>
    <xdr:cxnSp macro="">
      <xdr:nvCxnSpPr>
        <xdr:cNvPr id="56" name="直線コネクタ 55"/>
        <xdr:cNvCxnSpPr/>
      </xdr:nvCxnSpPr>
      <xdr:spPr>
        <a:xfrm flipV="1">
          <a:off x="3606800" y="3359785"/>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127000</xdr:rowOff>
    </xdr:from>
    <xdr:to xmlns:xdr="http://schemas.openxmlformats.org/drawingml/2006/spreadsheetDrawing">
      <xdr:col>22</xdr:col>
      <xdr:colOff>165100</xdr:colOff>
      <xdr:row>18</xdr:row>
      <xdr:rowOff>57150</xdr:rowOff>
    </xdr:to>
    <xdr:sp macro="" textlink="">
      <xdr:nvSpPr>
        <xdr:cNvPr id="57" name="フローチャート: 判断 56"/>
        <xdr:cNvSpPr/>
      </xdr:nvSpPr>
      <xdr:spPr>
        <a:xfrm>
          <a:off x="4254500" y="3089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67310</xdr:rowOff>
    </xdr:from>
    <xdr:ext cx="762000" cy="259080"/>
    <xdr:sp macro="" textlink="">
      <xdr:nvSpPr>
        <xdr:cNvPr id="58" name="テキスト ボックス 57"/>
        <xdr:cNvSpPr txBox="1"/>
      </xdr:nvSpPr>
      <xdr:spPr>
        <a:xfrm>
          <a:off x="3924300" y="2858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107315</xdr:rowOff>
    </xdr:from>
    <xdr:to xmlns:xdr="http://schemas.openxmlformats.org/drawingml/2006/spreadsheetDrawing">
      <xdr:col>18</xdr:col>
      <xdr:colOff>177800</xdr:colOff>
      <xdr:row>19</xdr:row>
      <xdr:rowOff>130175</xdr:rowOff>
    </xdr:to>
    <xdr:cxnSp macro="">
      <xdr:nvCxnSpPr>
        <xdr:cNvPr id="59" name="直線コネクタ 58"/>
        <xdr:cNvCxnSpPr/>
      </xdr:nvCxnSpPr>
      <xdr:spPr>
        <a:xfrm flipV="1">
          <a:off x="2908300" y="341249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165100</xdr:rowOff>
    </xdr:from>
    <xdr:to xmlns:xdr="http://schemas.openxmlformats.org/drawingml/2006/spreadsheetDrawing">
      <xdr:col>19</xdr:col>
      <xdr:colOff>38100</xdr:colOff>
      <xdr:row>18</xdr:row>
      <xdr:rowOff>95250</xdr:rowOff>
    </xdr:to>
    <xdr:sp macro="" textlink="">
      <xdr:nvSpPr>
        <xdr:cNvPr id="60" name="フローチャート: 判断 59"/>
        <xdr:cNvSpPr/>
      </xdr:nvSpPr>
      <xdr:spPr>
        <a:xfrm>
          <a:off x="3556000" y="3127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105410</xdr:rowOff>
    </xdr:from>
    <xdr:ext cx="762000" cy="259080"/>
    <xdr:sp macro="" textlink="">
      <xdr:nvSpPr>
        <xdr:cNvPr id="61" name="テキスト ボックス 60"/>
        <xdr:cNvSpPr txBox="1"/>
      </xdr:nvSpPr>
      <xdr:spPr>
        <a:xfrm>
          <a:off x="32258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159385</xdr:rowOff>
    </xdr:from>
    <xdr:to xmlns:xdr="http://schemas.openxmlformats.org/drawingml/2006/spreadsheetDrawing">
      <xdr:col>15</xdr:col>
      <xdr:colOff>101600</xdr:colOff>
      <xdr:row>18</xdr:row>
      <xdr:rowOff>89535</xdr:rowOff>
    </xdr:to>
    <xdr:sp macro="" textlink="">
      <xdr:nvSpPr>
        <xdr:cNvPr id="62" name="フローチャート: 判断 61"/>
        <xdr:cNvSpPr/>
      </xdr:nvSpPr>
      <xdr:spPr>
        <a:xfrm>
          <a:off x="2857500" y="3121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99695</xdr:rowOff>
    </xdr:from>
    <xdr:ext cx="762000" cy="258445"/>
    <xdr:sp macro="" textlink="">
      <xdr:nvSpPr>
        <xdr:cNvPr id="63" name="テキスト ボックス 62"/>
        <xdr:cNvSpPr txBox="1"/>
      </xdr:nvSpPr>
      <xdr:spPr>
        <a:xfrm>
          <a:off x="2527300" y="2890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38100</xdr:rowOff>
    </xdr:from>
    <xdr:to xmlns:xdr="http://schemas.openxmlformats.org/drawingml/2006/spreadsheetDrawing">
      <xdr:col>29</xdr:col>
      <xdr:colOff>177800</xdr:colOff>
      <xdr:row>18</xdr:row>
      <xdr:rowOff>139700</xdr:rowOff>
    </xdr:to>
    <xdr:sp macro="" textlink="">
      <xdr:nvSpPr>
        <xdr:cNvPr id="69" name="楕円 68"/>
        <xdr:cNvSpPr/>
      </xdr:nvSpPr>
      <xdr:spPr>
        <a:xfrm>
          <a:off x="5600700" y="317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10160</xdr:rowOff>
    </xdr:from>
    <xdr:ext cx="761365" cy="259080"/>
    <xdr:sp macro="" textlink="">
      <xdr:nvSpPr>
        <xdr:cNvPr id="70" name="人口1人当たり決算額の推移該当値テキスト130"/>
        <xdr:cNvSpPr txBox="1"/>
      </xdr:nvSpPr>
      <xdr:spPr>
        <a:xfrm>
          <a:off x="5740400" y="3143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111760</xdr:rowOff>
    </xdr:from>
    <xdr:to xmlns:xdr="http://schemas.openxmlformats.org/drawingml/2006/spreadsheetDrawing">
      <xdr:col>26</xdr:col>
      <xdr:colOff>101600</xdr:colOff>
      <xdr:row>19</xdr:row>
      <xdr:rowOff>41910</xdr:rowOff>
    </xdr:to>
    <xdr:sp macro="" textlink="">
      <xdr:nvSpPr>
        <xdr:cNvPr id="71" name="楕円 70"/>
        <xdr:cNvSpPr/>
      </xdr:nvSpPr>
      <xdr:spPr>
        <a:xfrm>
          <a:off x="4953000" y="324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26670</xdr:rowOff>
    </xdr:from>
    <xdr:ext cx="736600" cy="259080"/>
    <xdr:sp macro="" textlink="">
      <xdr:nvSpPr>
        <xdr:cNvPr id="72" name="テキスト ボックス 71"/>
        <xdr:cNvSpPr txBox="1"/>
      </xdr:nvSpPr>
      <xdr:spPr>
        <a:xfrm>
          <a:off x="4622800" y="3331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3810</xdr:rowOff>
    </xdr:from>
    <xdr:to xmlns:xdr="http://schemas.openxmlformats.org/drawingml/2006/spreadsheetDrawing">
      <xdr:col>22</xdr:col>
      <xdr:colOff>165100</xdr:colOff>
      <xdr:row>19</xdr:row>
      <xdr:rowOff>105410</xdr:rowOff>
    </xdr:to>
    <xdr:sp macro="" textlink="">
      <xdr:nvSpPr>
        <xdr:cNvPr id="73" name="楕円 72"/>
        <xdr:cNvSpPr/>
      </xdr:nvSpPr>
      <xdr:spPr>
        <a:xfrm>
          <a:off x="4254500" y="330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90170</xdr:rowOff>
    </xdr:from>
    <xdr:ext cx="762000" cy="259080"/>
    <xdr:sp macro="" textlink="">
      <xdr:nvSpPr>
        <xdr:cNvPr id="74" name="テキスト ボックス 73"/>
        <xdr:cNvSpPr txBox="1"/>
      </xdr:nvSpPr>
      <xdr:spPr>
        <a:xfrm>
          <a:off x="3924300" y="339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56515</xdr:rowOff>
    </xdr:from>
    <xdr:to xmlns:xdr="http://schemas.openxmlformats.org/drawingml/2006/spreadsheetDrawing">
      <xdr:col>19</xdr:col>
      <xdr:colOff>38100</xdr:colOff>
      <xdr:row>19</xdr:row>
      <xdr:rowOff>158115</xdr:rowOff>
    </xdr:to>
    <xdr:sp macro="" textlink="">
      <xdr:nvSpPr>
        <xdr:cNvPr id="75" name="楕円 74"/>
        <xdr:cNvSpPr/>
      </xdr:nvSpPr>
      <xdr:spPr>
        <a:xfrm>
          <a:off x="3556000" y="336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143510</xdr:rowOff>
    </xdr:from>
    <xdr:ext cx="762000" cy="258445"/>
    <xdr:sp macro="" textlink="">
      <xdr:nvSpPr>
        <xdr:cNvPr id="76" name="テキスト ボックス 75"/>
        <xdr:cNvSpPr txBox="1"/>
      </xdr:nvSpPr>
      <xdr:spPr>
        <a:xfrm>
          <a:off x="3225800" y="3448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79375</xdr:rowOff>
    </xdr:from>
    <xdr:to xmlns:xdr="http://schemas.openxmlformats.org/drawingml/2006/spreadsheetDrawing">
      <xdr:col>15</xdr:col>
      <xdr:colOff>101600</xdr:colOff>
      <xdr:row>20</xdr:row>
      <xdr:rowOff>9525</xdr:rowOff>
    </xdr:to>
    <xdr:sp macro="" textlink="">
      <xdr:nvSpPr>
        <xdr:cNvPr id="77" name="楕円 76"/>
        <xdr:cNvSpPr/>
      </xdr:nvSpPr>
      <xdr:spPr>
        <a:xfrm>
          <a:off x="2857500" y="338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166370</xdr:rowOff>
    </xdr:from>
    <xdr:ext cx="762000" cy="258445"/>
    <xdr:sp macro="" textlink="">
      <xdr:nvSpPr>
        <xdr:cNvPr id="78" name="テキスト ボックス 77"/>
        <xdr:cNvSpPr txBox="1"/>
      </xdr:nvSpPr>
      <xdr:spPr>
        <a:xfrm>
          <a:off x="2527300" y="3471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7" name="テキスト ボックス 96"/>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3" name="テキスト ボックス 102"/>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123825</xdr:rowOff>
    </xdr:from>
    <xdr:to xmlns:xdr="http://schemas.openxmlformats.org/drawingml/2006/spreadsheetDrawing">
      <xdr:col>29</xdr:col>
      <xdr:colOff>127000</xdr:colOff>
      <xdr:row>39</xdr:row>
      <xdr:rowOff>27940</xdr:rowOff>
    </xdr:to>
    <xdr:cxnSp macro="">
      <xdr:nvCxnSpPr>
        <xdr:cNvPr id="109" name="直線コネクタ 108"/>
        <xdr:cNvCxnSpPr/>
      </xdr:nvCxnSpPr>
      <xdr:spPr>
        <a:xfrm flipV="1">
          <a:off x="5651500" y="6048375"/>
          <a:ext cx="0" cy="16186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0</xdr:rowOff>
    </xdr:from>
    <xdr:ext cx="761365" cy="259715"/>
    <xdr:sp macro="" textlink="">
      <xdr:nvSpPr>
        <xdr:cNvPr id="110" name="人口1人当たり決算額の推移最小値テキスト445"/>
        <xdr:cNvSpPr txBox="1"/>
      </xdr:nvSpPr>
      <xdr:spPr>
        <a:xfrm>
          <a:off x="5740400" y="76390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27940</xdr:rowOff>
    </xdr:from>
    <xdr:to xmlns:xdr="http://schemas.openxmlformats.org/drawingml/2006/spreadsheetDrawing">
      <xdr:col>30</xdr:col>
      <xdr:colOff>25400</xdr:colOff>
      <xdr:row>39</xdr:row>
      <xdr:rowOff>27940</xdr:rowOff>
    </xdr:to>
    <xdr:cxnSp macro="">
      <xdr:nvCxnSpPr>
        <xdr:cNvPr id="111" name="直線コネクタ 110"/>
        <xdr:cNvCxnSpPr/>
      </xdr:nvCxnSpPr>
      <xdr:spPr>
        <a:xfrm>
          <a:off x="5562600" y="7666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38100</xdr:rowOff>
    </xdr:from>
    <xdr:ext cx="761365" cy="259715"/>
    <xdr:sp macro="" textlink="">
      <xdr:nvSpPr>
        <xdr:cNvPr id="112" name="人口1人当たり決算額の推移最大値テキスト445"/>
        <xdr:cNvSpPr txBox="1"/>
      </xdr:nvSpPr>
      <xdr:spPr>
        <a:xfrm>
          <a:off x="5740400" y="579120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123825</xdr:rowOff>
    </xdr:from>
    <xdr:to xmlns:xdr="http://schemas.openxmlformats.org/drawingml/2006/spreadsheetDrawing">
      <xdr:col>30</xdr:col>
      <xdr:colOff>25400</xdr:colOff>
      <xdr:row>33</xdr:row>
      <xdr:rowOff>123825</xdr:rowOff>
    </xdr:to>
    <xdr:cxnSp macro="">
      <xdr:nvCxnSpPr>
        <xdr:cNvPr id="113" name="直線コネクタ 112"/>
        <xdr:cNvCxnSpPr/>
      </xdr:nvCxnSpPr>
      <xdr:spPr>
        <a:xfrm>
          <a:off x="5562600" y="604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100965</xdr:rowOff>
    </xdr:from>
    <xdr:to xmlns:xdr="http://schemas.openxmlformats.org/drawingml/2006/spreadsheetDrawing">
      <xdr:col>29</xdr:col>
      <xdr:colOff>127000</xdr:colOff>
      <xdr:row>37</xdr:row>
      <xdr:rowOff>139700</xdr:rowOff>
    </xdr:to>
    <xdr:cxnSp macro="">
      <xdr:nvCxnSpPr>
        <xdr:cNvPr id="114" name="直線コネクタ 113"/>
        <xdr:cNvCxnSpPr/>
      </xdr:nvCxnSpPr>
      <xdr:spPr>
        <a:xfrm flipV="1">
          <a:off x="5003800" y="7225665"/>
          <a:ext cx="6477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216535</xdr:rowOff>
    </xdr:from>
    <xdr:ext cx="761365" cy="258445"/>
    <xdr:sp macro="" textlink="">
      <xdr:nvSpPr>
        <xdr:cNvPr id="115" name="人口1人当たり決算額の推移平均値テキスト445"/>
        <xdr:cNvSpPr txBox="1"/>
      </xdr:nvSpPr>
      <xdr:spPr>
        <a:xfrm>
          <a:off x="5740400" y="68268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29210</xdr:rowOff>
    </xdr:from>
    <xdr:to xmlns:xdr="http://schemas.openxmlformats.org/drawingml/2006/spreadsheetDrawing">
      <xdr:col>29</xdr:col>
      <xdr:colOff>177800</xdr:colOff>
      <xdr:row>36</xdr:row>
      <xdr:rowOff>130175</xdr:rowOff>
    </xdr:to>
    <xdr:sp macro="" textlink="">
      <xdr:nvSpPr>
        <xdr:cNvPr id="116" name="フローチャート: 判断 115"/>
        <xdr:cNvSpPr/>
      </xdr:nvSpPr>
      <xdr:spPr>
        <a:xfrm>
          <a:off x="5600700" y="6982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139700</xdr:rowOff>
    </xdr:from>
    <xdr:to xmlns:xdr="http://schemas.openxmlformats.org/drawingml/2006/spreadsheetDrawing">
      <xdr:col>26</xdr:col>
      <xdr:colOff>50800</xdr:colOff>
      <xdr:row>37</xdr:row>
      <xdr:rowOff>172085</xdr:rowOff>
    </xdr:to>
    <xdr:cxnSp macro="">
      <xdr:nvCxnSpPr>
        <xdr:cNvPr id="117" name="直線コネクタ 116"/>
        <xdr:cNvCxnSpPr/>
      </xdr:nvCxnSpPr>
      <xdr:spPr>
        <a:xfrm flipV="1">
          <a:off x="4305300" y="726440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52070</xdr:rowOff>
    </xdr:from>
    <xdr:to xmlns:xdr="http://schemas.openxmlformats.org/drawingml/2006/spreadsheetDrawing">
      <xdr:col>26</xdr:col>
      <xdr:colOff>101600</xdr:colOff>
      <xdr:row>36</xdr:row>
      <xdr:rowOff>153670</xdr:rowOff>
    </xdr:to>
    <xdr:sp macro="" textlink="">
      <xdr:nvSpPr>
        <xdr:cNvPr id="118" name="フローチャート: 判断 117"/>
        <xdr:cNvSpPr/>
      </xdr:nvSpPr>
      <xdr:spPr>
        <a:xfrm>
          <a:off x="49530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163830</xdr:rowOff>
    </xdr:from>
    <xdr:ext cx="736600" cy="259080"/>
    <xdr:sp macro="" textlink="">
      <xdr:nvSpPr>
        <xdr:cNvPr id="119" name="テキスト ボックス 118"/>
        <xdr:cNvSpPr txBox="1"/>
      </xdr:nvSpPr>
      <xdr:spPr>
        <a:xfrm>
          <a:off x="4622800" y="6774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172085</xdr:rowOff>
    </xdr:from>
    <xdr:to xmlns:xdr="http://schemas.openxmlformats.org/drawingml/2006/spreadsheetDrawing">
      <xdr:col>22</xdr:col>
      <xdr:colOff>114300</xdr:colOff>
      <xdr:row>37</xdr:row>
      <xdr:rowOff>229870</xdr:rowOff>
    </xdr:to>
    <xdr:cxnSp macro="">
      <xdr:nvCxnSpPr>
        <xdr:cNvPr id="120" name="直線コネクタ 119"/>
        <xdr:cNvCxnSpPr/>
      </xdr:nvCxnSpPr>
      <xdr:spPr>
        <a:xfrm flipV="1">
          <a:off x="3606800" y="7296785"/>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78105</xdr:rowOff>
    </xdr:from>
    <xdr:to xmlns:xdr="http://schemas.openxmlformats.org/drawingml/2006/spreadsheetDrawing">
      <xdr:col>22</xdr:col>
      <xdr:colOff>165100</xdr:colOff>
      <xdr:row>37</xdr:row>
      <xdr:rowOff>8255</xdr:rowOff>
    </xdr:to>
    <xdr:sp macro="" textlink="">
      <xdr:nvSpPr>
        <xdr:cNvPr id="121" name="フローチャート: 判断 120"/>
        <xdr:cNvSpPr/>
      </xdr:nvSpPr>
      <xdr:spPr>
        <a:xfrm>
          <a:off x="425450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189865</xdr:rowOff>
    </xdr:from>
    <xdr:ext cx="762000" cy="258445"/>
    <xdr:sp macro="" textlink="">
      <xdr:nvSpPr>
        <xdr:cNvPr id="122" name="テキスト ボックス 121"/>
        <xdr:cNvSpPr txBox="1"/>
      </xdr:nvSpPr>
      <xdr:spPr>
        <a:xfrm>
          <a:off x="3924300" y="6800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229870</xdr:rowOff>
    </xdr:from>
    <xdr:to xmlns:xdr="http://schemas.openxmlformats.org/drawingml/2006/spreadsheetDrawing">
      <xdr:col>18</xdr:col>
      <xdr:colOff>177800</xdr:colOff>
      <xdr:row>37</xdr:row>
      <xdr:rowOff>264795</xdr:rowOff>
    </xdr:to>
    <xdr:cxnSp macro="">
      <xdr:nvCxnSpPr>
        <xdr:cNvPr id="123" name="直線コネクタ 122"/>
        <xdr:cNvCxnSpPr/>
      </xdr:nvCxnSpPr>
      <xdr:spPr>
        <a:xfrm flipV="1">
          <a:off x="2908300" y="735457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92710</xdr:rowOff>
    </xdr:from>
    <xdr:to xmlns:xdr="http://schemas.openxmlformats.org/drawingml/2006/spreadsheetDrawing">
      <xdr:col>19</xdr:col>
      <xdr:colOff>38100</xdr:colOff>
      <xdr:row>37</xdr:row>
      <xdr:rowOff>22860</xdr:rowOff>
    </xdr:to>
    <xdr:sp macro="" textlink="">
      <xdr:nvSpPr>
        <xdr:cNvPr id="124" name="フローチャート: 判断 123"/>
        <xdr:cNvSpPr/>
      </xdr:nvSpPr>
      <xdr:spPr>
        <a:xfrm>
          <a:off x="3556000" y="7045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204470</xdr:rowOff>
    </xdr:from>
    <xdr:ext cx="762000" cy="259080"/>
    <xdr:sp macro="" textlink="">
      <xdr:nvSpPr>
        <xdr:cNvPr id="125" name="テキスト ボックス 124"/>
        <xdr:cNvSpPr txBox="1"/>
      </xdr:nvSpPr>
      <xdr:spPr>
        <a:xfrm>
          <a:off x="32258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95250</xdr:rowOff>
    </xdr:from>
    <xdr:to xmlns:xdr="http://schemas.openxmlformats.org/drawingml/2006/spreadsheetDrawing">
      <xdr:col>15</xdr:col>
      <xdr:colOff>101600</xdr:colOff>
      <xdr:row>37</xdr:row>
      <xdr:rowOff>25400</xdr:rowOff>
    </xdr:to>
    <xdr:sp macro="" textlink="">
      <xdr:nvSpPr>
        <xdr:cNvPr id="126" name="フローチャート: 判断 125"/>
        <xdr:cNvSpPr/>
      </xdr:nvSpPr>
      <xdr:spPr>
        <a:xfrm>
          <a:off x="2857500" y="704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207010</xdr:rowOff>
    </xdr:from>
    <xdr:ext cx="762000" cy="259080"/>
    <xdr:sp macro="" textlink="">
      <xdr:nvSpPr>
        <xdr:cNvPr id="127" name="テキスト ボックス 126"/>
        <xdr:cNvSpPr txBox="1"/>
      </xdr:nvSpPr>
      <xdr:spPr>
        <a:xfrm>
          <a:off x="2527300" y="681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8" name="テキスト ボックス 127"/>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49530</xdr:rowOff>
    </xdr:from>
    <xdr:to xmlns:xdr="http://schemas.openxmlformats.org/drawingml/2006/spreadsheetDrawing">
      <xdr:col>29</xdr:col>
      <xdr:colOff>177800</xdr:colOff>
      <xdr:row>37</xdr:row>
      <xdr:rowOff>150495</xdr:rowOff>
    </xdr:to>
    <xdr:sp macro="" textlink="">
      <xdr:nvSpPr>
        <xdr:cNvPr id="133" name="楕円 132"/>
        <xdr:cNvSpPr/>
      </xdr:nvSpPr>
      <xdr:spPr>
        <a:xfrm>
          <a:off x="5600700" y="71742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21590</xdr:rowOff>
    </xdr:from>
    <xdr:ext cx="761365" cy="257810"/>
    <xdr:sp macro="" textlink="">
      <xdr:nvSpPr>
        <xdr:cNvPr id="134" name="人口1人当たり決算額の推移該当値テキスト445"/>
        <xdr:cNvSpPr txBox="1"/>
      </xdr:nvSpPr>
      <xdr:spPr>
        <a:xfrm>
          <a:off x="5740400" y="714629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88900</xdr:rowOff>
    </xdr:from>
    <xdr:to xmlns:xdr="http://schemas.openxmlformats.org/drawingml/2006/spreadsheetDrawing">
      <xdr:col>26</xdr:col>
      <xdr:colOff>101600</xdr:colOff>
      <xdr:row>37</xdr:row>
      <xdr:rowOff>191135</xdr:rowOff>
    </xdr:to>
    <xdr:sp macro="" textlink="">
      <xdr:nvSpPr>
        <xdr:cNvPr id="135" name="楕円 134"/>
        <xdr:cNvSpPr/>
      </xdr:nvSpPr>
      <xdr:spPr>
        <a:xfrm>
          <a:off x="4953000" y="72136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174625</xdr:rowOff>
    </xdr:from>
    <xdr:ext cx="736600" cy="259080"/>
    <xdr:sp macro="" textlink="">
      <xdr:nvSpPr>
        <xdr:cNvPr id="136" name="テキスト ボックス 135"/>
        <xdr:cNvSpPr txBox="1"/>
      </xdr:nvSpPr>
      <xdr:spPr>
        <a:xfrm>
          <a:off x="4622800" y="7299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122555</xdr:rowOff>
    </xdr:from>
    <xdr:to xmlns:xdr="http://schemas.openxmlformats.org/drawingml/2006/spreadsheetDrawing">
      <xdr:col>22</xdr:col>
      <xdr:colOff>165100</xdr:colOff>
      <xdr:row>37</xdr:row>
      <xdr:rowOff>223520</xdr:rowOff>
    </xdr:to>
    <xdr:sp macro="" textlink="">
      <xdr:nvSpPr>
        <xdr:cNvPr id="137" name="楕円 136"/>
        <xdr:cNvSpPr/>
      </xdr:nvSpPr>
      <xdr:spPr>
        <a:xfrm>
          <a:off x="4254500" y="72472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208280</xdr:rowOff>
    </xdr:from>
    <xdr:ext cx="762000" cy="259080"/>
    <xdr:sp macro="" textlink="">
      <xdr:nvSpPr>
        <xdr:cNvPr id="138" name="テキスト ボックス 137"/>
        <xdr:cNvSpPr txBox="1"/>
      </xdr:nvSpPr>
      <xdr:spPr>
        <a:xfrm>
          <a:off x="3924300" y="733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180340</xdr:rowOff>
    </xdr:from>
    <xdr:to xmlns:xdr="http://schemas.openxmlformats.org/drawingml/2006/spreadsheetDrawing">
      <xdr:col>19</xdr:col>
      <xdr:colOff>38100</xdr:colOff>
      <xdr:row>37</xdr:row>
      <xdr:rowOff>281305</xdr:rowOff>
    </xdr:to>
    <xdr:sp macro="" textlink="">
      <xdr:nvSpPr>
        <xdr:cNvPr id="139" name="楕円 138"/>
        <xdr:cNvSpPr/>
      </xdr:nvSpPr>
      <xdr:spPr>
        <a:xfrm>
          <a:off x="3556000" y="73050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266065</xdr:rowOff>
    </xdr:from>
    <xdr:ext cx="762000" cy="259080"/>
    <xdr:sp macro="" textlink="">
      <xdr:nvSpPr>
        <xdr:cNvPr id="140" name="テキスト ボックス 139"/>
        <xdr:cNvSpPr txBox="1"/>
      </xdr:nvSpPr>
      <xdr:spPr>
        <a:xfrm>
          <a:off x="3225800" y="739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213995</xdr:rowOff>
    </xdr:from>
    <xdr:to xmlns:xdr="http://schemas.openxmlformats.org/drawingml/2006/spreadsheetDrawing">
      <xdr:col>15</xdr:col>
      <xdr:colOff>101600</xdr:colOff>
      <xdr:row>37</xdr:row>
      <xdr:rowOff>316230</xdr:rowOff>
    </xdr:to>
    <xdr:sp macro="" textlink="">
      <xdr:nvSpPr>
        <xdr:cNvPr id="141" name="楕円 140"/>
        <xdr:cNvSpPr/>
      </xdr:nvSpPr>
      <xdr:spPr>
        <a:xfrm>
          <a:off x="2857500" y="73386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299720</xdr:rowOff>
    </xdr:from>
    <xdr:ext cx="762000" cy="259080"/>
    <xdr:sp macro="" textlink="">
      <xdr:nvSpPr>
        <xdr:cNvPr id="142" name="テキスト ボックス 141"/>
        <xdr:cNvSpPr txBox="1"/>
      </xdr:nvSpPr>
      <xdr:spPr>
        <a:xfrm>
          <a:off x="2527300" y="742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13,563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5,824
5,787
85.11
4,260,579
4,055,051
149,911
2,589,231
2,433,256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4995" cy="259080"/>
    <xdr:sp macro="" textlink="">
      <xdr:nvSpPr>
        <xdr:cNvPr id="46" name="テキスト ボックス 45"/>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8" name="テキスト ボックス 47"/>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154940</xdr:rowOff>
    </xdr:from>
    <xdr:to xmlns:xdr="http://schemas.openxmlformats.org/drawingml/2006/spreadsheetDrawing">
      <xdr:col>24</xdr:col>
      <xdr:colOff>62865</xdr:colOff>
      <xdr:row>38</xdr:row>
      <xdr:rowOff>73025</xdr:rowOff>
    </xdr:to>
    <xdr:cxnSp macro="">
      <xdr:nvCxnSpPr>
        <xdr:cNvPr id="56" name="直線コネクタ 55"/>
        <xdr:cNvCxnSpPr/>
      </xdr:nvCxnSpPr>
      <xdr:spPr>
        <a:xfrm flipV="1">
          <a:off x="4633595" y="52984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76835</xdr:rowOff>
    </xdr:from>
    <xdr:ext cx="534670" cy="258445"/>
    <xdr:sp macro="" textlink="">
      <xdr:nvSpPr>
        <xdr:cNvPr id="57" name="人件費最小値テキスト"/>
        <xdr:cNvSpPr txBox="1"/>
      </xdr:nvSpPr>
      <xdr:spPr>
        <a:xfrm>
          <a:off x="4686300" y="6591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73025</xdr:rowOff>
    </xdr:from>
    <xdr:to xmlns:xdr="http://schemas.openxmlformats.org/drawingml/2006/spreadsheetDrawing">
      <xdr:col>24</xdr:col>
      <xdr:colOff>152400</xdr:colOff>
      <xdr:row>38</xdr:row>
      <xdr:rowOff>73025</xdr:rowOff>
    </xdr:to>
    <xdr:cxnSp macro="">
      <xdr:nvCxnSpPr>
        <xdr:cNvPr id="58" name="直線コネクタ 57"/>
        <xdr:cNvCxnSpPr/>
      </xdr:nvCxnSpPr>
      <xdr:spPr>
        <a:xfrm>
          <a:off x="4546600" y="658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100965</xdr:rowOff>
    </xdr:from>
    <xdr:ext cx="598805" cy="258445"/>
    <xdr:sp macro="" textlink="">
      <xdr:nvSpPr>
        <xdr:cNvPr id="59" name="人件費最大値テキスト"/>
        <xdr:cNvSpPr txBox="1"/>
      </xdr:nvSpPr>
      <xdr:spPr>
        <a:xfrm>
          <a:off x="4686300" y="5073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154940</xdr:rowOff>
    </xdr:from>
    <xdr:to xmlns:xdr="http://schemas.openxmlformats.org/drawingml/2006/spreadsheetDrawing">
      <xdr:col>24</xdr:col>
      <xdr:colOff>152400</xdr:colOff>
      <xdr:row>30</xdr:row>
      <xdr:rowOff>154940</xdr:rowOff>
    </xdr:to>
    <xdr:cxnSp macro="">
      <xdr:nvCxnSpPr>
        <xdr:cNvPr id="60" name="直線コネクタ 59"/>
        <xdr:cNvCxnSpPr/>
      </xdr:nvCxnSpPr>
      <xdr:spPr>
        <a:xfrm>
          <a:off x="4546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14605</xdr:rowOff>
    </xdr:from>
    <xdr:to xmlns:xdr="http://schemas.openxmlformats.org/drawingml/2006/spreadsheetDrawing">
      <xdr:col>24</xdr:col>
      <xdr:colOff>63500</xdr:colOff>
      <xdr:row>36</xdr:row>
      <xdr:rowOff>57150</xdr:rowOff>
    </xdr:to>
    <xdr:cxnSp macro="">
      <xdr:nvCxnSpPr>
        <xdr:cNvPr id="61" name="直線コネクタ 60"/>
        <xdr:cNvCxnSpPr/>
      </xdr:nvCxnSpPr>
      <xdr:spPr>
        <a:xfrm flipV="1">
          <a:off x="3797300" y="618680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161925</xdr:rowOff>
    </xdr:from>
    <xdr:ext cx="598805" cy="259080"/>
    <xdr:sp macro="" textlink="">
      <xdr:nvSpPr>
        <xdr:cNvPr id="62" name="人件費平均値テキスト"/>
        <xdr:cNvSpPr txBox="1"/>
      </xdr:nvSpPr>
      <xdr:spPr>
        <a:xfrm>
          <a:off x="4686300" y="5819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139065</xdr:rowOff>
    </xdr:from>
    <xdr:to xmlns:xdr="http://schemas.openxmlformats.org/drawingml/2006/spreadsheetDrawing">
      <xdr:col>24</xdr:col>
      <xdr:colOff>114300</xdr:colOff>
      <xdr:row>35</xdr:row>
      <xdr:rowOff>69215</xdr:rowOff>
    </xdr:to>
    <xdr:sp macro="" textlink="">
      <xdr:nvSpPr>
        <xdr:cNvPr id="63" name="フローチャート: 判断 62"/>
        <xdr:cNvSpPr/>
      </xdr:nvSpPr>
      <xdr:spPr>
        <a:xfrm>
          <a:off x="45847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57150</xdr:rowOff>
    </xdr:from>
    <xdr:to xmlns:xdr="http://schemas.openxmlformats.org/drawingml/2006/spreadsheetDrawing">
      <xdr:col>19</xdr:col>
      <xdr:colOff>177800</xdr:colOff>
      <xdr:row>36</xdr:row>
      <xdr:rowOff>110490</xdr:rowOff>
    </xdr:to>
    <xdr:cxnSp macro="">
      <xdr:nvCxnSpPr>
        <xdr:cNvPr id="64" name="直線コネクタ 63"/>
        <xdr:cNvCxnSpPr/>
      </xdr:nvCxnSpPr>
      <xdr:spPr>
        <a:xfrm flipV="1">
          <a:off x="2908300" y="62293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0</xdr:rowOff>
    </xdr:from>
    <xdr:to xmlns:xdr="http://schemas.openxmlformats.org/drawingml/2006/spreadsheetDrawing">
      <xdr:col>20</xdr:col>
      <xdr:colOff>38100</xdr:colOff>
      <xdr:row>35</xdr:row>
      <xdr:rowOff>101600</xdr:rowOff>
    </xdr:to>
    <xdr:sp macro="" textlink="">
      <xdr:nvSpPr>
        <xdr:cNvPr id="65" name="フローチャート: 判断 64"/>
        <xdr:cNvSpPr/>
      </xdr:nvSpPr>
      <xdr:spPr>
        <a:xfrm>
          <a:off x="37465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118110</xdr:rowOff>
    </xdr:from>
    <xdr:ext cx="598170" cy="259080"/>
    <xdr:sp macro="" textlink="">
      <xdr:nvSpPr>
        <xdr:cNvPr id="66" name="テキスト ボックス 65"/>
        <xdr:cNvSpPr txBox="1"/>
      </xdr:nvSpPr>
      <xdr:spPr>
        <a:xfrm>
          <a:off x="3497580" y="5775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110490</xdr:rowOff>
    </xdr:from>
    <xdr:to xmlns:xdr="http://schemas.openxmlformats.org/drawingml/2006/spreadsheetDrawing">
      <xdr:col>15</xdr:col>
      <xdr:colOff>50800</xdr:colOff>
      <xdr:row>36</xdr:row>
      <xdr:rowOff>156210</xdr:rowOff>
    </xdr:to>
    <xdr:cxnSp macro="">
      <xdr:nvCxnSpPr>
        <xdr:cNvPr id="67" name="直線コネクタ 66"/>
        <xdr:cNvCxnSpPr/>
      </xdr:nvCxnSpPr>
      <xdr:spPr>
        <a:xfrm flipV="1">
          <a:off x="2019300" y="62826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8890</xdr:rowOff>
    </xdr:from>
    <xdr:to xmlns:xdr="http://schemas.openxmlformats.org/drawingml/2006/spreadsheetDrawing">
      <xdr:col>15</xdr:col>
      <xdr:colOff>101600</xdr:colOff>
      <xdr:row>35</xdr:row>
      <xdr:rowOff>110490</xdr:rowOff>
    </xdr:to>
    <xdr:sp macro="" textlink="">
      <xdr:nvSpPr>
        <xdr:cNvPr id="68" name="フローチャート: 判断 67"/>
        <xdr:cNvSpPr/>
      </xdr:nvSpPr>
      <xdr:spPr>
        <a:xfrm>
          <a:off x="2857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127000</xdr:rowOff>
    </xdr:from>
    <xdr:ext cx="598170" cy="259080"/>
    <xdr:sp macro="" textlink="">
      <xdr:nvSpPr>
        <xdr:cNvPr id="69" name="テキスト ボックス 68"/>
        <xdr:cNvSpPr txBox="1"/>
      </xdr:nvSpPr>
      <xdr:spPr>
        <a:xfrm>
          <a:off x="2608580" y="5784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156210</xdr:rowOff>
    </xdr:from>
    <xdr:to xmlns:xdr="http://schemas.openxmlformats.org/drawingml/2006/spreadsheetDrawing">
      <xdr:col>10</xdr:col>
      <xdr:colOff>114300</xdr:colOff>
      <xdr:row>37</xdr:row>
      <xdr:rowOff>79375</xdr:rowOff>
    </xdr:to>
    <xdr:cxnSp macro="">
      <xdr:nvCxnSpPr>
        <xdr:cNvPr id="70" name="直線コネクタ 69"/>
        <xdr:cNvCxnSpPr/>
      </xdr:nvCxnSpPr>
      <xdr:spPr>
        <a:xfrm flipV="1">
          <a:off x="1130300" y="632841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45085</xdr:rowOff>
    </xdr:from>
    <xdr:to xmlns:xdr="http://schemas.openxmlformats.org/drawingml/2006/spreadsheetDrawing">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163195</xdr:rowOff>
    </xdr:from>
    <xdr:ext cx="598170" cy="259080"/>
    <xdr:sp macro="" textlink="">
      <xdr:nvSpPr>
        <xdr:cNvPr id="72" name="テキスト ボックス 71"/>
        <xdr:cNvSpPr txBox="1"/>
      </xdr:nvSpPr>
      <xdr:spPr>
        <a:xfrm>
          <a:off x="1719580" y="58210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143510</xdr:rowOff>
    </xdr:from>
    <xdr:to xmlns:xdr="http://schemas.openxmlformats.org/drawingml/2006/spreadsheetDrawing">
      <xdr:col>6</xdr:col>
      <xdr:colOff>38100</xdr:colOff>
      <xdr:row>36</xdr:row>
      <xdr:rowOff>73660</xdr:rowOff>
    </xdr:to>
    <xdr:sp macro="" textlink="">
      <xdr:nvSpPr>
        <xdr:cNvPr id="73" name="フローチャート: 判断 72"/>
        <xdr:cNvSpPr/>
      </xdr:nvSpPr>
      <xdr:spPr>
        <a:xfrm>
          <a:off x="1079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90170</xdr:rowOff>
    </xdr:from>
    <xdr:ext cx="598170" cy="259080"/>
    <xdr:sp macro="" textlink="">
      <xdr:nvSpPr>
        <xdr:cNvPr id="74" name="テキスト ボックス 73"/>
        <xdr:cNvSpPr txBox="1"/>
      </xdr:nvSpPr>
      <xdr:spPr>
        <a:xfrm>
          <a:off x="830580" y="5919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135255</xdr:rowOff>
    </xdr:from>
    <xdr:to xmlns:xdr="http://schemas.openxmlformats.org/drawingml/2006/spreadsheetDrawing">
      <xdr:col>24</xdr:col>
      <xdr:colOff>114300</xdr:colOff>
      <xdr:row>36</xdr:row>
      <xdr:rowOff>65405</xdr:rowOff>
    </xdr:to>
    <xdr:sp macro="" textlink="">
      <xdr:nvSpPr>
        <xdr:cNvPr id="80" name="楕円 79"/>
        <xdr:cNvSpPr/>
      </xdr:nvSpPr>
      <xdr:spPr>
        <a:xfrm>
          <a:off x="45847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113665</xdr:rowOff>
    </xdr:from>
    <xdr:ext cx="598805" cy="258445"/>
    <xdr:sp macro="" textlink="">
      <xdr:nvSpPr>
        <xdr:cNvPr id="81" name="人件費該当値テキスト"/>
        <xdr:cNvSpPr txBox="1"/>
      </xdr:nvSpPr>
      <xdr:spPr>
        <a:xfrm>
          <a:off x="4686300" y="6114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6350</xdr:rowOff>
    </xdr:from>
    <xdr:to xmlns:xdr="http://schemas.openxmlformats.org/drawingml/2006/spreadsheetDrawing">
      <xdr:col>20</xdr:col>
      <xdr:colOff>38100</xdr:colOff>
      <xdr:row>36</xdr:row>
      <xdr:rowOff>107950</xdr:rowOff>
    </xdr:to>
    <xdr:sp macro="" textlink="">
      <xdr:nvSpPr>
        <xdr:cNvPr id="82" name="楕円 81"/>
        <xdr:cNvSpPr/>
      </xdr:nvSpPr>
      <xdr:spPr>
        <a:xfrm>
          <a:off x="3746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99060</xdr:rowOff>
    </xdr:from>
    <xdr:ext cx="598170" cy="258445"/>
    <xdr:sp macro="" textlink="">
      <xdr:nvSpPr>
        <xdr:cNvPr id="83" name="テキスト ボックス 82"/>
        <xdr:cNvSpPr txBox="1"/>
      </xdr:nvSpPr>
      <xdr:spPr>
        <a:xfrm>
          <a:off x="3497580" y="6271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59690</xdr:rowOff>
    </xdr:from>
    <xdr:to xmlns:xdr="http://schemas.openxmlformats.org/drawingml/2006/spreadsheetDrawing">
      <xdr:col>15</xdr:col>
      <xdr:colOff>101600</xdr:colOff>
      <xdr:row>36</xdr:row>
      <xdr:rowOff>161290</xdr:rowOff>
    </xdr:to>
    <xdr:sp macro="" textlink="">
      <xdr:nvSpPr>
        <xdr:cNvPr id="84" name="楕円 83"/>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152400</xdr:rowOff>
    </xdr:from>
    <xdr:ext cx="598170" cy="259080"/>
    <xdr:sp macro="" textlink="">
      <xdr:nvSpPr>
        <xdr:cNvPr id="85" name="テキスト ボックス 84"/>
        <xdr:cNvSpPr txBox="1"/>
      </xdr:nvSpPr>
      <xdr:spPr>
        <a:xfrm>
          <a:off x="2608580" y="6324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105410</xdr:rowOff>
    </xdr:from>
    <xdr:to xmlns:xdr="http://schemas.openxmlformats.org/drawingml/2006/spreadsheetDrawing">
      <xdr:col>10</xdr:col>
      <xdr:colOff>165100</xdr:colOff>
      <xdr:row>37</xdr:row>
      <xdr:rowOff>35560</xdr:rowOff>
    </xdr:to>
    <xdr:sp macro="" textlink="">
      <xdr:nvSpPr>
        <xdr:cNvPr id="86" name="楕円 85"/>
        <xdr:cNvSpPr/>
      </xdr:nvSpPr>
      <xdr:spPr>
        <a:xfrm>
          <a:off x="1968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26670</xdr:rowOff>
    </xdr:from>
    <xdr:ext cx="598170" cy="259080"/>
    <xdr:sp macro="" textlink="">
      <xdr:nvSpPr>
        <xdr:cNvPr id="87" name="テキスト ボックス 86"/>
        <xdr:cNvSpPr txBox="1"/>
      </xdr:nvSpPr>
      <xdr:spPr>
        <a:xfrm>
          <a:off x="1719580" y="6370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29210</xdr:rowOff>
    </xdr:from>
    <xdr:to xmlns:xdr="http://schemas.openxmlformats.org/drawingml/2006/spreadsheetDrawing">
      <xdr:col>6</xdr:col>
      <xdr:colOff>38100</xdr:colOff>
      <xdr:row>37</xdr:row>
      <xdr:rowOff>130175</xdr:rowOff>
    </xdr:to>
    <xdr:sp macro="" textlink="">
      <xdr:nvSpPr>
        <xdr:cNvPr id="88" name="楕円 87"/>
        <xdr:cNvSpPr/>
      </xdr:nvSpPr>
      <xdr:spPr>
        <a:xfrm>
          <a:off x="1079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121285</xdr:rowOff>
    </xdr:from>
    <xdr:ext cx="534035" cy="258445"/>
    <xdr:sp macro="" textlink="">
      <xdr:nvSpPr>
        <xdr:cNvPr id="89" name="テキスト ボックス 88"/>
        <xdr:cNvSpPr txBox="1"/>
      </xdr:nvSpPr>
      <xdr:spPr>
        <a:xfrm>
          <a:off x="862965" y="6464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1" name="テキスト ボックス 110"/>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105410</xdr:rowOff>
    </xdr:from>
    <xdr:to xmlns:xdr="http://schemas.openxmlformats.org/drawingml/2006/spreadsheetDrawing">
      <xdr:col>24</xdr:col>
      <xdr:colOff>62865</xdr:colOff>
      <xdr:row>59</xdr:row>
      <xdr:rowOff>5080</xdr:rowOff>
    </xdr:to>
    <xdr:cxnSp macro="">
      <xdr:nvCxnSpPr>
        <xdr:cNvPr id="115" name="直線コネクタ 114"/>
        <xdr:cNvCxnSpPr/>
      </xdr:nvCxnSpPr>
      <xdr:spPr>
        <a:xfrm flipV="1">
          <a:off x="4633595" y="867791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8890</xdr:rowOff>
    </xdr:from>
    <xdr:ext cx="534670" cy="258445"/>
    <xdr:sp macro="" textlink="">
      <xdr:nvSpPr>
        <xdr:cNvPr id="116" name="物件費最小値テキスト"/>
        <xdr:cNvSpPr txBox="1"/>
      </xdr:nvSpPr>
      <xdr:spPr>
        <a:xfrm>
          <a:off x="4686300" y="10124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5080</xdr:rowOff>
    </xdr:from>
    <xdr:to xmlns:xdr="http://schemas.openxmlformats.org/drawingml/2006/spreadsheetDrawing">
      <xdr:col>24</xdr:col>
      <xdr:colOff>152400</xdr:colOff>
      <xdr:row>59</xdr:row>
      <xdr:rowOff>5080</xdr:rowOff>
    </xdr:to>
    <xdr:cxnSp macro="">
      <xdr:nvCxnSpPr>
        <xdr:cNvPr id="117" name="直線コネクタ 116"/>
        <xdr:cNvCxnSpPr/>
      </xdr:nvCxnSpPr>
      <xdr:spPr>
        <a:xfrm>
          <a:off x="4546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8445"/>
    <xdr:sp macro="" textlink="">
      <xdr:nvSpPr>
        <xdr:cNvPr id="118" name="物件費最大値テキスト"/>
        <xdr:cNvSpPr txBox="1"/>
      </xdr:nvSpPr>
      <xdr:spPr>
        <a:xfrm>
          <a:off x="4686300" y="8453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105410</xdr:rowOff>
    </xdr:from>
    <xdr:to xmlns:xdr="http://schemas.openxmlformats.org/drawingml/2006/spreadsheetDrawing">
      <xdr:col>24</xdr:col>
      <xdr:colOff>152400</xdr:colOff>
      <xdr:row>50</xdr:row>
      <xdr:rowOff>105410</xdr:rowOff>
    </xdr:to>
    <xdr:cxnSp macro="">
      <xdr:nvCxnSpPr>
        <xdr:cNvPr id="119" name="直線コネクタ 118"/>
        <xdr:cNvCxnSpPr/>
      </xdr:nvCxnSpPr>
      <xdr:spPr>
        <a:xfrm>
          <a:off x="4546600" y="867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8255</xdr:rowOff>
    </xdr:from>
    <xdr:to xmlns:xdr="http://schemas.openxmlformats.org/drawingml/2006/spreadsheetDrawing">
      <xdr:col>24</xdr:col>
      <xdr:colOff>63500</xdr:colOff>
      <xdr:row>58</xdr:row>
      <xdr:rowOff>42545</xdr:rowOff>
    </xdr:to>
    <xdr:cxnSp macro="">
      <xdr:nvCxnSpPr>
        <xdr:cNvPr id="120" name="直線コネクタ 119"/>
        <xdr:cNvCxnSpPr/>
      </xdr:nvCxnSpPr>
      <xdr:spPr>
        <a:xfrm flipV="1">
          <a:off x="3797300" y="99523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122555</xdr:rowOff>
    </xdr:from>
    <xdr:ext cx="598805" cy="258445"/>
    <xdr:sp macro="" textlink="">
      <xdr:nvSpPr>
        <xdr:cNvPr id="121" name="物件費平均値テキスト"/>
        <xdr:cNvSpPr txBox="1"/>
      </xdr:nvSpPr>
      <xdr:spPr>
        <a:xfrm>
          <a:off x="4686300" y="98952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144145</xdr:rowOff>
    </xdr:from>
    <xdr:to xmlns:xdr="http://schemas.openxmlformats.org/drawingml/2006/spreadsheetDrawing">
      <xdr:col>24</xdr:col>
      <xdr:colOff>114300</xdr:colOff>
      <xdr:row>58</xdr:row>
      <xdr:rowOff>74930</xdr:rowOff>
    </xdr:to>
    <xdr:sp macro="" textlink="">
      <xdr:nvSpPr>
        <xdr:cNvPr id="122" name="フローチャート: 判断 121"/>
        <xdr:cNvSpPr/>
      </xdr:nvSpPr>
      <xdr:spPr>
        <a:xfrm>
          <a:off x="4584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42545</xdr:rowOff>
    </xdr:from>
    <xdr:to xmlns:xdr="http://schemas.openxmlformats.org/drawingml/2006/spreadsheetDrawing">
      <xdr:col>19</xdr:col>
      <xdr:colOff>177800</xdr:colOff>
      <xdr:row>58</xdr:row>
      <xdr:rowOff>50800</xdr:rowOff>
    </xdr:to>
    <xdr:cxnSp macro="">
      <xdr:nvCxnSpPr>
        <xdr:cNvPr id="123" name="直線コネクタ 122"/>
        <xdr:cNvCxnSpPr/>
      </xdr:nvCxnSpPr>
      <xdr:spPr>
        <a:xfrm flipV="1">
          <a:off x="2908300" y="99866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147955</xdr:rowOff>
    </xdr:from>
    <xdr:to xmlns:xdr="http://schemas.openxmlformats.org/drawingml/2006/spreadsheetDrawing">
      <xdr:col>20</xdr:col>
      <xdr:colOff>38100</xdr:colOff>
      <xdr:row>58</xdr:row>
      <xdr:rowOff>78105</xdr:rowOff>
    </xdr:to>
    <xdr:sp macro="" textlink="">
      <xdr:nvSpPr>
        <xdr:cNvPr id="124" name="フローチャート: 判断 123"/>
        <xdr:cNvSpPr/>
      </xdr:nvSpPr>
      <xdr:spPr>
        <a:xfrm>
          <a:off x="3746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94615</xdr:rowOff>
    </xdr:from>
    <xdr:ext cx="598170" cy="259080"/>
    <xdr:sp macro="" textlink="">
      <xdr:nvSpPr>
        <xdr:cNvPr id="125" name="テキスト ボックス 124"/>
        <xdr:cNvSpPr txBox="1"/>
      </xdr:nvSpPr>
      <xdr:spPr>
        <a:xfrm>
          <a:off x="3497580" y="9695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50800</xdr:rowOff>
    </xdr:from>
    <xdr:to xmlns:xdr="http://schemas.openxmlformats.org/drawingml/2006/spreadsheetDrawing">
      <xdr:col>15</xdr:col>
      <xdr:colOff>50800</xdr:colOff>
      <xdr:row>58</xdr:row>
      <xdr:rowOff>63500</xdr:rowOff>
    </xdr:to>
    <xdr:cxnSp macro="">
      <xdr:nvCxnSpPr>
        <xdr:cNvPr id="126" name="直線コネクタ 125"/>
        <xdr:cNvCxnSpPr/>
      </xdr:nvCxnSpPr>
      <xdr:spPr>
        <a:xfrm flipV="1">
          <a:off x="2019300" y="9994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635</xdr:rowOff>
    </xdr:from>
    <xdr:to xmlns:xdr="http://schemas.openxmlformats.org/drawingml/2006/spreadsheetDrawing">
      <xdr:col>15</xdr:col>
      <xdr:colOff>101600</xdr:colOff>
      <xdr:row>58</xdr:row>
      <xdr:rowOff>102235</xdr:rowOff>
    </xdr:to>
    <xdr:sp macro="" textlink="">
      <xdr:nvSpPr>
        <xdr:cNvPr id="127" name="フローチャート: 判断 126"/>
        <xdr:cNvSpPr/>
      </xdr:nvSpPr>
      <xdr:spPr>
        <a:xfrm>
          <a:off x="2857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93345</xdr:rowOff>
    </xdr:from>
    <xdr:ext cx="598170" cy="259080"/>
    <xdr:sp macro="" textlink="">
      <xdr:nvSpPr>
        <xdr:cNvPr id="128" name="テキスト ボックス 127"/>
        <xdr:cNvSpPr txBox="1"/>
      </xdr:nvSpPr>
      <xdr:spPr>
        <a:xfrm>
          <a:off x="2608580" y="10037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63500</xdr:rowOff>
    </xdr:from>
    <xdr:to xmlns:xdr="http://schemas.openxmlformats.org/drawingml/2006/spreadsheetDrawing">
      <xdr:col>10</xdr:col>
      <xdr:colOff>114300</xdr:colOff>
      <xdr:row>58</xdr:row>
      <xdr:rowOff>71120</xdr:rowOff>
    </xdr:to>
    <xdr:cxnSp macro="">
      <xdr:nvCxnSpPr>
        <xdr:cNvPr id="129" name="直線コネクタ 128"/>
        <xdr:cNvCxnSpPr/>
      </xdr:nvCxnSpPr>
      <xdr:spPr>
        <a:xfrm flipV="1">
          <a:off x="1130300" y="100076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7620</xdr:rowOff>
    </xdr:from>
    <xdr:to xmlns:xdr="http://schemas.openxmlformats.org/drawingml/2006/spreadsheetDrawing">
      <xdr:col>10</xdr:col>
      <xdr:colOff>165100</xdr:colOff>
      <xdr:row>58</xdr:row>
      <xdr:rowOff>109220</xdr:rowOff>
    </xdr:to>
    <xdr:sp macro="" textlink="">
      <xdr:nvSpPr>
        <xdr:cNvPr id="130" name="フローチャート: 判断 129"/>
        <xdr:cNvSpPr/>
      </xdr:nvSpPr>
      <xdr:spPr>
        <a:xfrm>
          <a:off x="1968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125730</xdr:rowOff>
    </xdr:from>
    <xdr:ext cx="598170" cy="259080"/>
    <xdr:sp macro="" textlink="">
      <xdr:nvSpPr>
        <xdr:cNvPr id="131" name="テキスト ボックス 130"/>
        <xdr:cNvSpPr txBox="1"/>
      </xdr:nvSpPr>
      <xdr:spPr>
        <a:xfrm>
          <a:off x="1719580" y="9726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12065</xdr:rowOff>
    </xdr:from>
    <xdr:to xmlns:xdr="http://schemas.openxmlformats.org/drawingml/2006/spreadsheetDrawing">
      <xdr:col>6</xdr:col>
      <xdr:colOff>38100</xdr:colOff>
      <xdr:row>58</xdr:row>
      <xdr:rowOff>113665</xdr:rowOff>
    </xdr:to>
    <xdr:sp macro="" textlink="">
      <xdr:nvSpPr>
        <xdr:cNvPr id="132" name="フローチャート: 判断 131"/>
        <xdr:cNvSpPr/>
      </xdr:nvSpPr>
      <xdr:spPr>
        <a:xfrm>
          <a:off x="1079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130175</xdr:rowOff>
    </xdr:from>
    <xdr:ext cx="598170" cy="259080"/>
    <xdr:sp macro="" textlink="">
      <xdr:nvSpPr>
        <xdr:cNvPr id="133" name="テキスト ボックス 132"/>
        <xdr:cNvSpPr txBox="1"/>
      </xdr:nvSpPr>
      <xdr:spPr>
        <a:xfrm>
          <a:off x="830580" y="9731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128905</xdr:rowOff>
    </xdr:from>
    <xdr:to xmlns:xdr="http://schemas.openxmlformats.org/drawingml/2006/spreadsheetDrawing">
      <xdr:col>24</xdr:col>
      <xdr:colOff>114300</xdr:colOff>
      <xdr:row>58</xdr:row>
      <xdr:rowOff>59055</xdr:rowOff>
    </xdr:to>
    <xdr:sp macro="" textlink="">
      <xdr:nvSpPr>
        <xdr:cNvPr id="139" name="楕円 138"/>
        <xdr:cNvSpPr/>
      </xdr:nvSpPr>
      <xdr:spPr>
        <a:xfrm>
          <a:off x="45847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151765</xdr:rowOff>
    </xdr:from>
    <xdr:ext cx="598805" cy="259080"/>
    <xdr:sp macro="" textlink="">
      <xdr:nvSpPr>
        <xdr:cNvPr id="140" name="物件費該当値テキスト"/>
        <xdr:cNvSpPr txBox="1"/>
      </xdr:nvSpPr>
      <xdr:spPr>
        <a:xfrm>
          <a:off x="4686300" y="9752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163195</xdr:rowOff>
    </xdr:from>
    <xdr:to xmlns:xdr="http://schemas.openxmlformats.org/drawingml/2006/spreadsheetDrawing">
      <xdr:col>20</xdr:col>
      <xdr:colOff>38100</xdr:colOff>
      <xdr:row>58</xdr:row>
      <xdr:rowOff>93345</xdr:rowOff>
    </xdr:to>
    <xdr:sp macro="" textlink="">
      <xdr:nvSpPr>
        <xdr:cNvPr id="141" name="楕円 140"/>
        <xdr:cNvSpPr/>
      </xdr:nvSpPr>
      <xdr:spPr>
        <a:xfrm>
          <a:off x="3746500" y="99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84455</xdr:rowOff>
    </xdr:from>
    <xdr:ext cx="598170" cy="259080"/>
    <xdr:sp macro="" textlink="">
      <xdr:nvSpPr>
        <xdr:cNvPr id="142" name="テキスト ボックス 141"/>
        <xdr:cNvSpPr txBox="1"/>
      </xdr:nvSpPr>
      <xdr:spPr>
        <a:xfrm>
          <a:off x="3497580" y="10028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171450</xdr:rowOff>
    </xdr:from>
    <xdr:to xmlns:xdr="http://schemas.openxmlformats.org/drawingml/2006/spreadsheetDrawing">
      <xdr:col>15</xdr:col>
      <xdr:colOff>101600</xdr:colOff>
      <xdr:row>58</xdr:row>
      <xdr:rowOff>101600</xdr:rowOff>
    </xdr:to>
    <xdr:sp macro="" textlink="">
      <xdr:nvSpPr>
        <xdr:cNvPr id="143" name="楕円 142"/>
        <xdr:cNvSpPr/>
      </xdr:nvSpPr>
      <xdr:spPr>
        <a:xfrm>
          <a:off x="2857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118110</xdr:rowOff>
    </xdr:from>
    <xdr:ext cx="598170" cy="259080"/>
    <xdr:sp macro="" textlink="">
      <xdr:nvSpPr>
        <xdr:cNvPr id="144" name="テキスト ボックス 143"/>
        <xdr:cNvSpPr txBox="1"/>
      </xdr:nvSpPr>
      <xdr:spPr>
        <a:xfrm>
          <a:off x="2608580" y="9719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12065</xdr:rowOff>
    </xdr:from>
    <xdr:to xmlns:xdr="http://schemas.openxmlformats.org/drawingml/2006/spreadsheetDrawing">
      <xdr:col>10</xdr:col>
      <xdr:colOff>165100</xdr:colOff>
      <xdr:row>58</xdr:row>
      <xdr:rowOff>113665</xdr:rowOff>
    </xdr:to>
    <xdr:sp macro="" textlink="">
      <xdr:nvSpPr>
        <xdr:cNvPr id="145" name="楕円 144"/>
        <xdr:cNvSpPr/>
      </xdr:nvSpPr>
      <xdr:spPr>
        <a:xfrm>
          <a:off x="1968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104775</xdr:rowOff>
    </xdr:from>
    <xdr:ext cx="598170" cy="259080"/>
    <xdr:sp macro="" textlink="">
      <xdr:nvSpPr>
        <xdr:cNvPr id="146" name="テキスト ボックス 145"/>
        <xdr:cNvSpPr txBox="1"/>
      </xdr:nvSpPr>
      <xdr:spPr>
        <a:xfrm>
          <a:off x="1719580" y="10048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20320</xdr:rowOff>
    </xdr:from>
    <xdr:to xmlns:xdr="http://schemas.openxmlformats.org/drawingml/2006/spreadsheetDrawing">
      <xdr:col>6</xdr:col>
      <xdr:colOff>38100</xdr:colOff>
      <xdr:row>58</xdr:row>
      <xdr:rowOff>121920</xdr:rowOff>
    </xdr:to>
    <xdr:sp macro="" textlink="">
      <xdr:nvSpPr>
        <xdr:cNvPr id="147" name="楕円 146"/>
        <xdr:cNvSpPr/>
      </xdr:nvSpPr>
      <xdr:spPr>
        <a:xfrm>
          <a:off x="1079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113030</xdr:rowOff>
    </xdr:from>
    <xdr:ext cx="598170" cy="259080"/>
    <xdr:sp macro="" textlink="">
      <xdr:nvSpPr>
        <xdr:cNvPr id="148" name="テキスト ボックス 147"/>
        <xdr:cNvSpPr txBox="1"/>
      </xdr:nvSpPr>
      <xdr:spPr>
        <a:xfrm>
          <a:off x="830580" y="10057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60" name="テキスト ボックス 159"/>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4" name="テキスト ボックス 163"/>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0" name="テキスト ボックス 169"/>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106680</xdr:rowOff>
    </xdr:from>
    <xdr:to xmlns:xdr="http://schemas.openxmlformats.org/drawingml/2006/spreadsheetDrawing">
      <xdr:col>24</xdr:col>
      <xdr:colOff>62865</xdr:colOff>
      <xdr:row>79</xdr:row>
      <xdr:rowOff>29210</xdr:rowOff>
    </xdr:to>
    <xdr:cxnSp macro="">
      <xdr:nvCxnSpPr>
        <xdr:cNvPr id="172" name="直線コネクタ 171"/>
        <xdr:cNvCxnSpPr/>
      </xdr:nvCxnSpPr>
      <xdr:spPr>
        <a:xfrm flipV="1">
          <a:off x="4633595" y="1227963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32385</xdr:rowOff>
    </xdr:from>
    <xdr:ext cx="378460" cy="258445"/>
    <xdr:sp macro="" textlink="">
      <xdr:nvSpPr>
        <xdr:cNvPr id="173" name="維持補修費最小値テキスト"/>
        <xdr:cNvSpPr txBox="1"/>
      </xdr:nvSpPr>
      <xdr:spPr>
        <a:xfrm>
          <a:off x="4686300" y="135769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29210</xdr:rowOff>
    </xdr:from>
    <xdr:to xmlns:xdr="http://schemas.openxmlformats.org/drawingml/2006/spreadsheetDrawing">
      <xdr:col>24</xdr:col>
      <xdr:colOff>152400</xdr:colOff>
      <xdr:row>79</xdr:row>
      <xdr:rowOff>29210</xdr:rowOff>
    </xdr:to>
    <xdr:cxnSp macro="">
      <xdr:nvCxnSpPr>
        <xdr:cNvPr id="174" name="直線コネクタ 173"/>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53340</xdr:rowOff>
    </xdr:from>
    <xdr:ext cx="534670" cy="258445"/>
    <xdr:sp macro="" textlink="">
      <xdr:nvSpPr>
        <xdr:cNvPr id="175" name="維持補修費最大値テキスト"/>
        <xdr:cNvSpPr txBox="1"/>
      </xdr:nvSpPr>
      <xdr:spPr>
        <a:xfrm>
          <a:off x="4686300" y="12054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106680</xdr:rowOff>
    </xdr:from>
    <xdr:to xmlns:xdr="http://schemas.openxmlformats.org/drawingml/2006/spreadsheetDrawing">
      <xdr:col>24</xdr:col>
      <xdr:colOff>152400</xdr:colOff>
      <xdr:row>71</xdr:row>
      <xdr:rowOff>106680</xdr:rowOff>
    </xdr:to>
    <xdr:cxnSp macro="">
      <xdr:nvCxnSpPr>
        <xdr:cNvPr id="176" name="直線コネクタ 175"/>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89535</xdr:rowOff>
    </xdr:from>
    <xdr:to xmlns:xdr="http://schemas.openxmlformats.org/drawingml/2006/spreadsheetDrawing">
      <xdr:col>24</xdr:col>
      <xdr:colOff>63500</xdr:colOff>
      <xdr:row>78</xdr:row>
      <xdr:rowOff>19050</xdr:rowOff>
    </xdr:to>
    <xdr:cxnSp macro="">
      <xdr:nvCxnSpPr>
        <xdr:cNvPr id="177" name="直線コネクタ 176"/>
        <xdr:cNvCxnSpPr/>
      </xdr:nvCxnSpPr>
      <xdr:spPr>
        <a:xfrm>
          <a:off x="3797300" y="1329118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117475</xdr:rowOff>
    </xdr:from>
    <xdr:ext cx="534670" cy="259080"/>
    <xdr:sp macro="" textlink="">
      <xdr:nvSpPr>
        <xdr:cNvPr id="178" name="維持補修費平均値テキスト"/>
        <xdr:cNvSpPr txBox="1"/>
      </xdr:nvSpPr>
      <xdr:spPr>
        <a:xfrm>
          <a:off x="4686300" y="13147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94615</xdr:rowOff>
    </xdr:from>
    <xdr:to xmlns:xdr="http://schemas.openxmlformats.org/drawingml/2006/spreadsheetDrawing">
      <xdr:col>24</xdr:col>
      <xdr:colOff>114300</xdr:colOff>
      <xdr:row>78</xdr:row>
      <xdr:rowOff>24765</xdr:rowOff>
    </xdr:to>
    <xdr:sp macro="" textlink="">
      <xdr:nvSpPr>
        <xdr:cNvPr id="179" name="フローチャート: 判断 178"/>
        <xdr:cNvSpPr/>
      </xdr:nvSpPr>
      <xdr:spPr>
        <a:xfrm>
          <a:off x="4584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89535</xdr:rowOff>
    </xdr:from>
    <xdr:to xmlns:xdr="http://schemas.openxmlformats.org/drawingml/2006/spreadsheetDrawing">
      <xdr:col>19</xdr:col>
      <xdr:colOff>177800</xdr:colOff>
      <xdr:row>78</xdr:row>
      <xdr:rowOff>41275</xdr:rowOff>
    </xdr:to>
    <xdr:cxnSp macro="">
      <xdr:nvCxnSpPr>
        <xdr:cNvPr id="180" name="直線コネクタ 179"/>
        <xdr:cNvCxnSpPr/>
      </xdr:nvCxnSpPr>
      <xdr:spPr>
        <a:xfrm flipV="1">
          <a:off x="2908300" y="1329118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110490</xdr:rowOff>
    </xdr:from>
    <xdr:to xmlns:xdr="http://schemas.openxmlformats.org/drawingml/2006/spreadsheetDrawing">
      <xdr:col>20</xdr:col>
      <xdr:colOff>38100</xdr:colOff>
      <xdr:row>78</xdr:row>
      <xdr:rowOff>40640</xdr:rowOff>
    </xdr:to>
    <xdr:sp macro="" textlink="">
      <xdr:nvSpPr>
        <xdr:cNvPr id="181" name="フローチャート: 判断 180"/>
        <xdr:cNvSpPr/>
      </xdr:nvSpPr>
      <xdr:spPr>
        <a:xfrm>
          <a:off x="3746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31750</xdr:rowOff>
    </xdr:from>
    <xdr:ext cx="534035" cy="258445"/>
    <xdr:sp macro="" textlink="">
      <xdr:nvSpPr>
        <xdr:cNvPr id="182" name="テキスト ボックス 181"/>
        <xdr:cNvSpPr txBox="1"/>
      </xdr:nvSpPr>
      <xdr:spPr>
        <a:xfrm>
          <a:off x="3529965" y="13404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41275</xdr:rowOff>
    </xdr:from>
    <xdr:to xmlns:xdr="http://schemas.openxmlformats.org/drawingml/2006/spreadsheetDrawing">
      <xdr:col>15</xdr:col>
      <xdr:colOff>50800</xdr:colOff>
      <xdr:row>78</xdr:row>
      <xdr:rowOff>60325</xdr:rowOff>
    </xdr:to>
    <xdr:cxnSp macro="">
      <xdr:nvCxnSpPr>
        <xdr:cNvPr id="183" name="直線コネクタ 182"/>
        <xdr:cNvCxnSpPr/>
      </xdr:nvCxnSpPr>
      <xdr:spPr>
        <a:xfrm flipV="1">
          <a:off x="2019300" y="134143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116205</xdr:rowOff>
    </xdr:from>
    <xdr:to xmlns:xdr="http://schemas.openxmlformats.org/drawingml/2006/spreadsheetDrawing">
      <xdr:col>15</xdr:col>
      <xdr:colOff>101600</xdr:colOff>
      <xdr:row>78</xdr:row>
      <xdr:rowOff>46355</xdr:rowOff>
    </xdr:to>
    <xdr:sp macro="" textlink="">
      <xdr:nvSpPr>
        <xdr:cNvPr id="184" name="フローチャート: 判断 183"/>
        <xdr:cNvSpPr/>
      </xdr:nvSpPr>
      <xdr:spPr>
        <a:xfrm>
          <a:off x="2857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63500</xdr:rowOff>
    </xdr:from>
    <xdr:ext cx="534035" cy="258445"/>
    <xdr:sp macro="" textlink="">
      <xdr:nvSpPr>
        <xdr:cNvPr id="185" name="テキスト ボックス 184"/>
        <xdr:cNvSpPr txBox="1"/>
      </xdr:nvSpPr>
      <xdr:spPr>
        <a:xfrm>
          <a:off x="2640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60325</xdr:rowOff>
    </xdr:from>
    <xdr:to xmlns:xdr="http://schemas.openxmlformats.org/drawingml/2006/spreadsheetDrawing">
      <xdr:col>10</xdr:col>
      <xdr:colOff>114300</xdr:colOff>
      <xdr:row>78</xdr:row>
      <xdr:rowOff>67945</xdr:rowOff>
    </xdr:to>
    <xdr:cxnSp macro="">
      <xdr:nvCxnSpPr>
        <xdr:cNvPr id="186" name="直線コネクタ 185"/>
        <xdr:cNvCxnSpPr/>
      </xdr:nvCxnSpPr>
      <xdr:spPr>
        <a:xfrm flipV="1">
          <a:off x="1130300" y="134334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140970</xdr:rowOff>
    </xdr:from>
    <xdr:to xmlns:xdr="http://schemas.openxmlformats.org/drawingml/2006/spreadsheetDrawing">
      <xdr:col>10</xdr:col>
      <xdr:colOff>165100</xdr:colOff>
      <xdr:row>78</xdr:row>
      <xdr:rowOff>71120</xdr:rowOff>
    </xdr:to>
    <xdr:sp macro="" textlink="">
      <xdr:nvSpPr>
        <xdr:cNvPr id="187" name="フローチャート: 判断 186"/>
        <xdr:cNvSpPr/>
      </xdr:nvSpPr>
      <xdr:spPr>
        <a:xfrm>
          <a:off x="1968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87630</xdr:rowOff>
    </xdr:from>
    <xdr:ext cx="534035" cy="258445"/>
    <xdr:sp macro="" textlink="">
      <xdr:nvSpPr>
        <xdr:cNvPr id="188" name="テキスト ボックス 187"/>
        <xdr:cNvSpPr txBox="1"/>
      </xdr:nvSpPr>
      <xdr:spPr>
        <a:xfrm>
          <a:off x="1751965" y="13117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167640</xdr:rowOff>
    </xdr:from>
    <xdr:to xmlns:xdr="http://schemas.openxmlformats.org/drawingml/2006/spreadsheetDrawing">
      <xdr:col>6</xdr:col>
      <xdr:colOff>38100</xdr:colOff>
      <xdr:row>78</xdr:row>
      <xdr:rowOff>97790</xdr:rowOff>
    </xdr:to>
    <xdr:sp macro="" textlink="">
      <xdr:nvSpPr>
        <xdr:cNvPr id="189" name="フローチャート: 判断 188"/>
        <xdr:cNvSpPr/>
      </xdr:nvSpPr>
      <xdr:spPr>
        <a:xfrm>
          <a:off x="1079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114300</xdr:rowOff>
    </xdr:from>
    <xdr:ext cx="469265" cy="259080"/>
    <xdr:sp macro="" textlink="">
      <xdr:nvSpPr>
        <xdr:cNvPr id="190" name="テキスト ボックス 189"/>
        <xdr:cNvSpPr txBox="1"/>
      </xdr:nvSpPr>
      <xdr:spPr>
        <a:xfrm>
          <a:off x="895350" y="13144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139700</xdr:rowOff>
    </xdr:from>
    <xdr:to xmlns:xdr="http://schemas.openxmlformats.org/drawingml/2006/spreadsheetDrawing">
      <xdr:col>24</xdr:col>
      <xdr:colOff>114300</xdr:colOff>
      <xdr:row>78</xdr:row>
      <xdr:rowOff>69850</xdr:rowOff>
    </xdr:to>
    <xdr:sp macro="" textlink="">
      <xdr:nvSpPr>
        <xdr:cNvPr id="196" name="楕円 195"/>
        <xdr:cNvSpPr/>
      </xdr:nvSpPr>
      <xdr:spPr>
        <a:xfrm>
          <a:off x="4584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118110</xdr:rowOff>
    </xdr:from>
    <xdr:ext cx="534670" cy="259080"/>
    <xdr:sp macro="" textlink="">
      <xdr:nvSpPr>
        <xdr:cNvPr id="197" name="維持補修費該当値テキスト"/>
        <xdr:cNvSpPr txBox="1"/>
      </xdr:nvSpPr>
      <xdr:spPr>
        <a:xfrm>
          <a:off x="4686300" y="13319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38735</xdr:rowOff>
    </xdr:from>
    <xdr:to xmlns:xdr="http://schemas.openxmlformats.org/drawingml/2006/spreadsheetDrawing">
      <xdr:col>20</xdr:col>
      <xdr:colOff>38100</xdr:colOff>
      <xdr:row>77</xdr:row>
      <xdr:rowOff>140335</xdr:rowOff>
    </xdr:to>
    <xdr:sp macro="" textlink="">
      <xdr:nvSpPr>
        <xdr:cNvPr id="198" name="楕円 197"/>
        <xdr:cNvSpPr/>
      </xdr:nvSpPr>
      <xdr:spPr>
        <a:xfrm>
          <a:off x="3746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156845</xdr:rowOff>
    </xdr:from>
    <xdr:ext cx="534035" cy="258445"/>
    <xdr:sp macro="" textlink="">
      <xdr:nvSpPr>
        <xdr:cNvPr id="199" name="テキスト ボックス 198"/>
        <xdr:cNvSpPr txBox="1"/>
      </xdr:nvSpPr>
      <xdr:spPr>
        <a:xfrm>
          <a:off x="3529965" y="13015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161925</xdr:rowOff>
    </xdr:from>
    <xdr:to xmlns:xdr="http://schemas.openxmlformats.org/drawingml/2006/spreadsheetDrawing">
      <xdr:col>15</xdr:col>
      <xdr:colOff>101600</xdr:colOff>
      <xdr:row>78</xdr:row>
      <xdr:rowOff>92075</xdr:rowOff>
    </xdr:to>
    <xdr:sp macro="" textlink="">
      <xdr:nvSpPr>
        <xdr:cNvPr id="200" name="楕円 199"/>
        <xdr:cNvSpPr/>
      </xdr:nvSpPr>
      <xdr:spPr>
        <a:xfrm>
          <a:off x="2857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83185</xdr:rowOff>
    </xdr:from>
    <xdr:ext cx="469265" cy="259080"/>
    <xdr:sp macro="" textlink="">
      <xdr:nvSpPr>
        <xdr:cNvPr id="201" name="テキスト ボックス 200"/>
        <xdr:cNvSpPr txBox="1"/>
      </xdr:nvSpPr>
      <xdr:spPr>
        <a:xfrm>
          <a:off x="2673350" y="13456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9525</xdr:rowOff>
    </xdr:from>
    <xdr:to xmlns:xdr="http://schemas.openxmlformats.org/drawingml/2006/spreadsheetDrawing">
      <xdr:col>10</xdr:col>
      <xdr:colOff>165100</xdr:colOff>
      <xdr:row>78</xdr:row>
      <xdr:rowOff>111125</xdr:rowOff>
    </xdr:to>
    <xdr:sp macro="" textlink="">
      <xdr:nvSpPr>
        <xdr:cNvPr id="202" name="楕円 201"/>
        <xdr:cNvSpPr/>
      </xdr:nvSpPr>
      <xdr:spPr>
        <a:xfrm>
          <a:off x="1968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102235</xdr:rowOff>
    </xdr:from>
    <xdr:ext cx="469265" cy="258445"/>
    <xdr:sp macro="" textlink="">
      <xdr:nvSpPr>
        <xdr:cNvPr id="203" name="テキスト ボックス 202"/>
        <xdr:cNvSpPr txBox="1"/>
      </xdr:nvSpPr>
      <xdr:spPr>
        <a:xfrm>
          <a:off x="1784350" y="13475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17780</xdr:rowOff>
    </xdr:from>
    <xdr:to xmlns:xdr="http://schemas.openxmlformats.org/drawingml/2006/spreadsheetDrawing">
      <xdr:col>6</xdr:col>
      <xdr:colOff>38100</xdr:colOff>
      <xdr:row>78</xdr:row>
      <xdr:rowOff>118745</xdr:rowOff>
    </xdr:to>
    <xdr:sp macro="" textlink="">
      <xdr:nvSpPr>
        <xdr:cNvPr id="204" name="楕円 203"/>
        <xdr:cNvSpPr/>
      </xdr:nvSpPr>
      <xdr:spPr>
        <a:xfrm>
          <a:off x="1079500" y="13390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109855</xdr:rowOff>
    </xdr:from>
    <xdr:ext cx="469265" cy="258445"/>
    <xdr:sp macro="" textlink="">
      <xdr:nvSpPr>
        <xdr:cNvPr id="205" name="テキスト ボックス 204"/>
        <xdr:cNvSpPr txBox="1"/>
      </xdr:nvSpPr>
      <xdr:spPr>
        <a:xfrm>
          <a:off x="895350" y="13482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6" name="テキスト ボックス 215"/>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8445"/>
    <xdr:sp macro="" textlink="">
      <xdr:nvSpPr>
        <xdr:cNvPr id="218" name="テキスト ボックス 217"/>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20" name="テキスト ボックス 219"/>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22" name="テキスト ボックス 221"/>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4" name="テキスト ボックス 223"/>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6" name="テキスト ボックス 225"/>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88265</xdr:rowOff>
    </xdr:from>
    <xdr:to xmlns:xdr="http://schemas.openxmlformats.org/drawingml/2006/spreadsheetDrawing">
      <xdr:col>24</xdr:col>
      <xdr:colOff>62865</xdr:colOff>
      <xdr:row>99</xdr:row>
      <xdr:rowOff>40640</xdr:rowOff>
    </xdr:to>
    <xdr:cxnSp macro="">
      <xdr:nvCxnSpPr>
        <xdr:cNvPr id="228" name="直線コネクタ 227"/>
        <xdr:cNvCxnSpPr/>
      </xdr:nvCxnSpPr>
      <xdr:spPr>
        <a:xfrm flipV="1">
          <a:off x="4633595" y="155187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43815</xdr:rowOff>
    </xdr:from>
    <xdr:ext cx="534670" cy="258445"/>
    <xdr:sp macro="" textlink="">
      <xdr:nvSpPr>
        <xdr:cNvPr id="229" name="扶助費最小値テキスト"/>
        <xdr:cNvSpPr txBox="1"/>
      </xdr:nvSpPr>
      <xdr:spPr>
        <a:xfrm>
          <a:off x="4686300" y="17017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40640</xdr:rowOff>
    </xdr:from>
    <xdr:to xmlns:xdr="http://schemas.openxmlformats.org/drawingml/2006/spreadsheetDrawing">
      <xdr:col>24</xdr:col>
      <xdr:colOff>152400</xdr:colOff>
      <xdr:row>99</xdr:row>
      <xdr:rowOff>40640</xdr:rowOff>
    </xdr:to>
    <xdr:cxnSp macro="">
      <xdr:nvCxnSpPr>
        <xdr:cNvPr id="230" name="直線コネクタ 229"/>
        <xdr:cNvCxnSpPr/>
      </xdr:nvCxnSpPr>
      <xdr:spPr>
        <a:xfrm>
          <a:off x="4546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34925</xdr:rowOff>
    </xdr:from>
    <xdr:ext cx="598805" cy="259080"/>
    <xdr:sp macro="" textlink="">
      <xdr:nvSpPr>
        <xdr:cNvPr id="231" name="扶助費最大値テキスト"/>
        <xdr:cNvSpPr txBox="1"/>
      </xdr:nvSpPr>
      <xdr:spPr>
        <a:xfrm>
          <a:off x="4686300" y="1529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88265</xdr:rowOff>
    </xdr:from>
    <xdr:to xmlns:xdr="http://schemas.openxmlformats.org/drawingml/2006/spreadsheetDrawing">
      <xdr:col>24</xdr:col>
      <xdr:colOff>152400</xdr:colOff>
      <xdr:row>90</xdr:row>
      <xdr:rowOff>88265</xdr:rowOff>
    </xdr:to>
    <xdr:cxnSp macro="">
      <xdr:nvCxnSpPr>
        <xdr:cNvPr id="232" name="直線コネクタ 231"/>
        <xdr:cNvCxnSpPr/>
      </xdr:nvCxnSpPr>
      <xdr:spPr>
        <a:xfrm>
          <a:off x="4546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80645</xdr:rowOff>
    </xdr:from>
    <xdr:to xmlns:xdr="http://schemas.openxmlformats.org/drawingml/2006/spreadsheetDrawing">
      <xdr:col>24</xdr:col>
      <xdr:colOff>63500</xdr:colOff>
      <xdr:row>98</xdr:row>
      <xdr:rowOff>6350</xdr:rowOff>
    </xdr:to>
    <xdr:cxnSp macro="">
      <xdr:nvCxnSpPr>
        <xdr:cNvPr id="233" name="直線コネクタ 232"/>
        <xdr:cNvCxnSpPr/>
      </xdr:nvCxnSpPr>
      <xdr:spPr>
        <a:xfrm flipV="1">
          <a:off x="3797300" y="1671129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107950</xdr:rowOff>
    </xdr:from>
    <xdr:ext cx="534670" cy="259080"/>
    <xdr:sp macro="" textlink="">
      <xdr:nvSpPr>
        <xdr:cNvPr id="234" name="扶助費平均値テキスト"/>
        <xdr:cNvSpPr txBox="1"/>
      </xdr:nvSpPr>
      <xdr:spPr>
        <a:xfrm>
          <a:off x="4686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85090</xdr:rowOff>
    </xdr:from>
    <xdr:to xmlns:xdr="http://schemas.openxmlformats.org/drawingml/2006/spreadsheetDrawing">
      <xdr:col>24</xdr:col>
      <xdr:colOff>114300</xdr:colOff>
      <xdr:row>97</xdr:row>
      <xdr:rowOff>15240</xdr:rowOff>
    </xdr:to>
    <xdr:sp macro="" textlink="">
      <xdr:nvSpPr>
        <xdr:cNvPr id="235" name="フローチャート: 判断 234"/>
        <xdr:cNvSpPr/>
      </xdr:nvSpPr>
      <xdr:spPr>
        <a:xfrm>
          <a:off x="4584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92075</xdr:rowOff>
    </xdr:from>
    <xdr:to xmlns:xdr="http://schemas.openxmlformats.org/drawingml/2006/spreadsheetDrawing">
      <xdr:col>19</xdr:col>
      <xdr:colOff>177800</xdr:colOff>
      <xdr:row>98</xdr:row>
      <xdr:rowOff>6350</xdr:rowOff>
    </xdr:to>
    <xdr:cxnSp macro="">
      <xdr:nvCxnSpPr>
        <xdr:cNvPr id="236" name="直線コネクタ 235"/>
        <xdr:cNvCxnSpPr/>
      </xdr:nvCxnSpPr>
      <xdr:spPr>
        <a:xfrm>
          <a:off x="2908300" y="1672272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37" name="フローチャート: 判断 236"/>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80010</xdr:rowOff>
    </xdr:from>
    <xdr:ext cx="534035" cy="259080"/>
    <xdr:sp macro="" textlink="">
      <xdr:nvSpPr>
        <xdr:cNvPr id="238" name="テキスト ボックス 237"/>
        <xdr:cNvSpPr txBox="1"/>
      </xdr:nvSpPr>
      <xdr:spPr>
        <a:xfrm>
          <a:off x="3529965" y="16367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92075</xdr:rowOff>
    </xdr:from>
    <xdr:to xmlns:xdr="http://schemas.openxmlformats.org/drawingml/2006/spreadsheetDrawing">
      <xdr:col>15</xdr:col>
      <xdr:colOff>50800</xdr:colOff>
      <xdr:row>98</xdr:row>
      <xdr:rowOff>106045</xdr:rowOff>
    </xdr:to>
    <xdr:cxnSp macro="">
      <xdr:nvCxnSpPr>
        <xdr:cNvPr id="239" name="直線コネクタ 238"/>
        <xdr:cNvCxnSpPr/>
      </xdr:nvCxnSpPr>
      <xdr:spPr>
        <a:xfrm flipV="1">
          <a:off x="2019300" y="1672272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24765</xdr:rowOff>
    </xdr:from>
    <xdr:to xmlns:xdr="http://schemas.openxmlformats.org/drawingml/2006/spreadsheetDrawing">
      <xdr:col>15</xdr:col>
      <xdr:colOff>101600</xdr:colOff>
      <xdr:row>96</xdr:row>
      <xdr:rowOff>126365</xdr:rowOff>
    </xdr:to>
    <xdr:sp macro="" textlink="">
      <xdr:nvSpPr>
        <xdr:cNvPr id="240" name="フローチャート: 判断 239"/>
        <xdr:cNvSpPr/>
      </xdr:nvSpPr>
      <xdr:spPr>
        <a:xfrm>
          <a:off x="2857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143510</xdr:rowOff>
    </xdr:from>
    <xdr:ext cx="534035" cy="258445"/>
    <xdr:sp macro="" textlink="">
      <xdr:nvSpPr>
        <xdr:cNvPr id="241" name="テキスト ボックス 240"/>
        <xdr:cNvSpPr txBox="1"/>
      </xdr:nvSpPr>
      <xdr:spPr>
        <a:xfrm>
          <a:off x="2640965" y="16259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106045</xdr:rowOff>
    </xdr:from>
    <xdr:to xmlns:xdr="http://schemas.openxmlformats.org/drawingml/2006/spreadsheetDrawing">
      <xdr:col>10</xdr:col>
      <xdr:colOff>114300</xdr:colOff>
      <xdr:row>98</xdr:row>
      <xdr:rowOff>126365</xdr:rowOff>
    </xdr:to>
    <xdr:cxnSp macro="">
      <xdr:nvCxnSpPr>
        <xdr:cNvPr id="242" name="直線コネクタ 241"/>
        <xdr:cNvCxnSpPr/>
      </xdr:nvCxnSpPr>
      <xdr:spPr>
        <a:xfrm flipV="1">
          <a:off x="1130300" y="1690814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75565</xdr:rowOff>
    </xdr:from>
    <xdr:to xmlns:xdr="http://schemas.openxmlformats.org/drawingml/2006/spreadsheetDrawing">
      <xdr:col>10</xdr:col>
      <xdr:colOff>165100</xdr:colOff>
      <xdr:row>98</xdr:row>
      <xdr:rowOff>6350</xdr:rowOff>
    </xdr:to>
    <xdr:sp macro="" textlink="">
      <xdr:nvSpPr>
        <xdr:cNvPr id="243" name="フローチャート: 判断 242"/>
        <xdr:cNvSpPr/>
      </xdr:nvSpPr>
      <xdr:spPr>
        <a:xfrm>
          <a:off x="1968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22225</xdr:rowOff>
    </xdr:from>
    <xdr:ext cx="534035" cy="258445"/>
    <xdr:sp macro="" textlink="">
      <xdr:nvSpPr>
        <xdr:cNvPr id="244" name="テキスト ボックス 243"/>
        <xdr:cNvSpPr txBox="1"/>
      </xdr:nvSpPr>
      <xdr:spPr>
        <a:xfrm>
          <a:off x="1751965" y="16481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74930</xdr:rowOff>
    </xdr:from>
    <xdr:to xmlns:xdr="http://schemas.openxmlformats.org/drawingml/2006/spreadsheetDrawing">
      <xdr:col>6</xdr:col>
      <xdr:colOff>38100</xdr:colOff>
      <xdr:row>98</xdr:row>
      <xdr:rowOff>5080</xdr:rowOff>
    </xdr:to>
    <xdr:sp macro="" textlink="">
      <xdr:nvSpPr>
        <xdr:cNvPr id="245" name="フローチャート: 判断 244"/>
        <xdr:cNvSpPr/>
      </xdr:nvSpPr>
      <xdr:spPr>
        <a:xfrm>
          <a:off x="1079500" y="167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21590</xdr:rowOff>
    </xdr:from>
    <xdr:ext cx="534035" cy="259080"/>
    <xdr:sp macro="" textlink="">
      <xdr:nvSpPr>
        <xdr:cNvPr id="246" name="テキスト ボックス 245"/>
        <xdr:cNvSpPr txBox="1"/>
      </xdr:nvSpPr>
      <xdr:spPr>
        <a:xfrm>
          <a:off x="862965" y="16480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29845</xdr:rowOff>
    </xdr:from>
    <xdr:to xmlns:xdr="http://schemas.openxmlformats.org/drawingml/2006/spreadsheetDrawing">
      <xdr:col>24</xdr:col>
      <xdr:colOff>114300</xdr:colOff>
      <xdr:row>97</xdr:row>
      <xdr:rowOff>132080</xdr:rowOff>
    </xdr:to>
    <xdr:sp macro="" textlink="">
      <xdr:nvSpPr>
        <xdr:cNvPr id="252" name="楕円 251"/>
        <xdr:cNvSpPr/>
      </xdr:nvSpPr>
      <xdr:spPr>
        <a:xfrm>
          <a:off x="45847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8255</xdr:rowOff>
    </xdr:from>
    <xdr:ext cx="534670" cy="258445"/>
    <xdr:sp macro="" textlink="">
      <xdr:nvSpPr>
        <xdr:cNvPr id="253" name="扶助費該当値テキスト"/>
        <xdr:cNvSpPr txBox="1"/>
      </xdr:nvSpPr>
      <xdr:spPr>
        <a:xfrm>
          <a:off x="4686300" y="16638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127000</xdr:rowOff>
    </xdr:from>
    <xdr:to xmlns:xdr="http://schemas.openxmlformats.org/drawingml/2006/spreadsheetDrawing">
      <xdr:col>20</xdr:col>
      <xdr:colOff>38100</xdr:colOff>
      <xdr:row>98</xdr:row>
      <xdr:rowOff>57150</xdr:rowOff>
    </xdr:to>
    <xdr:sp macro="" textlink="">
      <xdr:nvSpPr>
        <xdr:cNvPr id="254" name="楕円 253"/>
        <xdr:cNvSpPr/>
      </xdr:nvSpPr>
      <xdr:spPr>
        <a:xfrm>
          <a:off x="3746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48260</xdr:rowOff>
    </xdr:from>
    <xdr:ext cx="534035" cy="259080"/>
    <xdr:sp macro="" textlink="">
      <xdr:nvSpPr>
        <xdr:cNvPr id="255" name="テキスト ボックス 254"/>
        <xdr:cNvSpPr txBox="1"/>
      </xdr:nvSpPr>
      <xdr:spPr>
        <a:xfrm>
          <a:off x="3529965" y="1685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41275</xdr:rowOff>
    </xdr:from>
    <xdr:to xmlns:xdr="http://schemas.openxmlformats.org/drawingml/2006/spreadsheetDrawing">
      <xdr:col>15</xdr:col>
      <xdr:colOff>101600</xdr:colOff>
      <xdr:row>97</xdr:row>
      <xdr:rowOff>143510</xdr:rowOff>
    </xdr:to>
    <xdr:sp macro="" textlink="">
      <xdr:nvSpPr>
        <xdr:cNvPr id="256" name="楕円 255"/>
        <xdr:cNvSpPr/>
      </xdr:nvSpPr>
      <xdr:spPr>
        <a:xfrm>
          <a:off x="28575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133985</xdr:rowOff>
    </xdr:from>
    <xdr:ext cx="534035" cy="258445"/>
    <xdr:sp macro="" textlink="">
      <xdr:nvSpPr>
        <xdr:cNvPr id="257" name="テキスト ボックス 256"/>
        <xdr:cNvSpPr txBox="1"/>
      </xdr:nvSpPr>
      <xdr:spPr>
        <a:xfrm>
          <a:off x="2640965" y="16764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55245</xdr:rowOff>
    </xdr:from>
    <xdr:to xmlns:xdr="http://schemas.openxmlformats.org/drawingml/2006/spreadsheetDrawing">
      <xdr:col>10</xdr:col>
      <xdr:colOff>165100</xdr:colOff>
      <xdr:row>98</xdr:row>
      <xdr:rowOff>156845</xdr:rowOff>
    </xdr:to>
    <xdr:sp macro="" textlink="">
      <xdr:nvSpPr>
        <xdr:cNvPr id="258" name="楕円 257"/>
        <xdr:cNvSpPr/>
      </xdr:nvSpPr>
      <xdr:spPr>
        <a:xfrm>
          <a:off x="1968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147955</xdr:rowOff>
    </xdr:from>
    <xdr:ext cx="534035" cy="258445"/>
    <xdr:sp macro="" textlink="">
      <xdr:nvSpPr>
        <xdr:cNvPr id="259" name="テキスト ボックス 258"/>
        <xdr:cNvSpPr txBox="1"/>
      </xdr:nvSpPr>
      <xdr:spPr>
        <a:xfrm>
          <a:off x="1751965" y="16950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75565</xdr:rowOff>
    </xdr:from>
    <xdr:to xmlns:xdr="http://schemas.openxmlformats.org/drawingml/2006/spreadsheetDrawing">
      <xdr:col>6</xdr:col>
      <xdr:colOff>38100</xdr:colOff>
      <xdr:row>99</xdr:row>
      <xdr:rowOff>6350</xdr:rowOff>
    </xdr:to>
    <xdr:sp macro="" textlink="">
      <xdr:nvSpPr>
        <xdr:cNvPr id="260" name="楕円 259"/>
        <xdr:cNvSpPr/>
      </xdr:nvSpPr>
      <xdr:spPr>
        <a:xfrm>
          <a:off x="1079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168275</xdr:rowOff>
    </xdr:from>
    <xdr:ext cx="534035" cy="258445"/>
    <xdr:sp macro="" textlink="">
      <xdr:nvSpPr>
        <xdr:cNvPr id="261" name="テキスト ボックス 260"/>
        <xdr:cNvSpPr txBox="1"/>
      </xdr:nvSpPr>
      <xdr:spPr>
        <a:xfrm>
          <a:off x="862965" y="16970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3" name="テキスト ボックス 272"/>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8445"/>
    <xdr:sp macro="" textlink="">
      <xdr:nvSpPr>
        <xdr:cNvPr id="275" name="テキスト ボックス 274"/>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77" name="テキスト ボックス 276"/>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79" name="テキスト ボックス 278"/>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81" name="テキスト ボックス 280"/>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3" name="テキスト ボックス 282"/>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5" name="テキスト ボックス 284"/>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58420</xdr:rowOff>
    </xdr:from>
    <xdr:to xmlns:xdr="http://schemas.openxmlformats.org/drawingml/2006/spreadsheetDrawing">
      <xdr:col>54</xdr:col>
      <xdr:colOff>189865</xdr:colOff>
      <xdr:row>38</xdr:row>
      <xdr:rowOff>94615</xdr:rowOff>
    </xdr:to>
    <xdr:cxnSp macro="">
      <xdr:nvCxnSpPr>
        <xdr:cNvPr id="287" name="直線コネクタ 286"/>
        <xdr:cNvCxnSpPr/>
      </xdr:nvCxnSpPr>
      <xdr:spPr>
        <a:xfrm flipV="1">
          <a:off x="10475595" y="520192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98425</xdr:rowOff>
    </xdr:from>
    <xdr:ext cx="534670" cy="258445"/>
    <xdr:sp macro="" textlink="">
      <xdr:nvSpPr>
        <xdr:cNvPr id="288" name="補助費等最小値テキスト"/>
        <xdr:cNvSpPr txBox="1"/>
      </xdr:nvSpPr>
      <xdr:spPr>
        <a:xfrm>
          <a:off x="10528300" y="6613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94615</xdr:rowOff>
    </xdr:from>
    <xdr:to xmlns:xdr="http://schemas.openxmlformats.org/drawingml/2006/spreadsheetDrawing">
      <xdr:col>55</xdr:col>
      <xdr:colOff>88900</xdr:colOff>
      <xdr:row>38</xdr:row>
      <xdr:rowOff>94615</xdr:rowOff>
    </xdr:to>
    <xdr:cxnSp macro="">
      <xdr:nvCxnSpPr>
        <xdr:cNvPr id="289" name="直線コネクタ 288"/>
        <xdr:cNvCxnSpPr/>
      </xdr:nvCxnSpPr>
      <xdr:spPr>
        <a:xfrm>
          <a:off x="10388600" y="660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598805" cy="259080"/>
    <xdr:sp macro="" textlink="">
      <xdr:nvSpPr>
        <xdr:cNvPr id="290" name="補助費等最大値テキスト"/>
        <xdr:cNvSpPr txBox="1"/>
      </xdr:nvSpPr>
      <xdr:spPr>
        <a:xfrm>
          <a:off x="10528300" y="4977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58420</xdr:rowOff>
    </xdr:from>
    <xdr:to xmlns:xdr="http://schemas.openxmlformats.org/drawingml/2006/spreadsheetDrawing">
      <xdr:col>55</xdr:col>
      <xdr:colOff>88900</xdr:colOff>
      <xdr:row>30</xdr:row>
      <xdr:rowOff>58420</xdr:rowOff>
    </xdr:to>
    <xdr:cxnSp macro="">
      <xdr:nvCxnSpPr>
        <xdr:cNvPr id="291" name="直線コネクタ 290"/>
        <xdr:cNvCxnSpPr/>
      </xdr:nvCxnSpPr>
      <xdr:spPr>
        <a:xfrm>
          <a:off x="10388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8255</xdr:rowOff>
    </xdr:from>
    <xdr:to xmlns:xdr="http://schemas.openxmlformats.org/drawingml/2006/spreadsheetDrawing">
      <xdr:col>55</xdr:col>
      <xdr:colOff>0</xdr:colOff>
      <xdr:row>37</xdr:row>
      <xdr:rowOff>69215</xdr:rowOff>
    </xdr:to>
    <xdr:cxnSp macro="">
      <xdr:nvCxnSpPr>
        <xdr:cNvPr id="292" name="直線コネクタ 291"/>
        <xdr:cNvCxnSpPr/>
      </xdr:nvCxnSpPr>
      <xdr:spPr>
        <a:xfrm>
          <a:off x="9639300" y="635190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66040</xdr:rowOff>
    </xdr:from>
    <xdr:ext cx="598805" cy="258445"/>
    <xdr:sp macro="" textlink="">
      <xdr:nvSpPr>
        <xdr:cNvPr id="293" name="補助費等平均値テキスト"/>
        <xdr:cNvSpPr txBox="1"/>
      </xdr:nvSpPr>
      <xdr:spPr>
        <a:xfrm>
          <a:off x="10528300" y="606679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43180</xdr:rowOff>
    </xdr:from>
    <xdr:to xmlns:xdr="http://schemas.openxmlformats.org/drawingml/2006/spreadsheetDrawing">
      <xdr:col>55</xdr:col>
      <xdr:colOff>50800</xdr:colOff>
      <xdr:row>36</xdr:row>
      <xdr:rowOff>144780</xdr:rowOff>
    </xdr:to>
    <xdr:sp macro="" textlink="">
      <xdr:nvSpPr>
        <xdr:cNvPr id="294" name="フローチャート: 判断 293"/>
        <xdr:cNvSpPr/>
      </xdr:nvSpPr>
      <xdr:spPr>
        <a:xfrm>
          <a:off x="104267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8255</xdr:rowOff>
    </xdr:from>
    <xdr:to xmlns:xdr="http://schemas.openxmlformats.org/drawingml/2006/spreadsheetDrawing">
      <xdr:col>50</xdr:col>
      <xdr:colOff>114300</xdr:colOff>
      <xdr:row>37</xdr:row>
      <xdr:rowOff>77470</xdr:rowOff>
    </xdr:to>
    <xdr:cxnSp macro="">
      <xdr:nvCxnSpPr>
        <xdr:cNvPr id="295" name="直線コネクタ 294"/>
        <xdr:cNvCxnSpPr/>
      </xdr:nvCxnSpPr>
      <xdr:spPr>
        <a:xfrm flipV="1">
          <a:off x="8750300" y="635190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69850</xdr:rowOff>
    </xdr:from>
    <xdr:to xmlns:xdr="http://schemas.openxmlformats.org/drawingml/2006/spreadsheetDrawing">
      <xdr:col>50</xdr:col>
      <xdr:colOff>165100</xdr:colOff>
      <xdr:row>37</xdr:row>
      <xdr:rowOff>0</xdr:rowOff>
    </xdr:to>
    <xdr:sp macro="" textlink="">
      <xdr:nvSpPr>
        <xdr:cNvPr id="296" name="フローチャート: 判断 295"/>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16510</xdr:rowOff>
    </xdr:from>
    <xdr:ext cx="598170" cy="259080"/>
    <xdr:sp macro="" textlink="">
      <xdr:nvSpPr>
        <xdr:cNvPr id="297" name="テキスト ボックス 296"/>
        <xdr:cNvSpPr txBox="1"/>
      </xdr:nvSpPr>
      <xdr:spPr>
        <a:xfrm>
          <a:off x="9339580" y="6017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86360</xdr:rowOff>
    </xdr:from>
    <xdr:to xmlns:xdr="http://schemas.openxmlformats.org/drawingml/2006/spreadsheetDrawing">
      <xdr:col>45</xdr:col>
      <xdr:colOff>177800</xdr:colOff>
      <xdr:row>37</xdr:row>
      <xdr:rowOff>77470</xdr:rowOff>
    </xdr:to>
    <xdr:cxnSp macro="">
      <xdr:nvCxnSpPr>
        <xdr:cNvPr id="298" name="直線コネクタ 297"/>
        <xdr:cNvCxnSpPr/>
      </xdr:nvCxnSpPr>
      <xdr:spPr>
        <a:xfrm>
          <a:off x="7861300" y="6087110"/>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106045</xdr:rowOff>
    </xdr:from>
    <xdr:to xmlns:xdr="http://schemas.openxmlformats.org/drawingml/2006/spreadsheetDrawing">
      <xdr:col>46</xdr:col>
      <xdr:colOff>38100</xdr:colOff>
      <xdr:row>37</xdr:row>
      <xdr:rowOff>36195</xdr:rowOff>
    </xdr:to>
    <xdr:sp macro="" textlink="">
      <xdr:nvSpPr>
        <xdr:cNvPr id="299" name="フローチャート: 判断 298"/>
        <xdr:cNvSpPr/>
      </xdr:nvSpPr>
      <xdr:spPr>
        <a:xfrm>
          <a:off x="8699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52705</xdr:rowOff>
    </xdr:from>
    <xdr:ext cx="598170" cy="258445"/>
    <xdr:sp macro="" textlink="">
      <xdr:nvSpPr>
        <xdr:cNvPr id="300" name="テキスト ボックス 299"/>
        <xdr:cNvSpPr txBox="1"/>
      </xdr:nvSpPr>
      <xdr:spPr>
        <a:xfrm>
          <a:off x="8450580" y="6053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86360</xdr:rowOff>
    </xdr:from>
    <xdr:to xmlns:xdr="http://schemas.openxmlformats.org/drawingml/2006/spreadsheetDrawing">
      <xdr:col>41</xdr:col>
      <xdr:colOff>50800</xdr:colOff>
      <xdr:row>38</xdr:row>
      <xdr:rowOff>23495</xdr:rowOff>
    </xdr:to>
    <xdr:cxnSp macro="">
      <xdr:nvCxnSpPr>
        <xdr:cNvPr id="301" name="直線コネクタ 300"/>
        <xdr:cNvCxnSpPr/>
      </xdr:nvCxnSpPr>
      <xdr:spPr>
        <a:xfrm flipV="1">
          <a:off x="6972300" y="6087110"/>
          <a:ext cx="889000" cy="451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139700</xdr:rowOff>
    </xdr:from>
    <xdr:to xmlns:xdr="http://schemas.openxmlformats.org/drawingml/2006/spreadsheetDrawing">
      <xdr:col>41</xdr:col>
      <xdr:colOff>101600</xdr:colOff>
      <xdr:row>35</xdr:row>
      <xdr:rowOff>69850</xdr:rowOff>
    </xdr:to>
    <xdr:sp macro="" textlink="">
      <xdr:nvSpPr>
        <xdr:cNvPr id="302" name="フローチャート: 判断 301"/>
        <xdr:cNvSpPr/>
      </xdr:nvSpPr>
      <xdr:spPr>
        <a:xfrm>
          <a:off x="7810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86360</xdr:rowOff>
    </xdr:from>
    <xdr:ext cx="598170" cy="258445"/>
    <xdr:sp macro="" textlink="">
      <xdr:nvSpPr>
        <xdr:cNvPr id="303" name="テキスト ボックス 302"/>
        <xdr:cNvSpPr txBox="1"/>
      </xdr:nvSpPr>
      <xdr:spPr>
        <a:xfrm>
          <a:off x="7561580" y="5744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17780</xdr:rowOff>
    </xdr:from>
    <xdr:to xmlns:xdr="http://schemas.openxmlformats.org/drawingml/2006/spreadsheetDrawing">
      <xdr:col>36</xdr:col>
      <xdr:colOff>165100</xdr:colOff>
      <xdr:row>37</xdr:row>
      <xdr:rowOff>119380</xdr:rowOff>
    </xdr:to>
    <xdr:sp macro="" textlink="">
      <xdr:nvSpPr>
        <xdr:cNvPr id="304" name="フローチャート: 判断 303"/>
        <xdr:cNvSpPr/>
      </xdr:nvSpPr>
      <xdr:spPr>
        <a:xfrm>
          <a:off x="6921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135890</xdr:rowOff>
    </xdr:from>
    <xdr:ext cx="598170" cy="259080"/>
    <xdr:sp macro="" textlink="">
      <xdr:nvSpPr>
        <xdr:cNvPr id="305" name="テキスト ボックス 304"/>
        <xdr:cNvSpPr txBox="1"/>
      </xdr:nvSpPr>
      <xdr:spPr>
        <a:xfrm>
          <a:off x="6672580" y="6136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18415</xdr:rowOff>
    </xdr:from>
    <xdr:to xmlns:xdr="http://schemas.openxmlformats.org/drawingml/2006/spreadsheetDrawing">
      <xdr:col>55</xdr:col>
      <xdr:colOff>50800</xdr:colOff>
      <xdr:row>37</xdr:row>
      <xdr:rowOff>120650</xdr:rowOff>
    </xdr:to>
    <xdr:sp macro="" textlink="">
      <xdr:nvSpPr>
        <xdr:cNvPr id="311" name="楕円 310"/>
        <xdr:cNvSpPr/>
      </xdr:nvSpPr>
      <xdr:spPr>
        <a:xfrm>
          <a:off x="104267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168275</xdr:rowOff>
    </xdr:from>
    <xdr:ext cx="598805" cy="258445"/>
    <xdr:sp macro="" textlink="">
      <xdr:nvSpPr>
        <xdr:cNvPr id="312" name="補助費等該当値テキスト"/>
        <xdr:cNvSpPr txBox="1"/>
      </xdr:nvSpPr>
      <xdr:spPr>
        <a:xfrm>
          <a:off x="10528300" y="6340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128905</xdr:rowOff>
    </xdr:from>
    <xdr:to xmlns:xdr="http://schemas.openxmlformats.org/drawingml/2006/spreadsheetDrawing">
      <xdr:col>50</xdr:col>
      <xdr:colOff>165100</xdr:colOff>
      <xdr:row>37</xdr:row>
      <xdr:rowOff>59055</xdr:rowOff>
    </xdr:to>
    <xdr:sp macro="" textlink="">
      <xdr:nvSpPr>
        <xdr:cNvPr id="313" name="楕円 312"/>
        <xdr:cNvSpPr/>
      </xdr:nvSpPr>
      <xdr:spPr>
        <a:xfrm>
          <a:off x="9588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50165</xdr:rowOff>
    </xdr:from>
    <xdr:ext cx="598170" cy="259080"/>
    <xdr:sp macro="" textlink="">
      <xdr:nvSpPr>
        <xdr:cNvPr id="314" name="テキスト ボックス 313"/>
        <xdr:cNvSpPr txBox="1"/>
      </xdr:nvSpPr>
      <xdr:spPr>
        <a:xfrm>
          <a:off x="9339580" y="6393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26670</xdr:rowOff>
    </xdr:from>
    <xdr:to xmlns:xdr="http://schemas.openxmlformats.org/drawingml/2006/spreadsheetDrawing">
      <xdr:col>46</xdr:col>
      <xdr:colOff>38100</xdr:colOff>
      <xdr:row>37</xdr:row>
      <xdr:rowOff>128270</xdr:rowOff>
    </xdr:to>
    <xdr:sp macro="" textlink="">
      <xdr:nvSpPr>
        <xdr:cNvPr id="315" name="楕円 314"/>
        <xdr:cNvSpPr/>
      </xdr:nvSpPr>
      <xdr:spPr>
        <a:xfrm>
          <a:off x="8699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119380</xdr:rowOff>
    </xdr:from>
    <xdr:ext cx="598170" cy="259080"/>
    <xdr:sp macro="" textlink="">
      <xdr:nvSpPr>
        <xdr:cNvPr id="316" name="テキスト ボックス 315"/>
        <xdr:cNvSpPr txBox="1"/>
      </xdr:nvSpPr>
      <xdr:spPr>
        <a:xfrm>
          <a:off x="8450580" y="6463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34925</xdr:rowOff>
    </xdr:from>
    <xdr:to xmlns:xdr="http://schemas.openxmlformats.org/drawingml/2006/spreadsheetDrawing">
      <xdr:col>41</xdr:col>
      <xdr:colOff>101600</xdr:colOff>
      <xdr:row>35</xdr:row>
      <xdr:rowOff>136525</xdr:rowOff>
    </xdr:to>
    <xdr:sp macro="" textlink="">
      <xdr:nvSpPr>
        <xdr:cNvPr id="317" name="楕円 316"/>
        <xdr:cNvSpPr/>
      </xdr:nvSpPr>
      <xdr:spPr>
        <a:xfrm>
          <a:off x="781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127635</xdr:rowOff>
    </xdr:from>
    <xdr:ext cx="598170" cy="259080"/>
    <xdr:sp macro="" textlink="">
      <xdr:nvSpPr>
        <xdr:cNvPr id="318" name="テキスト ボックス 317"/>
        <xdr:cNvSpPr txBox="1"/>
      </xdr:nvSpPr>
      <xdr:spPr>
        <a:xfrm>
          <a:off x="7561580" y="6128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144145</xdr:rowOff>
    </xdr:from>
    <xdr:to xmlns:xdr="http://schemas.openxmlformats.org/drawingml/2006/spreadsheetDrawing">
      <xdr:col>36</xdr:col>
      <xdr:colOff>165100</xdr:colOff>
      <xdr:row>38</xdr:row>
      <xdr:rowOff>74930</xdr:rowOff>
    </xdr:to>
    <xdr:sp macro="" textlink="">
      <xdr:nvSpPr>
        <xdr:cNvPr id="319" name="楕円 318"/>
        <xdr:cNvSpPr/>
      </xdr:nvSpPr>
      <xdr:spPr>
        <a:xfrm>
          <a:off x="6921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65405</xdr:rowOff>
    </xdr:from>
    <xdr:ext cx="534035" cy="258445"/>
    <xdr:sp macro="" textlink="">
      <xdr:nvSpPr>
        <xdr:cNvPr id="320" name="テキスト ボックス 319"/>
        <xdr:cNvSpPr txBox="1"/>
      </xdr:nvSpPr>
      <xdr:spPr>
        <a:xfrm>
          <a:off x="6704965" y="6580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2" name="テキスト ボックス 331"/>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8445"/>
    <xdr:sp macro="" textlink="">
      <xdr:nvSpPr>
        <xdr:cNvPr id="334" name="テキスト ボックス 333"/>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36" name="テキスト ボックス 335"/>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38" name="テキスト ボックス 337"/>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70485</xdr:rowOff>
    </xdr:from>
    <xdr:to xmlns:xdr="http://schemas.openxmlformats.org/drawingml/2006/spreadsheetDrawing">
      <xdr:col>54</xdr:col>
      <xdr:colOff>189865</xdr:colOff>
      <xdr:row>58</xdr:row>
      <xdr:rowOff>135255</xdr:rowOff>
    </xdr:to>
    <xdr:cxnSp macro="">
      <xdr:nvCxnSpPr>
        <xdr:cNvPr id="342" name="直線コネクタ 341"/>
        <xdr:cNvCxnSpPr/>
      </xdr:nvCxnSpPr>
      <xdr:spPr>
        <a:xfrm flipV="1">
          <a:off x="10475595" y="881443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139065</xdr:rowOff>
    </xdr:from>
    <xdr:ext cx="534670" cy="259080"/>
    <xdr:sp macro="" textlink="">
      <xdr:nvSpPr>
        <xdr:cNvPr id="343" name="普通建設事業費最小値テキスト"/>
        <xdr:cNvSpPr txBox="1"/>
      </xdr:nvSpPr>
      <xdr:spPr>
        <a:xfrm>
          <a:off x="10528300" y="10083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135255</xdr:rowOff>
    </xdr:from>
    <xdr:to xmlns:xdr="http://schemas.openxmlformats.org/drawingml/2006/spreadsheetDrawing">
      <xdr:col>55</xdr:col>
      <xdr:colOff>88900</xdr:colOff>
      <xdr:row>58</xdr:row>
      <xdr:rowOff>135255</xdr:rowOff>
    </xdr:to>
    <xdr:cxnSp macro="">
      <xdr:nvCxnSpPr>
        <xdr:cNvPr id="344" name="直線コネクタ 343"/>
        <xdr:cNvCxnSpPr/>
      </xdr:nvCxnSpPr>
      <xdr:spPr>
        <a:xfrm>
          <a:off x="103886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17780</xdr:rowOff>
    </xdr:from>
    <xdr:ext cx="690245" cy="258445"/>
    <xdr:sp macro="" textlink="">
      <xdr:nvSpPr>
        <xdr:cNvPr id="345" name="普通建設事業費最大値テキスト"/>
        <xdr:cNvSpPr txBox="1"/>
      </xdr:nvSpPr>
      <xdr:spPr>
        <a:xfrm>
          <a:off x="10528300" y="859028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2,776,695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70485</xdr:rowOff>
    </xdr:from>
    <xdr:to xmlns:xdr="http://schemas.openxmlformats.org/drawingml/2006/spreadsheetDrawing">
      <xdr:col>55</xdr:col>
      <xdr:colOff>88900</xdr:colOff>
      <xdr:row>51</xdr:row>
      <xdr:rowOff>70485</xdr:rowOff>
    </xdr:to>
    <xdr:cxnSp macro="">
      <xdr:nvCxnSpPr>
        <xdr:cNvPr id="346" name="直線コネクタ 345"/>
        <xdr:cNvCxnSpPr/>
      </xdr:nvCxnSpPr>
      <xdr:spPr>
        <a:xfrm>
          <a:off x="10388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113030</xdr:rowOff>
    </xdr:from>
    <xdr:to xmlns:xdr="http://schemas.openxmlformats.org/drawingml/2006/spreadsheetDrawing">
      <xdr:col>55</xdr:col>
      <xdr:colOff>0</xdr:colOff>
      <xdr:row>58</xdr:row>
      <xdr:rowOff>118110</xdr:rowOff>
    </xdr:to>
    <xdr:cxnSp macro="">
      <xdr:nvCxnSpPr>
        <xdr:cNvPr id="347" name="直線コネクタ 346"/>
        <xdr:cNvCxnSpPr/>
      </xdr:nvCxnSpPr>
      <xdr:spPr>
        <a:xfrm flipV="1">
          <a:off x="9639300" y="100571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36195</xdr:rowOff>
    </xdr:from>
    <xdr:ext cx="598805" cy="259080"/>
    <xdr:sp macro="" textlink="">
      <xdr:nvSpPr>
        <xdr:cNvPr id="348" name="普通建設事業費平均値テキスト"/>
        <xdr:cNvSpPr txBox="1"/>
      </xdr:nvSpPr>
      <xdr:spPr>
        <a:xfrm>
          <a:off x="10528300" y="9808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13335</xdr:rowOff>
    </xdr:from>
    <xdr:to xmlns:xdr="http://schemas.openxmlformats.org/drawingml/2006/spreadsheetDrawing">
      <xdr:col>55</xdr:col>
      <xdr:colOff>50800</xdr:colOff>
      <xdr:row>58</xdr:row>
      <xdr:rowOff>114935</xdr:rowOff>
    </xdr:to>
    <xdr:sp macro="" textlink="">
      <xdr:nvSpPr>
        <xdr:cNvPr id="349" name="フローチャート: 判断 348"/>
        <xdr:cNvSpPr/>
      </xdr:nvSpPr>
      <xdr:spPr>
        <a:xfrm>
          <a:off x="10426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118110</xdr:rowOff>
    </xdr:from>
    <xdr:to xmlns:xdr="http://schemas.openxmlformats.org/drawingml/2006/spreadsheetDrawing">
      <xdr:col>50</xdr:col>
      <xdr:colOff>114300</xdr:colOff>
      <xdr:row>58</xdr:row>
      <xdr:rowOff>121920</xdr:rowOff>
    </xdr:to>
    <xdr:cxnSp macro="">
      <xdr:nvCxnSpPr>
        <xdr:cNvPr id="350" name="直線コネクタ 349"/>
        <xdr:cNvCxnSpPr/>
      </xdr:nvCxnSpPr>
      <xdr:spPr>
        <a:xfrm flipV="1">
          <a:off x="8750300" y="100622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22225</xdr:rowOff>
    </xdr:from>
    <xdr:to xmlns:xdr="http://schemas.openxmlformats.org/drawingml/2006/spreadsheetDrawing">
      <xdr:col>50</xdr:col>
      <xdr:colOff>165100</xdr:colOff>
      <xdr:row>58</xdr:row>
      <xdr:rowOff>123825</xdr:rowOff>
    </xdr:to>
    <xdr:sp macro="" textlink="">
      <xdr:nvSpPr>
        <xdr:cNvPr id="351" name="フローチャート: 判断 350"/>
        <xdr:cNvSpPr/>
      </xdr:nvSpPr>
      <xdr:spPr>
        <a:xfrm>
          <a:off x="9588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140335</xdr:rowOff>
    </xdr:from>
    <xdr:ext cx="598170" cy="259080"/>
    <xdr:sp macro="" textlink="">
      <xdr:nvSpPr>
        <xdr:cNvPr id="352" name="テキスト ボックス 351"/>
        <xdr:cNvSpPr txBox="1"/>
      </xdr:nvSpPr>
      <xdr:spPr>
        <a:xfrm>
          <a:off x="9339580" y="9741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116840</xdr:rowOff>
    </xdr:from>
    <xdr:to xmlns:xdr="http://schemas.openxmlformats.org/drawingml/2006/spreadsheetDrawing">
      <xdr:col>45</xdr:col>
      <xdr:colOff>177800</xdr:colOff>
      <xdr:row>58</xdr:row>
      <xdr:rowOff>121920</xdr:rowOff>
    </xdr:to>
    <xdr:cxnSp macro="">
      <xdr:nvCxnSpPr>
        <xdr:cNvPr id="353" name="直線コネクタ 352"/>
        <xdr:cNvCxnSpPr/>
      </xdr:nvCxnSpPr>
      <xdr:spPr>
        <a:xfrm>
          <a:off x="7861300" y="100609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25400</xdr:rowOff>
    </xdr:from>
    <xdr:to xmlns:xdr="http://schemas.openxmlformats.org/drawingml/2006/spreadsheetDrawing">
      <xdr:col>46</xdr:col>
      <xdr:colOff>38100</xdr:colOff>
      <xdr:row>58</xdr:row>
      <xdr:rowOff>127000</xdr:rowOff>
    </xdr:to>
    <xdr:sp macro="" textlink="">
      <xdr:nvSpPr>
        <xdr:cNvPr id="354" name="フローチャート: 判断 353"/>
        <xdr:cNvSpPr/>
      </xdr:nvSpPr>
      <xdr:spPr>
        <a:xfrm>
          <a:off x="8699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143510</xdr:rowOff>
    </xdr:from>
    <xdr:ext cx="598170" cy="258445"/>
    <xdr:sp macro="" textlink="">
      <xdr:nvSpPr>
        <xdr:cNvPr id="355" name="テキスト ボックス 354"/>
        <xdr:cNvSpPr txBox="1"/>
      </xdr:nvSpPr>
      <xdr:spPr>
        <a:xfrm>
          <a:off x="8450580" y="97447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110490</xdr:rowOff>
    </xdr:from>
    <xdr:to xmlns:xdr="http://schemas.openxmlformats.org/drawingml/2006/spreadsheetDrawing">
      <xdr:col>41</xdr:col>
      <xdr:colOff>50800</xdr:colOff>
      <xdr:row>58</xdr:row>
      <xdr:rowOff>116840</xdr:rowOff>
    </xdr:to>
    <xdr:cxnSp macro="">
      <xdr:nvCxnSpPr>
        <xdr:cNvPr id="356" name="直線コネクタ 355"/>
        <xdr:cNvCxnSpPr/>
      </xdr:nvCxnSpPr>
      <xdr:spPr>
        <a:xfrm>
          <a:off x="6972300" y="100545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31750</xdr:rowOff>
    </xdr:from>
    <xdr:to xmlns:xdr="http://schemas.openxmlformats.org/drawingml/2006/spreadsheetDrawing">
      <xdr:col>41</xdr:col>
      <xdr:colOff>101600</xdr:colOff>
      <xdr:row>58</xdr:row>
      <xdr:rowOff>133350</xdr:rowOff>
    </xdr:to>
    <xdr:sp macro="" textlink="">
      <xdr:nvSpPr>
        <xdr:cNvPr id="357" name="フローチャート: 判断 356"/>
        <xdr:cNvSpPr/>
      </xdr:nvSpPr>
      <xdr:spPr>
        <a:xfrm>
          <a:off x="7810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149860</xdr:rowOff>
    </xdr:from>
    <xdr:ext cx="598170" cy="259080"/>
    <xdr:sp macro="" textlink="">
      <xdr:nvSpPr>
        <xdr:cNvPr id="358" name="テキスト ボックス 357"/>
        <xdr:cNvSpPr txBox="1"/>
      </xdr:nvSpPr>
      <xdr:spPr>
        <a:xfrm>
          <a:off x="7561580" y="9751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22860</xdr:rowOff>
    </xdr:from>
    <xdr:to xmlns:xdr="http://schemas.openxmlformats.org/drawingml/2006/spreadsheetDrawing">
      <xdr:col>36</xdr:col>
      <xdr:colOff>165100</xdr:colOff>
      <xdr:row>58</xdr:row>
      <xdr:rowOff>124460</xdr:rowOff>
    </xdr:to>
    <xdr:sp macro="" textlink="">
      <xdr:nvSpPr>
        <xdr:cNvPr id="359" name="フローチャート: 判断 358"/>
        <xdr:cNvSpPr/>
      </xdr:nvSpPr>
      <xdr:spPr>
        <a:xfrm>
          <a:off x="692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140970</xdr:rowOff>
    </xdr:from>
    <xdr:ext cx="598170" cy="259080"/>
    <xdr:sp macro="" textlink="">
      <xdr:nvSpPr>
        <xdr:cNvPr id="360" name="テキスト ボックス 359"/>
        <xdr:cNvSpPr txBox="1"/>
      </xdr:nvSpPr>
      <xdr:spPr>
        <a:xfrm>
          <a:off x="6672580" y="9742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62230</xdr:rowOff>
    </xdr:from>
    <xdr:to xmlns:xdr="http://schemas.openxmlformats.org/drawingml/2006/spreadsheetDrawing">
      <xdr:col>55</xdr:col>
      <xdr:colOff>50800</xdr:colOff>
      <xdr:row>58</xdr:row>
      <xdr:rowOff>163830</xdr:rowOff>
    </xdr:to>
    <xdr:sp macro="" textlink="">
      <xdr:nvSpPr>
        <xdr:cNvPr id="366" name="楕円 365"/>
        <xdr:cNvSpPr/>
      </xdr:nvSpPr>
      <xdr:spPr>
        <a:xfrm>
          <a:off x="104267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163195</xdr:rowOff>
    </xdr:from>
    <xdr:ext cx="534670" cy="259080"/>
    <xdr:sp macro="" textlink="">
      <xdr:nvSpPr>
        <xdr:cNvPr id="367" name="普通建設事業費該当値テキスト"/>
        <xdr:cNvSpPr txBox="1"/>
      </xdr:nvSpPr>
      <xdr:spPr>
        <a:xfrm>
          <a:off x="10528300" y="9935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67310</xdr:rowOff>
    </xdr:from>
    <xdr:to xmlns:xdr="http://schemas.openxmlformats.org/drawingml/2006/spreadsheetDrawing">
      <xdr:col>50</xdr:col>
      <xdr:colOff>165100</xdr:colOff>
      <xdr:row>58</xdr:row>
      <xdr:rowOff>168910</xdr:rowOff>
    </xdr:to>
    <xdr:sp macro="" textlink="">
      <xdr:nvSpPr>
        <xdr:cNvPr id="368" name="楕円 367"/>
        <xdr:cNvSpPr/>
      </xdr:nvSpPr>
      <xdr:spPr>
        <a:xfrm>
          <a:off x="9588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160020</xdr:rowOff>
    </xdr:from>
    <xdr:ext cx="534035" cy="259080"/>
    <xdr:sp macro="" textlink="">
      <xdr:nvSpPr>
        <xdr:cNvPr id="369" name="テキスト ボックス 368"/>
        <xdr:cNvSpPr txBox="1"/>
      </xdr:nvSpPr>
      <xdr:spPr>
        <a:xfrm>
          <a:off x="9371965" y="10104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71120</xdr:rowOff>
    </xdr:from>
    <xdr:to xmlns:xdr="http://schemas.openxmlformats.org/drawingml/2006/spreadsheetDrawing">
      <xdr:col>46</xdr:col>
      <xdr:colOff>38100</xdr:colOff>
      <xdr:row>59</xdr:row>
      <xdr:rowOff>1270</xdr:rowOff>
    </xdr:to>
    <xdr:sp macro="" textlink="">
      <xdr:nvSpPr>
        <xdr:cNvPr id="370" name="楕円 369"/>
        <xdr:cNvSpPr/>
      </xdr:nvSpPr>
      <xdr:spPr>
        <a:xfrm>
          <a:off x="869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163830</xdr:rowOff>
    </xdr:from>
    <xdr:ext cx="534035" cy="259080"/>
    <xdr:sp macro="" textlink="">
      <xdr:nvSpPr>
        <xdr:cNvPr id="371" name="テキスト ボックス 370"/>
        <xdr:cNvSpPr txBox="1"/>
      </xdr:nvSpPr>
      <xdr:spPr>
        <a:xfrm>
          <a:off x="8482965" y="10107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66040</xdr:rowOff>
    </xdr:from>
    <xdr:to xmlns:xdr="http://schemas.openxmlformats.org/drawingml/2006/spreadsheetDrawing">
      <xdr:col>41</xdr:col>
      <xdr:colOff>101600</xdr:colOff>
      <xdr:row>58</xdr:row>
      <xdr:rowOff>167640</xdr:rowOff>
    </xdr:to>
    <xdr:sp macro="" textlink="">
      <xdr:nvSpPr>
        <xdr:cNvPr id="372" name="楕円 371"/>
        <xdr:cNvSpPr/>
      </xdr:nvSpPr>
      <xdr:spPr>
        <a:xfrm>
          <a:off x="7810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158750</xdr:rowOff>
    </xdr:from>
    <xdr:ext cx="534035" cy="259080"/>
    <xdr:sp macro="" textlink="">
      <xdr:nvSpPr>
        <xdr:cNvPr id="373" name="テキスト ボックス 372"/>
        <xdr:cNvSpPr txBox="1"/>
      </xdr:nvSpPr>
      <xdr:spPr>
        <a:xfrm>
          <a:off x="7593965" y="10102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59690</xdr:rowOff>
    </xdr:from>
    <xdr:to xmlns:xdr="http://schemas.openxmlformats.org/drawingml/2006/spreadsheetDrawing">
      <xdr:col>36</xdr:col>
      <xdr:colOff>165100</xdr:colOff>
      <xdr:row>58</xdr:row>
      <xdr:rowOff>161290</xdr:rowOff>
    </xdr:to>
    <xdr:sp macro="" textlink="">
      <xdr:nvSpPr>
        <xdr:cNvPr id="374" name="楕円 373"/>
        <xdr:cNvSpPr/>
      </xdr:nvSpPr>
      <xdr:spPr>
        <a:xfrm>
          <a:off x="6921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152400</xdr:rowOff>
    </xdr:from>
    <xdr:ext cx="534035" cy="259080"/>
    <xdr:sp macro="" textlink="">
      <xdr:nvSpPr>
        <xdr:cNvPr id="375" name="テキスト ボックス 374"/>
        <xdr:cNvSpPr txBox="1"/>
      </xdr:nvSpPr>
      <xdr:spPr>
        <a:xfrm>
          <a:off x="6704965" y="1009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7" name="テキスト ボックス 386"/>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5165" cy="258445"/>
    <xdr:sp macro="" textlink="">
      <xdr:nvSpPr>
        <xdr:cNvPr id="389" name="テキスト ボックス 388"/>
        <xdr:cNvSpPr txBox="1"/>
      </xdr:nvSpPr>
      <xdr:spPr>
        <a:xfrm>
          <a:off x="5918200" y="1291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5165" cy="258445"/>
    <xdr:sp macro="" textlink="">
      <xdr:nvSpPr>
        <xdr:cNvPr id="391" name="テキスト ボックス 390"/>
        <xdr:cNvSpPr txBox="1"/>
      </xdr:nvSpPr>
      <xdr:spPr>
        <a:xfrm>
          <a:off x="5918200" y="1245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5165" cy="258445"/>
    <xdr:sp macro="" textlink="">
      <xdr:nvSpPr>
        <xdr:cNvPr id="393" name="テキスト ボックス 392"/>
        <xdr:cNvSpPr txBox="1"/>
      </xdr:nvSpPr>
      <xdr:spPr>
        <a:xfrm>
          <a:off x="5918200" y="1199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117475</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042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166370</xdr:rowOff>
    </xdr:from>
    <xdr:ext cx="249555" cy="258445"/>
    <xdr:sp macro="" textlink="">
      <xdr:nvSpPr>
        <xdr:cNvPr id="398" name="普通建設事業費 （ うち新規整備　）最小値テキスト"/>
        <xdr:cNvSpPr txBox="1"/>
      </xdr:nvSpPr>
      <xdr:spPr>
        <a:xfrm>
          <a:off x="10528300" y="135394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64770</xdr:rowOff>
    </xdr:from>
    <xdr:ext cx="690245" cy="258445"/>
    <xdr:sp macro="" textlink="">
      <xdr:nvSpPr>
        <xdr:cNvPr id="400" name="普通建設事業費 （ うち新規整備　）最大値テキスト"/>
        <xdr:cNvSpPr txBox="1"/>
      </xdr:nvSpPr>
      <xdr:spPr>
        <a:xfrm>
          <a:off x="10528300" y="1206627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2,672,941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117475</xdr:rowOff>
    </xdr:from>
    <xdr:to xmlns:xdr="http://schemas.openxmlformats.org/drawingml/2006/spreadsheetDrawing">
      <xdr:col>55</xdr:col>
      <xdr:colOff>88900</xdr:colOff>
      <xdr:row>71</xdr:row>
      <xdr:rowOff>117475</xdr:rowOff>
    </xdr:to>
    <xdr:cxnSp macro="">
      <xdr:nvCxnSpPr>
        <xdr:cNvPr id="401" name="直線コネクタ 400"/>
        <xdr:cNvCxnSpPr/>
      </xdr:nvCxnSpPr>
      <xdr:spPr>
        <a:xfrm>
          <a:off x="10388600" y="1229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139700</xdr:rowOff>
    </xdr:from>
    <xdr:to xmlns:xdr="http://schemas.openxmlformats.org/drawingml/2006/spreadsheetDrawing">
      <xdr:col>55</xdr:col>
      <xdr:colOff>0</xdr:colOff>
      <xdr:row>78</xdr:row>
      <xdr:rowOff>139700</xdr:rowOff>
    </xdr:to>
    <xdr:cxnSp macro="">
      <xdr:nvCxnSpPr>
        <xdr:cNvPr id="402" name="直線コネクタ 401"/>
        <xdr:cNvCxnSpPr/>
      </xdr:nvCxnSpPr>
      <xdr:spPr>
        <a:xfrm>
          <a:off x="9639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83185</xdr:rowOff>
    </xdr:from>
    <xdr:ext cx="534670" cy="259080"/>
    <xdr:sp macro="" textlink="">
      <xdr:nvSpPr>
        <xdr:cNvPr id="403" name="普通建設事業費 （ うち新規整備　）平均値テキスト"/>
        <xdr:cNvSpPr txBox="1"/>
      </xdr:nvSpPr>
      <xdr:spPr>
        <a:xfrm>
          <a:off x="10528300" y="13284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60325</xdr:rowOff>
    </xdr:from>
    <xdr:to xmlns:xdr="http://schemas.openxmlformats.org/drawingml/2006/spreadsheetDrawing">
      <xdr:col>55</xdr:col>
      <xdr:colOff>50800</xdr:colOff>
      <xdr:row>78</xdr:row>
      <xdr:rowOff>161925</xdr:rowOff>
    </xdr:to>
    <xdr:sp macro="" textlink="">
      <xdr:nvSpPr>
        <xdr:cNvPr id="404" name="フローチャート: 判断 403"/>
        <xdr:cNvSpPr/>
      </xdr:nvSpPr>
      <xdr:spPr>
        <a:xfrm>
          <a:off x="104267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139700</xdr:rowOff>
    </xdr:from>
    <xdr:to xmlns:xdr="http://schemas.openxmlformats.org/drawingml/2006/spreadsheetDrawing">
      <xdr:col>50</xdr:col>
      <xdr:colOff>114300</xdr:colOff>
      <xdr:row>78</xdr:row>
      <xdr:rowOff>139700</xdr:rowOff>
    </xdr:to>
    <xdr:cxnSp macro="">
      <xdr:nvCxnSpPr>
        <xdr:cNvPr id="405" name="直線コネクタ 404"/>
        <xdr:cNvCxnSpPr/>
      </xdr:nvCxnSpPr>
      <xdr:spPr>
        <a:xfrm>
          <a:off x="8750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63500</xdr:rowOff>
    </xdr:from>
    <xdr:to xmlns:xdr="http://schemas.openxmlformats.org/drawingml/2006/spreadsheetDrawing">
      <xdr:col>50</xdr:col>
      <xdr:colOff>165100</xdr:colOff>
      <xdr:row>78</xdr:row>
      <xdr:rowOff>165100</xdr:rowOff>
    </xdr:to>
    <xdr:sp macro="" textlink="">
      <xdr:nvSpPr>
        <xdr:cNvPr id="406" name="フローチャート: 判断 405"/>
        <xdr:cNvSpPr/>
      </xdr:nvSpPr>
      <xdr:spPr>
        <a:xfrm>
          <a:off x="9588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10160</xdr:rowOff>
    </xdr:from>
    <xdr:ext cx="534035" cy="259080"/>
    <xdr:sp macro="" textlink="">
      <xdr:nvSpPr>
        <xdr:cNvPr id="407" name="テキスト ボックス 406"/>
        <xdr:cNvSpPr txBox="1"/>
      </xdr:nvSpPr>
      <xdr:spPr>
        <a:xfrm>
          <a:off x="9371965" y="13211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139065</xdr:rowOff>
    </xdr:from>
    <xdr:to xmlns:xdr="http://schemas.openxmlformats.org/drawingml/2006/spreadsheetDrawing">
      <xdr:col>45</xdr:col>
      <xdr:colOff>177800</xdr:colOff>
      <xdr:row>78</xdr:row>
      <xdr:rowOff>139700</xdr:rowOff>
    </xdr:to>
    <xdr:cxnSp macro="">
      <xdr:nvCxnSpPr>
        <xdr:cNvPr id="408" name="直線コネクタ 407"/>
        <xdr:cNvCxnSpPr/>
      </xdr:nvCxnSpPr>
      <xdr:spPr>
        <a:xfrm>
          <a:off x="7861300" y="13512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69850</xdr:rowOff>
    </xdr:from>
    <xdr:to xmlns:xdr="http://schemas.openxmlformats.org/drawingml/2006/spreadsheetDrawing">
      <xdr:col>46</xdr:col>
      <xdr:colOff>38100</xdr:colOff>
      <xdr:row>78</xdr:row>
      <xdr:rowOff>171450</xdr:rowOff>
    </xdr:to>
    <xdr:sp macro="" textlink="">
      <xdr:nvSpPr>
        <xdr:cNvPr id="409" name="フローチャート: 判断 408"/>
        <xdr:cNvSpPr/>
      </xdr:nvSpPr>
      <xdr:spPr>
        <a:xfrm>
          <a:off x="869950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16510</xdr:rowOff>
    </xdr:from>
    <xdr:ext cx="534035" cy="259080"/>
    <xdr:sp macro="" textlink="">
      <xdr:nvSpPr>
        <xdr:cNvPr id="410" name="テキスト ボックス 409"/>
        <xdr:cNvSpPr txBox="1"/>
      </xdr:nvSpPr>
      <xdr:spPr>
        <a:xfrm>
          <a:off x="8482965" y="13218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139065</xdr:rowOff>
    </xdr:from>
    <xdr:to xmlns:xdr="http://schemas.openxmlformats.org/drawingml/2006/spreadsheetDrawing">
      <xdr:col>41</xdr:col>
      <xdr:colOff>50800</xdr:colOff>
      <xdr:row>78</xdr:row>
      <xdr:rowOff>139700</xdr:rowOff>
    </xdr:to>
    <xdr:cxnSp macro="">
      <xdr:nvCxnSpPr>
        <xdr:cNvPr id="411" name="直線コネクタ 410"/>
        <xdr:cNvCxnSpPr/>
      </xdr:nvCxnSpPr>
      <xdr:spPr>
        <a:xfrm flipV="1">
          <a:off x="6972300" y="13512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71120</xdr:rowOff>
    </xdr:from>
    <xdr:to xmlns:xdr="http://schemas.openxmlformats.org/drawingml/2006/spreadsheetDrawing">
      <xdr:col>41</xdr:col>
      <xdr:colOff>101600</xdr:colOff>
      <xdr:row>79</xdr:row>
      <xdr:rowOff>1270</xdr:rowOff>
    </xdr:to>
    <xdr:sp macro="" textlink="">
      <xdr:nvSpPr>
        <xdr:cNvPr id="412" name="フローチャート: 判断 411"/>
        <xdr:cNvSpPr/>
      </xdr:nvSpPr>
      <xdr:spPr>
        <a:xfrm>
          <a:off x="7810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17780</xdr:rowOff>
    </xdr:from>
    <xdr:ext cx="534035" cy="258445"/>
    <xdr:sp macro="" textlink="">
      <xdr:nvSpPr>
        <xdr:cNvPr id="413" name="テキスト ボックス 412"/>
        <xdr:cNvSpPr txBox="1"/>
      </xdr:nvSpPr>
      <xdr:spPr>
        <a:xfrm>
          <a:off x="7593965" y="13219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65405</xdr:rowOff>
    </xdr:from>
    <xdr:to xmlns:xdr="http://schemas.openxmlformats.org/drawingml/2006/spreadsheetDrawing">
      <xdr:col>36</xdr:col>
      <xdr:colOff>165100</xdr:colOff>
      <xdr:row>78</xdr:row>
      <xdr:rowOff>167005</xdr:rowOff>
    </xdr:to>
    <xdr:sp macro="" textlink="">
      <xdr:nvSpPr>
        <xdr:cNvPr id="414" name="フローチャート: 判断 413"/>
        <xdr:cNvSpPr/>
      </xdr:nvSpPr>
      <xdr:spPr>
        <a:xfrm>
          <a:off x="6921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12065</xdr:rowOff>
    </xdr:from>
    <xdr:ext cx="534035" cy="259080"/>
    <xdr:sp macro="" textlink="">
      <xdr:nvSpPr>
        <xdr:cNvPr id="415" name="テキスト ボックス 414"/>
        <xdr:cNvSpPr txBox="1"/>
      </xdr:nvSpPr>
      <xdr:spPr>
        <a:xfrm>
          <a:off x="6704965" y="13213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88900</xdr:rowOff>
    </xdr:from>
    <xdr:to xmlns:xdr="http://schemas.openxmlformats.org/drawingml/2006/spreadsheetDrawing">
      <xdr:col>55</xdr:col>
      <xdr:colOff>50800</xdr:colOff>
      <xdr:row>79</xdr:row>
      <xdr:rowOff>19050</xdr:rowOff>
    </xdr:to>
    <xdr:sp macro="" textlink="">
      <xdr:nvSpPr>
        <xdr:cNvPr id="421" name="楕円 420"/>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38735</xdr:rowOff>
    </xdr:from>
    <xdr:ext cx="249555" cy="259080"/>
    <xdr:sp macro="" textlink="">
      <xdr:nvSpPr>
        <xdr:cNvPr id="422" name="普通建設事業費 （ うち新規整備　）該当値テキスト"/>
        <xdr:cNvSpPr txBox="1"/>
      </xdr:nvSpPr>
      <xdr:spPr>
        <a:xfrm>
          <a:off x="10528300" y="134118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88900</xdr:rowOff>
    </xdr:from>
    <xdr:to xmlns:xdr="http://schemas.openxmlformats.org/drawingml/2006/spreadsheetDrawing">
      <xdr:col>50</xdr:col>
      <xdr:colOff>165100</xdr:colOff>
      <xdr:row>79</xdr:row>
      <xdr:rowOff>19050</xdr:rowOff>
    </xdr:to>
    <xdr:sp macro="" textlink="">
      <xdr:nvSpPr>
        <xdr:cNvPr id="423" name="楕円 422"/>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79</xdr:row>
      <xdr:rowOff>10160</xdr:rowOff>
    </xdr:from>
    <xdr:ext cx="248920" cy="259080"/>
    <xdr:sp macro="" textlink="">
      <xdr:nvSpPr>
        <xdr:cNvPr id="424" name="テキスト ボックス 423"/>
        <xdr:cNvSpPr txBox="1"/>
      </xdr:nvSpPr>
      <xdr:spPr>
        <a:xfrm>
          <a:off x="9514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88900</xdr:rowOff>
    </xdr:from>
    <xdr:to xmlns:xdr="http://schemas.openxmlformats.org/drawingml/2006/spreadsheetDrawing">
      <xdr:col>46</xdr:col>
      <xdr:colOff>38100</xdr:colOff>
      <xdr:row>79</xdr:row>
      <xdr:rowOff>19050</xdr:rowOff>
    </xdr:to>
    <xdr:sp macro="" textlink="">
      <xdr:nvSpPr>
        <xdr:cNvPr id="425" name="楕円 424"/>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79</xdr:row>
      <xdr:rowOff>10160</xdr:rowOff>
    </xdr:from>
    <xdr:ext cx="248920" cy="259080"/>
    <xdr:sp macro="" textlink="">
      <xdr:nvSpPr>
        <xdr:cNvPr id="426" name="テキスト ボックス 425"/>
        <xdr:cNvSpPr txBox="1"/>
      </xdr:nvSpPr>
      <xdr:spPr>
        <a:xfrm>
          <a:off x="8625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88265</xdr:rowOff>
    </xdr:from>
    <xdr:to xmlns:xdr="http://schemas.openxmlformats.org/drawingml/2006/spreadsheetDrawing">
      <xdr:col>41</xdr:col>
      <xdr:colOff>101600</xdr:colOff>
      <xdr:row>79</xdr:row>
      <xdr:rowOff>18415</xdr:rowOff>
    </xdr:to>
    <xdr:sp macro="" textlink="">
      <xdr:nvSpPr>
        <xdr:cNvPr id="427" name="楕円 426"/>
        <xdr:cNvSpPr/>
      </xdr:nvSpPr>
      <xdr:spPr>
        <a:xfrm>
          <a:off x="7810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79</xdr:row>
      <xdr:rowOff>9525</xdr:rowOff>
    </xdr:from>
    <xdr:ext cx="378460" cy="258445"/>
    <xdr:sp macro="" textlink="">
      <xdr:nvSpPr>
        <xdr:cNvPr id="428" name="テキスト ボックス 427"/>
        <xdr:cNvSpPr txBox="1"/>
      </xdr:nvSpPr>
      <xdr:spPr>
        <a:xfrm>
          <a:off x="7672070" y="13554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88900</xdr:rowOff>
    </xdr:from>
    <xdr:to xmlns:xdr="http://schemas.openxmlformats.org/drawingml/2006/spreadsheetDrawing">
      <xdr:col>36</xdr:col>
      <xdr:colOff>165100</xdr:colOff>
      <xdr:row>79</xdr:row>
      <xdr:rowOff>19050</xdr:rowOff>
    </xdr:to>
    <xdr:sp macro="" textlink="">
      <xdr:nvSpPr>
        <xdr:cNvPr id="429" name="楕円 428"/>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79</xdr:row>
      <xdr:rowOff>10160</xdr:rowOff>
    </xdr:from>
    <xdr:ext cx="378460" cy="259080"/>
    <xdr:sp macro="" textlink="">
      <xdr:nvSpPr>
        <xdr:cNvPr id="430" name="テキスト ボックス 429"/>
        <xdr:cNvSpPr txBox="1"/>
      </xdr:nvSpPr>
      <xdr:spPr>
        <a:xfrm>
          <a:off x="6783070" y="13554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4" name="テキスト ボックス 443"/>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6" name="テキスト ボックス 445"/>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8" name="テキスト ボックス 447"/>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0" name="テキスト ボックス 449"/>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2" name="テキスト ボックス 451"/>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166370</xdr:rowOff>
    </xdr:from>
    <xdr:to xmlns:xdr="http://schemas.openxmlformats.org/drawingml/2006/spreadsheetDrawing">
      <xdr:col>54</xdr:col>
      <xdr:colOff>189865</xdr:colOff>
      <xdr:row>99</xdr:row>
      <xdr:rowOff>80010</xdr:rowOff>
    </xdr:to>
    <xdr:cxnSp macro="">
      <xdr:nvCxnSpPr>
        <xdr:cNvPr id="456" name="直線コネクタ 455"/>
        <xdr:cNvCxnSpPr/>
      </xdr:nvCxnSpPr>
      <xdr:spPr>
        <a:xfrm flipV="1">
          <a:off x="10475595" y="1542542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83820</xdr:rowOff>
    </xdr:from>
    <xdr:ext cx="469900" cy="259080"/>
    <xdr:sp macro="" textlink="">
      <xdr:nvSpPr>
        <xdr:cNvPr id="457" name="普通建設事業費 （ うち更新整備　）最小値テキスト"/>
        <xdr:cNvSpPr txBox="1"/>
      </xdr:nvSpPr>
      <xdr:spPr>
        <a:xfrm>
          <a:off x="10528300" y="1705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80010</xdr:rowOff>
    </xdr:from>
    <xdr:to xmlns:xdr="http://schemas.openxmlformats.org/drawingml/2006/spreadsheetDrawing">
      <xdr:col>55</xdr:col>
      <xdr:colOff>88900</xdr:colOff>
      <xdr:row>99</xdr:row>
      <xdr:rowOff>80010</xdr:rowOff>
    </xdr:to>
    <xdr:cxnSp macro="">
      <xdr:nvCxnSpPr>
        <xdr:cNvPr id="458" name="直線コネクタ 457"/>
        <xdr:cNvCxnSpPr/>
      </xdr:nvCxnSpPr>
      <xdr:spPr>
        <a:xfrm>
          <a:off x="10388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112395</xdr:rowOff>
    </xdr:from>
    <xdr:ext cx="598805" cy="258445"/>
    <xdr:sp macro="" textlink="">
      <xdr:nvSpPr>
        <xdr:cNvPr id="459" name="普通建設事業費 （ うち更新整備　）最大値テキスト"/>
        <xdr:cNvSpPr txBox="1"/>
      </xdr:nvSpPr>
      <xdr:spPr>
        <a:xfrm>
          <a:off x="10528300" y="15199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166370</xdr:rowOff>
    </xdr:from>
    <xdr:to xmlns:xdr="http://schemas.openxmlformats.org/drawingml/2006/spreadsheetDrawing">
      <xdr:col>55</xdr:col>
      <xdr:colOff>88900</xdr:colOff>
      <xdr:row>89</xdr:row>
      <xdr:rowOff>166370</xdr:rowOff>
    </xdr:to>
    <xdr:cxnSp macro="">
      <xdr:nvCxnSpPr>
        <xdr:cNvPr id="460" name="直線コネクタ 459"/>
        <xdr:cNvCxnSpPr/>
      </xdr:nvCxnSpPr>
      <xdr:spPr>
        <a:xfrm>
          <a:off x="10388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116205</xdr:rowOff>
    </xdr:from>
    <xdr:to xmlns:xdr="http://schemas.openxmlformats.org/drawingml/2006/spreadsheetDrawing">
      <xdr:col>55</xdr:col>
      <xdr:colOff>0</xdr:colOff>
      <xdr:row>98</xdr:row>
      <xdr:rowOff>143510</xdr:rowOff>
    </xdr:to>
    <xdr:cxnSp macro="">
      <xdr:nvCxnSpPr>
        <xdr:cNvPr id="461" name="直線コネクタ 460"/>
        <xdr:cNvCxnSpPr/>
      </xdr:nvCxnSpPr>
      <xdr:spPr>
        <a:xfrm flipV="1">
          <a:off x="9639300" y="1691830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122555</xdr:rowOff>
    </xdr:from>
    <xdr:ext cx="534670" cy="258445"/>
    <xdr:sp macro="" textlink="">
      <xdr:nvSpPr>
        <xdr:cNvPr id="462" name="普通建設事業費 （ うち更新整備　）平均値テキスト"/>
        <xdr:cNvSpPr txBox="1"/>
      </xdr:nvSpPr>
      <xdr:spPr>
        <a:xfrm>
          <a:off x="10528300" y="165817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99695</xdr:rowOff>
    </xdr:from>
    <xdr:to xmlns:xdr="http://schemas.openxmlformats.org/drawingml/2006/spreadsheetDrawing">
      <xdr:col>55</xdr:col>
      <xdr:colOff>50800</xdr:colOff>
      <xdr:row>98</xdr:row>
      <xdr:rowOff>29845</xdr:rowOff>
    </xdr:to>
    <xdr:sp macro="" textlink="">
      <xdr:nvSpPr>
        <xdr:cNvPr id="463" name="フローチャート: 判断 462"/>
        <xdr:cNvSpPr/>
      </xdr:nvSpPr>
      <xdr:spPr>
        <a:xfrm>
          <a:off x="10426700" y="167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143510</xdr:rowOff>
    </xdr:from>
    <xdr:to xmlns:xdr="http://schemas.openxmlformats.org/drawingml/2006/spreadsheetDrawing">
      <xdr:col>50</xdr:col>
      <xdr:colOff>114300</xdr:colOff>
      <xdr:row>98</xdr:row>
      <xdr:rowOff>167640</xdr:rowOff>
    </xdr:to>
    <xdr:cxnSp macro="">
      <xdr:nvCxnSpPr>
        <xdr:cNvPr id="464" name="直線コネクタ 463"/>
        <xdr:cNvCxnSpPr/>
      </xdr:nvCxnSpPr>
      <xdr:spPr>
        <a:xfrm flipV="1">
          <a:off x="8750300" y="169456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132715</xdr:rowOff>
    </xdr:from>
    <xdr:to xmlns:xdr="http://schemas.openxmlformats.org/drawingml/2006/spreadsheetDrawing">
      <xdr:col>50</xdr:col>
      <xdr:colOff>165100</xdr:colOff>
      <xdr:row>98</xdr:row>
      <xdr:rowOff>63500</xdr:rowOff>
    </xdr:to>
    <xdr:sp macro="" textlink="">
      <xdr:nvSpPr>
        <xdr:cNvPr id="465" name="フローチャート: 判断 464"/>
        <xdr:cNvSpPr/>
      </xdr:nvSpPr>
      <xdr:spPr>
        <a:xfrm>
          <a:off x="958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79375</xdr:rowOff>
    </xdr:from>
    <xdr:ext cx="534035" cy="258445"/>
    <xdr:sp macro="" textlink="">
      <xdr:nvSpPr>
        <xdr:cNvPr id="466" name="テキスト ボックス 465"/>
        <xdr:cNvSpPr txBox="1"/>
      </xdr:nvSpPr>
      <xdr:spPr>
        <a:xfrm>
          <a:off x="9371965" y="16538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136525</xdr:rowOff>
    </xdr:from>
    <xdr:to xmlns:xdr="http://schemas.openxmlformats.org/drawingml/2006/spreadsheetDrawing">
      <xdr:col>45</xdr:col>
      <xdr:colOff>177800</xdr:colOff>
      <xdr:row>98</xdr:row>
      <xdr:rowOff>167640</xdr:rowOff>
    </xdr:to>
    <xdr:cxnSp macro="">
      <xdr:nvCxnSpPr>
        <xdr:cNvPr id="467" name="直線コネクタ 466"/>
        <xdr:cNvCxnSpPr/>
      </xdr:nvCxnSpPr>
      <xdr:spPr>
        <a:xfrm>
          <a:off x="7861300" y="169386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133350</xdr:rowOff>
    </xdr:from>
    <xdr:to xmlns:xdr="http://schemas.openxmlformats.org/drawingml/2006/spreadsheetDrawing">
      <xdr:col>46</xdr:col>
      <xdr:colOff>38100</xdr:colOff>
      <xdr:row>98</xdr:row>
      <xdr:rowOff>63500</xdr:rowOff>
    </xdr:to>
    <xdr:sp macro="" textlink="">
      <xdr:nvSpPr>
        <xdr:cNvPr id="468" name="フローチャート: 判断 467"/>
        <xdr:cNvSpPr/>
      </xdr:nvSpPr>
      <xdr:spPr>
        <a:xfrm>
          <a:off x="8699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80010</xdr:rowOff>
    </xdr:from>
    <xdr:ext cx="534035" cy="259080"/>
    <xdr:sp macro="" textlink="">
      <xdr:nvSpPr>
        <xdr:cNvPr id="469" name="テキスト ボックス 468"/>
        <xdr:cNvSpPr txBox="1"/>
      </xdr:nvSpPr>
      <xdr:spPr>
        <a:xfrm>
          <a:off x="8482965" y="16539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87630</xdr:rowOff>
    </xdr:from>
    <xdr:to xmlns:xdr="http://schemas.openxmlformats.org/drawingml/2006/spreadsheetDrawing">
      <xdr:col>41</xdr:col>
      <xdr:colOff>50800</xdr:colOff>
      <xdr:row>98</xdr:row>
      <xdr:rowOff>136525</xdr:rowOff>
    </xdr:to>
    <xdr:cxnSp macro="">
      <xdr:nvCxnSpPr>
        <xdr:cNvPr id="470" name="直線コネクタ 469"/>
        <xdr:cNvCxnSpPr/>
      </xdr:nvCxnSpPr>
      <xdr:spPr>
        <a:xfrm>
          <a:off x="6972300" y="168897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153670</xdr:rowOff>
    </xdr:from>
    <xdr:to xmlns:xdr="http://schemas.openxmlformats.org/drawingml/2006/spreadsheetDrawing">
      <xdr:col>41</xdr:col>
      <xdr:colOff>101600</xdr:colOff>
      <xdr:row>98</xdr:row>
      <xdr:rowOff>83820</xdr:rowOff>
    </xdr:to>
    <xdr:sp macro="" textlink="">
      <xdr:nvSpPr>
        <xdr:cNvPr id="471" name="フローチャート: 判断 470"/>
        <xdr:cNvSpPr/>
      </xdr:nvSpPr>
      <xdr:spPr>
        <a:xfrm>
          <a:off x="7810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100330</xdr:rowOff>
    </xdr:from>
    <xdr:ext cx="534035" cy="258445"/>
    <xdr:sp macro="" textlink="">
      <xdr:nvSpPr>
        <xdr:cNvPr id="472" name="テキスト ボックス 471"/>
        <xdr:cNvSpPr txBox="1"/>
      </xdr:nvSpPr>
      <xdr:spPr>
        <a:xfrm>
          <a:off x="7593965" y="16559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135255</xdr:rowOff>
    </xdr:from>
    <xdr:to xmlns:xdr="http://schemas.openxmlformats.org/drawingml/2006/spreadsheetDrawing">
      <xdr:col>36</xdr:col>
      <xdr:colOff>165100</xdr:colOff>
      <xdr:row>98</xdr:row>
      <xdr:rowOff>65405</xdr:rowOff>
    </xdr:to>
    <xdr:sp macro="" textlink="">
      <xdr:nvSpPr>
        <xdr:cNvPr id="473" name="フローチャート: 判断 472"/>
        <xdr:cNvSpPr/>
      </xdr:nvSpPr>
      <xdr:spPr>
        <a:xfrm>
          <a:off x="692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81915</xdr:rowOff>
    </xdr:from>
    <xdr:ext cx="534035" cy="259080"/>
    <xdr:sp macro="" textlink="">
      <xdr:nvSpPr>
        <xdr:cNvPr id="474" name="テキスト ボックス 473"/>
        <xdr:cNvSpPr txBox="1"/>
      </xdr:nvSpPr>
      <xdr:spPr>
        <a:xfrm>
          <a:off x="6704965" y="16541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65405</xdr:rowOff>
    </xdr:from>
    <xdr:to xmlns:xdr="http://schemas.openxmlformats.org/drawingml/2006/spreadsheetDrawing">
      <xdr:col>55</xdr:col>
      <xdr:colOff>50800</xdr:colOff>
      <xdr:row>98</xdr:row>
      <xdr:rowOff>167005</xdr:rowOff>
    </xdr:to>
    <xdr:sp macro="" textlink="">
      <xdr:nvSpPr>
        <xdr:cNvPr id="480" name="楕円 479"/>
        <xdr:cNvSpPr/>
      </xdr:nvSpPr>
      <xdr:spPr>
        <a:xfrm>
          <a:off x="104267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43815</xdr:rowOff>
    </xdr:from>
    <xdr:ext cx="534670" cy="258445"/>
    <xdr:sp macro="" textlink="">
      <xdr:nvSpPr>
        <xdr:cNvPr id="481" name="普通建設事業費 （ うち更新整備　）該当値テキスト"/>
        <xdr:cNvSpPr txBox="1"/>
      </xdr:nvSpPr>
      <xdr:spPr>
        <a:xfrm>
          <a:off x="10528300" y="16845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92710</xdr:rowOff>
    </xdr:from>
    <xdr:to xmlns:xdr="http://schemas.openxmlformats.org/drawingml/2006/spreadsheetDrawing">
      <xdr:col>50</xdr:col>
      <xdr:colOff>165100</xdr:colOff>
      <xdr:row>99</xdr:row>
      <xdr:rowOff>22860</xdr:rowOff>
    </xdr:to>
    <xdr:sp macro="" textlink="">
      <xdr:nvSpPr>
        <xdr:cNvPr id="482" name="楕円 481"/>
        <xdr:cNvSpPr/>
      </xdr:nvSpPr>
      <xdr:spPr>
        <a:xfrm>
          <a:off x="9588500" y="168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13970</xdr:rowOff>
    </xdr:from>
    <xdr:ext cx="534035" cy="259080"/>
    <xdr:sp macro="" textlink="">
      <xdr:nvSpPr>
        <xdr:cNvPr id="483" name="テキスト ボックス 482"/>
        <xdr:cNvSpPr txBox="1"/>
      </xdr:nvSpPr>
      <xdr:spPr>
        <a:xfrm>
          <a:off x="9371965" y="16987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116840</xdr:rowOff>
    </xdr:from>
    <xdr:to xmlns:xdr="http://schemas.openxmlformats.org/drawingml/2006/spreadsheetDrawing">
      <xdr:col>46</xdr:col>
      <xdr:colOff>38100</xdr:colOff>
      <xdr:row>99</xdr:row>
      <xdr:rowOff>46990</xdr:rowOff>
    </xdr:to>
    <xdr:sp macro="" textlink="">
      <xdr:nvSpPr>
        <xdr:cNvPr id="484" name="楕円 483"/>
        <xdr:cNvSpPr/>
      </xdr:nvSpPr>
      <xdr:spPr>
        <a:xfrm>
          <a:off x="8699500" y="169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38100</xdr:rowOff>
    </xdr:from>
    <xdr:ext cx="534035" cy="259080"/>
    <xdr:sp macro="" textlink="">
      <xdr:nvSpPr>
        <xdr:cNvPr id="485" name="テキスト ボックス 484"/>
        <xdr:cNvSpPr txBox="1"/>
      </xdr:nvSpPr>
      <xdr:spPr>
        <a:xfrm>
          <a:off x="8482965" y="17011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86360</xdr:rowOff>
    </xdr:from>
    <xdr:to xmlns:xdr="http://schemas.openxmlformats.org/drawingml/2006/spreadsheetDrawing">
      <xdr:col>41</xdr:col>
      <xdr:colOff>101600</xdr:colOff>
      <xdr:row>99</xdr:row>
      <xdr:rowOff>15875</xdr:rowOff>
    </xdr:to>
    <xdr:sp macro="" textlink="">
      <xdr:nvSpPr>
        <xdr:cNvPr id="486" name="楕円 485"/>
        <xdr:cNvSpPr/>
      </xdr:nvSpPr>
      <xdr:spPr>
        <a:xfrm>
          <a:off x="78105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6985</xdr:rowOff>
    </xdr:from>
    <xdr:ext cx="534035" cy="258445"/>
    <xdr:sp macro="" textlink="">
      <xdr:nvSpPr>
        <xdr:cNvPr id="487" name="テキスト ボックス 486"/>
        <xdr:cNvSpPr txBox="1"/>
      </xdr:nvSpPr>
      <xdr:spPr>
        <a:xfrm>
          <a:off x="7593965" y="16980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36830</xdr:rowOff>
    </xdr:from>
    <xdr:to xmlns:xdr="http://schemas.openxmlformats.org/drawingml/2006/spreadsheetDrawing">
      <xdr:col>36</xdr:col>
      <xdr:colOff>165100</xdr:colOff>
      <xdr:row>98</xdr:row>
      <xdr:rowOff>138430</xdr:rowOff>
    </xdr:to>
    <xdr:sp macro="" textlink="">
      <xdr:nvSpPr>
        <xdr:cNvPr id="488" name="楕円 487"/>
        <xdr:cNvSpPr/>
      </xdr:nvSpPr>
      <xdr:spPr>
        <a:xfrm>
          <a:off x="6921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129540</xdr:rowOff>
    </xdr:from>
    <xdr:ext cx="534035" cy="259080"/>
    <xdr:sp macro="" textlink="">
      <xdr:nvSpPr>
        <xdr:cNvPr id="489" name="テキスト ボックス 488"/>
        <xdr:cNvSpPr txBox="1"/>
      </xdr:nvSpPr>
      <xdr:spPr>
        <a:xfrm>
          <a:off x="6704965" y="16931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501" name="テキスト ボックス 500"/>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3" name="テキスト ボックス 502"/>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7" name="テキスト ボックス 506"/>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9" name="テキスト ボックス 508"/>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11" name="テキスト ボックス 510"/>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3" name="テキスト ボックス 51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15240</xdr:rowOff>
    </xdr:from>
    <xdr:to xmlns:xdr="http://schemas.openxmlformats.org/drawingml/2006/spreadsheetDrawing">
      <xdr:col>85</xdr:col>
      <xdr:colOff>126365</xdr:colOff>
      <xdr:row>39</xdr:row>
      <xdr:rowOff>99060</xdr:rowOff>
    </xdr:to>
    <xdr:cxnSp macro="">
      <xdr:nvCxnSpPr>
        <xdr:cNvPr id="515" name="直線コネクタ 514"/>
        <xdr:cNvCxnSpPr/>
      </xdr:nvCxnSpPr>
      <xdr:spPr>
        <a:xfrm flipV="1">
          <a:off x="16317595" y="515874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133350</xdr:rowOff>
    </xdr:from>
    <xdr:ext cx="598805" cy="258445"/>
    <xdr:sp macro="" textlink="">
      <xdr:nvSpPr>
        <xdr:cNvPr id="518" name="災害復旧事業費最大値テキスト"/>
        <xdr:cNvSpPr txBox="1"/>
      </xdr:nvSpPr>
      <xdr:spPr>
        <a:xfrm>
          <a:off x="16370300" y="4933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15240</xdr:rowOff>
    </xdr:from>
    <xdr:to xmlns:xdr="http://schemas.openxmlformats.org/drawingml/2006/spreadsheetDrawing">
      <xdr:col>86</xdr:col>
      <xdr:colOff>25400</xdr:colOff>
      <xdr:row>30</xdr:row>
      <xdr:rowOff>15240</xdr:rowOff>
    </xdr:to>
    <xdr:cxnSp macro="">
      <xdr:nvCxnSpPr>
        <xdr:cNvPr id="519" name="直線コネクタ 518"/>
        <xdr:cNvCxnSpPr/>
      </xdr:nvCxnSpPr>
      <xdr:spPr>
        <a:xfrm>
          <a:off x="16230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119380</xdr:rowOff>
    </xdr:from>
    <xdr:to xmlns:xdr="http://schemas.openxmlformats.org/drawingml/2006/spreadsheetDrawing">
      <xdr:col>85</xdr:col>
      <xdr:colOff>127000</xdr:colOff>
      <xdr:row>38</xdr:row>
      <xdr:rowOff>163195</xdr:rowOff>
    </xdr:to>
    <xdr:cxnSp macro="">
      <xdr:nvCxnSpPr>
        <xdr:cNvPr id="520" name="直線コネクタ 519"/>
        <xdr:cNvCxnSpPr/>
      </xdr:nvCxnSpPr>
      <xdr:spPr>
        <a:xfrm>
          <a:off x="15481300" y="663448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115570</xdr:rowOff>
    </xdr:from>
    <xdr:ext cx="534670" cy="259080"/>
    <xdr:sp macro="" textlink="">
      <xdr:nvSpPr>
        <xdr:cNvPr id="521" name="災害復旧事業費平均値テキスト"/>
        <xdr:cNvSpPr txBox="1"/>
      </xdr:nvSpPr>
      <xdr:spPr>
        <a:xfrm>
          <a:off x="16370300" y="6459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92710</xdr:rowOff>
    </xdr:from>
    <xdr:to xmlns:xdr="http://schemas.openxmlformats.org/drawingml/2006/spreadsheetDrawing">
      <xdr:col>85</xdr:col>
      <xdr:colOff>177800</xdr:colOff>
      <xdr:row>39</xdr:row>
      <xdr:rowOff>22860</xdr:rowOff>
    </xdr:to>
    <xdr:sp macro="" textlink="">
      <xdr:nvSpPr>
        <xdr:cNvPr id="522" name="フローチャート: 判断 521"/>
        <xdr:cNvSpPr/>
      </xdr:nvSpPr>
      <xdr:spPr>
        <a:xfrm>
          <a:off x="16268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119380</xdr:rowOff>
    </xdr:from>
    <xdr:to xmlns:xdr="http://schemas.openxmlformats.org/drawingml/2006/spreadsheetDrawing">
      <xdr:col>81</xdr:col>
      <xdr:colOff>50800</xdr:colOff>
      <xdr:row>39</xdr:row>
      <xdr:rowOff>99060</xdr:rowOff>
    </xdr:to>
    <xdr:cxnSp macro="">
      <xdr:nvCxnSpPr>
        <xdr:cNvPr id="523" name="直線コネクタ 522"/>
        <xdr:cNvCxnSpPr/>
      </xdr:nvCxnSpPr>
      <xdr:spPr>
        <a:xfrm flipV="1">
          <a:off x="14592300" y="663448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128905</xdr:rowOff>
    </xdr:from>
    <xdr:to xmlns:xdr="http://schemas.openxmlformats.org/drawingml/2006/spreadsheetDrawing">
      <xdr:col>81</xdr:col>
      <xdr:colOff>101600</xdr:colOff>
      <xdr:row>39</xdr:row>
      <xdr:rowOff>59055</xdr:rowOff>
    </xdr:to>
    <xdr:sp macro="" textlink="">
      <xdr:nvSpPr>
        <xdr:cNvPr id="524" name="フローチャート: 判断 523"/>
        <xdr:cNvSpPr/>
      </xdr:nvSpPr>
      <xdr:spPr>
        <a:xfrm>
          <a:off x="15430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50165</xdr:rowOff>
    </xdr:from>
    <xdr:ext cx="469265" cy="259080"/>
    <xdr:sp macro="" textlink="">
      <xdr:nvSpPr>
        <xdr:cNvPr id="525" name="テキスト ボックス 524"/>
        <xdr:cNvSpPr txBox="1"/>
      </xdr:nvSpPr>
      <xdr:spPr>
        <a:xfrm>
          <a:off x="15246350" y="6736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43180</xdr:rowOff>
    </xdr:from>
    <xdr:to xmlns:xdr="http://schemas.openxmlformats.org/drawingml/2006/spreadsheetDrawing">
      <xdr:col>76</xdr:col>
      <xdr:colOff>114300</xdr:colOff>
      <xdr:row>39</xdr:row>
      <xdr:rowOff>99060</xdr:rowOff>
    </xdr:to>
    <xdr:cxnSp macro="">
      <xdr:nvCxnSpPr>
        <xdr:cNvPr id="526" name="直線コネクタ 525"/>
        <xdr:cNvCxnSpPr/>
      </xdr:nvCxnSpPr>
      <xdr:spPr>
        <a:xfrm>
          <a:off x="13703300" y="672973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109855</xdr:rowOff>
    </xdr:from>
    <xdr:to xmlns:xdr="http://schemas.openxmlformats.org/drawingml/2006/spreadsheetDrawing">
      <xdr:col>76</xdr:col>
      <xdr:colOff>165100</xdr:colOff>
      <xdr:row>39</xdr:row>
      <xdr:rowOff>40640</xdr:rowOff>
    </xdr:to>
    <xdr:sp macro="" textlink="">
      <xdr:nvSpPr>
        <xdr:cNvPr id="527" name="フローチャート: 判断 526"/>
        <xdr:cNvSpPr/>
      </xdr:nvSpPr>
      <xdr:spPr>
        <a:xfrm>
          <a:off x="14541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56515</xdr:rowOff>
    </xdr:from>
    <xdr:ext cx="534035" cy="258445"/>
    <xdr:sp macro="" textlink="">
      <xdr:nvSpPr>
        <xdr:cNvPr id="528" name="テキスト ボックス 527"/>
        <xdr:cNvSpPr txBox="1"/>
      </xdr:nvSpPr>
      <xdr:spPr>
        <a:xfrm>
          <a:off x="14324965" y="6400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43180</xdr:rowOff>
    </xdr:from>
    <xdr:to xmlns:xdr="http://schemas.openxmlformats.org/drawingml/2006/spreadsheetDrawing">
      <xdr:col>71</xdr:col>
      <xdr:colOff>177800</xdr:colOff>
      <xdr:row>39</xdr:row>
      <xdr:rowOff>76200</xdr:rowOff>
    </xdr:to>
    <xdr:cxnSp macro="">
      <xdr:nvCxnSpPr>
        <xdr:cNvPr id="529" name="直線コネクタ 528"/>
        <xdr:cNvCxnSpPr/>
      </xdr:nvCxnSpPr>
      <xdr:spPr>
        <a:xfrm flipV="1">
          <a:off x="12814300" y="67297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76200</xdr:rowOff>
    </xdr:from>
    <xdr:to xmlns:xdr="http://schemas.openxmlformats.org/drawingml/2006/spreadsheetDrawing">
      <xdr:col>72</xdr:col>
      <xdr:colOff>38100</xdr:colOff>
      <xdr:row>39</xdr:row>
      <xdr:rowOff>6350</xdr:rowOff>
    </xdr:to>
    <xdr:sp macro="" textlink="">
      <xdr:nvSpPr>
        <xdr:cNvPr id="530" name="フローチャート: 判断 529"/>
        <xdr:cNvSpPr/>
      </xdr:nvSpPr>
      <xdr:spPr>
        <a:xfrm>
          <a:off x="1365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22860</xdr:rowOff>
    </xdr:from>
    <xdr:ext cx="534035" cy="259080"/>
    <xdr:sp macro="" textlink="">
      <xdr:nvSpPr>
        <xdr:cNvPr id="531" name="テキスト ボックス 530"/>
        <xdr:cNvSpPr txBox="1"/>
      </xdr:nvSpPr>
      <xdr:spPr>
        <a:xfrm>
          <a:off x="13435965" y="6366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81915</xdr:rowOff>
    </xdr:from>
    <xdr:to xmlns:xdr="http://schemas.openxmlformats.org/drawingml/2006/spreadsheetDrawing">
      <xdr:col>67</xdr:col>
      <xdr:colOff>101600</xdr:colOff>
      <xdr:row>39</xdr:row>
      <xdr:rowOff>12065</xdr:rowOff>
    </xdr:to>
    <xdr:sp macro="" textlink="">
      <xdr:nvSpPr>
        <xdr:cNvPr id="532" name="フローチャート: 判断 531"/>
        <xdr:cNvSpPr/>
      </xdr:nvSpPr>
      <xdr:spPr>
        <a:xfrm>
          <a:off x="12763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29210</xdr:rowOff>
    </xdr:from>
    <xdr:ext cx="534035" cy="258445"/>
    <xdr:sp macro="" textlink="">
      <xdr:nvSpPr>
        <xdr:cNvPr id="533" name="テキスト ボックス 532"/>
        <xdr:cNvSpPr txBox="1"/>
      </xdr:nvSpPr>
      <xdr:spPr>
        <a:xfrm>
          <a:off x="12546965" y="6372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112395</xdr:rowOff>
    </xdr:from>
    <xdr:to xmlns:xdr="http://schemas.openxmlformats.org/drawingml/2006/spreadsheetDrawing">
      <xdr:col>85</xdr:col>
      <xdr:colOff>177800</xdr:colOff>
      <xdr:row>39</xdr:row>
      <xdr:rowOff>42545</xdr:rowOff>
    </xdr:to>
    <xdr:sp macro="" textlink="">
      <xdr:nvSpPr>
        <xdr:cNvPr id="539" name="楕円 538"/>
        <xdr:cNvSpPr/>
      </xdr:nvSpPr>
      <xdr:spPr>
        <a:xfrm>
          <a:off x="16268700" y="66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71120</xdr:rowOff>
    </xdr:from>
    <xdr:ext cx="469900" cy="259080"/>
    <xdr:sp macro="" textlink="">
      <xdr:nvSpPr>
        <xdr:cNvPr id="540" name="災害復旧事業費該当値テキスト"/>
        <xdr:cNvSpPr txBox="1"/>
      </xdr:nvSpPr>
      <xdr:spPr>
        <a:xfrm>
          <a:off x="16370300" y="6586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68580</xdr:rowOff>
    </xdr:from>
    <xdr:to xmlns:xdr="http://schemas.openxmlformats.org/drawingml/2006/spreadsheetDrawing">
      <xdr:col>81</xdr:col>
      <xdr:colOff>101600</xdr:colOff>
      <xdr:row>38</xdr:row>
      <xdr:rowOff>170180</xdr:rowOff>
    </xdr:to>
    <xdr:sp macro="" textlink="">
      <xdr:nvSpPr>
        <xdr:cNvPr id="541" name="楕円 540"/>
        <xdr:cNvSpPr/>
      </xdr:nvSpPr>
      <xdr:spPr>
        <a:xfrm>
          <a:off x="15430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15240</xdr:rowOff>
    </xdr:from>
    <xdr:ext cx="534035" cy="259080"/>
    <xdr:sp macro="" textlink="">
      <xdr:nvSpPr>
        <xdr:cNvPr id="542" name="テキスト ボックス 541"/>
        <xdr:cNvSpPr txBox="1"/>
      </xdr:nvSpPr>
      <xdr:spPr>
        <a:xfrm>
          <a:off x="15213965" y="635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43" name="楕円 542"/>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8920" cy="259080"/>
    <xdr:sp macro="" textlink="">
      <xdr:nvSpPr>
        <xdr:cNvPr id="544" name="テキスト ボックス 543"/>
        <xdr:cNvSpPr txBox="1"/>
      </xdr:nvSpPr>
      <xdr:spPr>
        <a:xfrm>
          <a:off x="1446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163830</xdr:rowOff>
    </xdr:from>
    <xdr:to xmlns:xdr="http://schemas.openxmlformats.org/drawingml/2006/spreadsheetDrawing">
      <xdr:col>72</xdr:col>
      <xdr:colOff>38100</xdr:colOff>
      <xdr:row>39</xdr:row>
      <xdr:rowOff>93980</xdr:rowOff>
    </xdr:to>
    <xdr:sp macro="" textlink="">
      <xdr:nvSpPr>
        <xdr:cNvPr id="545" name="楕円 544"/>
        <xdr:cNvSpPr/>
      </xdr:nvSpPr>
      <xdr:spPr>
        <a:xfrm>
          <a:off x="13652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85090</xdr:rowOff>
    </xdr:from>
    <xdr:ext cx="469265" cy="259080"/>
    <xdr:sp macro="" textlink="">
      <xdr:nvSpPr>
        <xdr:cNvPr id="546" name="テキスト ボックス 545"/>
        <xdr:cNvSpPr txBox="1"/>
      </xdr:nvSpPr>
      <xdr:spPr>
        <a:xfrm>
          <a:off x="13468350" y="6771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25400</xdr:rowOff>
    </xdr:from>
    <xdr:to xmlns:xdr="http://schemas.openxmlformats.org/drawingml/2006/spreadsheetDrawing">
      <xdr:col>67</xdr:col>
      <xdr:colOff>101600</xdr:colOff>
      <xdr:row>39</xdr:row>
      <xdr:rowOff>127000</xdr:rowOff>
    </xdr:to>
    <xdr:sp macro="" textlink="">
      <xdr:nvSpPr>
        <xdr:cNvPr id="547" name="楕円 546"/>
        <xdr:cNvSpPr/>
      </xdr:nvSpPr>
      <xdr:spPr>
        <a:xfrm>
          <a:off x="1276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118110</xdr:rowOff>
    </xdr:from>
    <xdr:ext cx="469265" cy="259080"/>
    <xdr:sp macro="" textlink="">
      <xdr:nvSpPr>
        <xdr:cNvPr id="548" name="テキスト ボックス 547"/>
        <xdr:cNvSpPr txBox="1"/>
      </xdr:nvSpPr>
      <xdr:spPr>
        <a:xfrm>
          <a:off x="12579350" y="6804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7" name="テキスト ボックス 55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0" name="テキスト ボックス 559"/>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2" name="テキスト ボックス 561"/>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4" name="テキスト ボックス 573"/>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7" name="テキスト ボックス 576"/>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0" name="テキスト ボックス 579"/>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2" name="テキスト ボックス 581"/>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1" name="テキスト ボックス 590"/>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3" name="テキスト ボックス 592"/>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5" name="テキスト ボックス 594"/>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7" name="テキスト ボックス 596"/>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9" name="テキスト ボックス 60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1" name="テキスト ボックス 610"/>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3" name="テキスト ボックス 612"/>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5" name="テキスト ボックス 614"/>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7" name="テキスト ボックス 61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91440</xdr:rowOff>
    </xdr:from>
    <xdr:to xmlns:xdr="http://schemas.openxmlformats.org/drawingml/2006/spreadsheetDrawing">
      <xdr:col>85</xdr:col>
      <xdr:colOff>126365</xdr:colOff>
      <xdr:row>79</xdr:row>
      <xdr:rowOff>24130</xdr:rowOff>
    </xdr:to>
    <xdr:cxnSp macro="">
      <xdr:nvCxnSpPr>
        <xdr:cNvPr id="621" name="直線コネクタ 620"/>
        <xdr:cNvCxnSpPr/>
      </xdr:nvCxnSpPr>
      <xdr:spPr>
        <a:xfrm flipV="1">
          <a:off x="16317595" y="12092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27940</xdr:rowOff>
    </xdr:from>
    <xdr:ext cx="469900" cy="259080"/>
    <xdr:sp macro="" textlink="">
      <xdr:nvSpPr>
        <xdr:cNvPr id="622" name="公債費最小値テキスト"/>
        <xdr:cNvSpPr txBox="1"/>
      </xdr:nvSpPr>
      <xdr:spPr>
        <a:xfrm>
          <a:off x="16370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24130</xdr:rowOff>
    </xdr:from>
    <xdr:to xmlns:xdr="http://schemas.openxmlformats.org/drawingml/2006/spreadsheetDrawing">
      <xdr:col>86</xdr:col>
      <xdr:colOff>25400</xdr:colOff>
      <xdr:row>79</xdr:row>
      <xdr:rowOff>24130</xdr:rowOff>
    </xdr:to>
    <xdr:cxnSp macro="">
      <xdr:nvCxnSpPr>
        <xdr:cNvPr id="623" name="直線コネクタ 622"/>
        <xdr:cNvCxnSpPr/>
      </xdr:nvCxnSpPr>
      <xdr:spPr>
        <a:xfrm>
          <a:off x="16230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38100</xdr:rowOff>
    </xdr:from>
    <xdr:ext cx="598805" cy="259080"/>
    <xdr:sp macro="" textlink="">
      <xdr:nvSpPr>
        <xdr:cNvPr id="624" name="公債費最大値テキスト"/>
        <xdr:cNvSpPr txBox="1"/>
      </xdr:nvSpPr>
      <xdr:spPr>
        <a:xfrm>
          <a:off x="16370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91440</xdr:rowOff>
    </xdr:from>
    <xdr:to xmlns:xdr="http://schemas.openxmlformats.org/drawingml/2006/spreadsheetDrawing">
      <xdr:col>86</xdr:col>
      <xdr:colOff>25400</xdr:colOff>
      <xdr:row>70</xdr:row>
      <xdr:rowOff>91440</xdr:rowOff>
    </xdr:to>
    <xdr:cxnSp macro="">
      <xdr:nvCxnSpPr>
        <xdr:cNvPr id="625" name="直線コネクタ 624"/>
        <xdr:cNvCxnSpPr/>
      </xdr:nvCxnSpPr>
      <xdr:spPr>
        <a:xfrm>
          <a:off x="16230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160020</xdr:rowOff>
    </xdr:from>
    <xdr:to xmlns:xdr="http://schemas.openxmlformats.org/drawingml/2006/spreadsheetDrawing">
      <xdr:col>85</xdr:col>
      <xdr:colOff>127000</xdr:colOff>
      <xdr:row>77</xdr:row>
      <xdr:rowOff>163195</xdr:rowOff>
    </xdr:to>
    <xdr:cxnSp macro="">
      <xdr:nvCxnSpPr>
        <xdr:cNvPr id="626" name="直線コネクタ 625"/>
        <xdr:cNvCxnSpPr/>
      </xdr:nvCxnSpPr>
      <xdr:spPr>
        <a:xfrm flipV="1">
          <a:off x="15481300" y="133616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19050</xdr:rowOff>
    </xdr:from>
    <xdr:ext cx="534670" cy="258445"/>
    <xdr:sp macro="" textlink="">
      <xdr:nvSpPr>
        <xdr:cNvPr id="627" name="公債費平均値テキスト"/>
        <xdr:cNvSpPr txBox="1"/>
      </xdr:nvSpPr>
      <xdr:spPr>
        <a:xfrm>
          <a:off x="16370300" y="130492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167640</xdr:rowOff>
    </xdr:from>
    <xdr:to xmlns:xdr="http://schemas.openxmlformats.org/drawingml/2006/spreadsheetDrawing">
      <xdr:col>85</xdr:col>
      <xdr:colOff>177800</xdr:colOff>
      <xdr:row>77</xdr:row>
      <xdr:rowOff>97790</xdr:rowOff>
    </xdr:to>
    <xdr:sp macro="" textlink="">
      <xdr:nvSpPr>
        <xdr:cNvPr id="628" name="フローチャート: 判断 627"/>
        <xdr:cNvSpPr/>
      </xdr:nvSpPr>
      <xdr:spPr>
        <a:xfrm>
          <a:off x="162687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163195</xdr:rowOff>
    </xdr:from>
    <xdr:to xmlns:xdr="http://schemas.openxmlformats.org/drawingml/2006/spreadsheetDrawing">
      <xdr:col>81</xdr:col>
      <xdr:colOff>50800</xdr:colOff>
      <xdr:row>78</xdr:row>
      <xdr:rowOff>6350</xdr:rowOff>
    </xdr:to>
    <xdr:cxnSp macro="">
      <xdr:nvCxnSpPr>
        <xdr:cNvPr id="629" name="直線コネクタ 628"/>
        <xdr:cNvCxnSpPr/>
      </xdr:nvCxnSpPr>
      <xdr:spPr>
        <a:xfrm flipV="1">
          <a:off x="14592300" y="133648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4445</xdr:rowOff>
    </xdr:from>
    <xdr:to xmlns:xdr="http://schemas.openxmlformats.org/drawingml/2006/spreadsheetDrawing">
      <xdr:col>81</xdr:col>
      <xdr:colOff>101600</xdr:colOff>
      <xdr:row>77</xdr:row>
      <xdr:rowOff>106045</xdr:rowOff>
    </xdr:to>
    <xdr:sp macro="" textlink="">
      <xdr:nvSpPr>
        <xdr:cNvPr id="630" name="フローチャート: 判断 629"/>
        <xdr:cNvSpPr/>
      </xdr:nvSpPr>
      <xdr:spPr>
        <a:xfrm>
          <a:off x="15430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122555</xdr:rowOff>
    </xdr:from>
    <xdr:ext cx="534035" cy="258445"/>
    <xdr:sp macro="" textlink="">
      <xdr:nvSpPr>
        <xdr:cNvPr id="631" name="テキスト ボックス 630"/>
        <xdr:cNvSpPr txBox="1"/>
      </xdr:nvSpPr>
      <xdr:spPr>
        <a:xfrm>
          <a:off x="15213965" y="12981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6350</xdr:rowOff>
    </xdr:from>
    <xdr:to xmlns:xdr="http://schemas.openxmlformats.org/drawingml/2006/spreadsheetDrawing">
      <xdr:col>76</xdr:col>
      <xdr:colOff>114300</xdr:colOff>
      <xdr:row>78</xdr:row>
      <xdr:rowOff>13335</xdr:rowOff>
    </xdr:to>
    <xdr:cxnSp macro="">
      <xdr:nvCxnSpPr>
        <xdr:cNvPr id="632" name="直線コネクタ 631"/>
        <xdr:cNvCxnSpPr/>
      </xdr:nvCxnSpPr>
      <xdr:spPr>
        <a:xfrm flipV="1">
          <a:off x="13703300" y="133794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xdr:rowOff>
    </xdr:from>
    <xdr:to xmlns:xdr="http://schemas.openxmlformats.org/drawingml/2006/spreadsheetDrawing">
      <xdr:col>76</xdr:col>
      <xdr:colOff>165100</xdr:colOff>
      <xdr:row>77</xdr:row>
      <xdr:rowOff>118110</xdr:rowOff>
    </xdr:to>
    <xdr:sp macro="" textlink="">
      <xdr:nvSpPr>
        <xdr:cNvPr id="633" name="フローチャート: 判断 632"/>
        <xdr:cNvSpPr/>
      </xdr:nvSpPr>
      <xdr:spPr>
        <a:xfrm>
          <a:off x="14541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134620</xdr:rowOff>
    </xdr:from>
    <xdr:ext cx="534035" cy="258445"/>
    <xdr:sp macro="" textlink="">
      <xdr:nvSpPr>
        <xdr:cNvPr id="634" name="テキスト ボックス 633"/>
        <xdr:cNvSpPr txBox="1"/>
      </xdr:nvSpPr>
      <xdr:spPr>
        <a:xfrm>
          <a:off x="14324965" y="12993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13335</xdr:rowOff>
    </xdr:from>
    <xdr:to xmlns:xdr="http://schemas.openxmlformats.org/drawingml/2006/spreadsheetDrawing">
      <xdr:col>71</xdr:col>
      <xdr:colOff>177800</xdr:colOff>
      <xdr:row>78</xdr:row>
      <xdr:rowOff>39370</xdr:rowOff>
    </xdr:to>
    <xdr:cxnSp macro="">
      <xdr:nvCxnSpPr>
        <xdr:cNvPr id="635" name="直線コネクタ 634"/>
        <xdr:cNvCxnSpPr/>
      </xdr:nvCxnSpPr>
      <xdr:spPr>
        <a:xfrm flipV="1">
          <a:off x="12814300" y="133864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59690</xdr:rowOff>
    </xdr:from>
    <xdr:to xmlns:xdr="http://schemas.openxmlformats.org/drawingml/2006/spreadsheetDrawing">
      <xdr:col>72</xdr:col>
      <xdr:colOff>38100</xdr:colOff>
      <xdr:row>77</xdr:row>
      <xdr:rowOff>161290</xdr:rowOff>
    </xdr:to>
    <xdr:sp macro="" textlink="">
      <xdr:nvSpPr>
        <xdr:cNvPr id="636" name="フローチャート: 判断 635"/>
        <xdr:cNvSpPr/>
      </xdr:nvSpPr>
      <xdr:spPr>
        <a:xfrm>
          <a:off x="13652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6350</xdr:rowOff>
    </xdr:from>
    <xdr:ext cx="534035" cy="258445"/>
    <xdr:sp macro="" textlink="">
      <xdr:nvSpPr>
        <xdr:cNvPr id="637" name="テキスト ボックス 636"/>
        <xdr:cNvSpPr txBox="1"/>
      </xdr:nvSpPr>
      <xdr:spPr>
        <a:xfrm>
          <a:off x="13435965" y="13036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63500</xdr:rowOff>
    </xdr:from>
    <xdr:to xmlns:xdr="http://schemas.openxmlformats.org/drawingml/2006/spreadsheetDrawing">
      <xdr:col>67</xdr:col>
      <xdr:colOff>101600</xdr:colOff>
      <xdr:row>77</xdr:row>
      <xdr:rowOff>165100</xdr:rowOff>
    </xdr:to>
    <xdr:sp macro="" textlink="">
      <xdr:nvSpPr>
        <xdr:cNvPr id="638" name="フローチャート: 判断 637"/>
        <xdr:cNvSpPr/>
      </xdr:nvSpPr>
      <xdr:spPr>
        <a:xfrm>
          <a:off x="12763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10160</xdr:rowOff>
    </xdr:from>
    <xdr:ext cx="534035" cy="259080"/>
    <xdr:sp macro="" textlink="">
      <xdr:nvSpPr>
        <xdr:cNvPr id="639" name="テキスト ボックス 638"/>
        <xdr:cNvSpPr txBox="1"/>
      </xdr:nvSpPr>
      <xdr:spPr>
        <a:xfrm>
          <a:off x="12546965" y="1304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109220</xdr:rowOff>
    </xdr:from>
    <xdr:to xmlns:xdr="http://schemas.openxmlformats.org/drawingml/2006/spreadsheetDrawing">
      <xdr:col>85</xdr:col>
      <xdr:colOff>177800</xdr:colOff>
      <xdr:row>78</xdr:row>
      <xdr:rowOff>39370</xdr:rowOff>
    </xdr:to>
    <xdr:sp macro="" textlink="">
      <xdr:nvSpPr>
        <xdr:cNvPr id="645" name="楕円 644"/>
        <xdr:cNvSpPr/>
      </xdr:nvSpPr>
      <xdr:spPr>
        <a:xfrm>
          <a:off x="162687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87630</xdr:rowOff>
    </xdr:from>
    <xdr:ext cx="534670" cy="258445"/>
    <xdr:sp macro="" textlink="">
      <xdr:nvSpPr>
        <xdr:cNvPr id="646" name="公債費該当値テキスト"/>
        <xdr:cNvSpPr txBox="1"/>
      </xdr:nvSpPr>
      <xdr:spPr>
        <a:xfrm>
          <a:off x="16370300" y="13289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112395</xdr:rowOff>
    </xdr:from>
    <xdr:to xmlns:xdr="http://schemas.openxmlformats.org/drawingml/2006/spreadsheetDrawing">
      <xdr:col>81</xdr:col>
      <xdr:colOff>101600</xdr:colOff>
      <xdr:row>78</xdr:row>
      <xdr:rowOff>42545</xdr:rowOff>
    </xdr:to>
    <xdr:sp macro="" textlink="">
      <xdr:nvSpPr>
        <xdr:cNvPr id="647" name="楕円 646"/>
        <xdr:cNvSpPr/>
      </xdr:nvSpPr>
      <xdr:spPr>
        <a:xfrm>
          <a:off x="15430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33655</xdr:rowOff>
    </xdr:from>
    <xdr:ext cx="534035" cy="258445"/>
    <xdr:sp macro="" textlink="">
      <xdr:nvSpPr>
        <xdr:cNvPr id="648" name="テキスト ボックス 647"/>
        <xdr:cNvSpPr txBox="1"/>
      </xdr:nvSpPr>
      <xdr:spPr>
        <a:xfrm>
          <a:off x="15213965" y="13406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126365</xdr:rowOff>
    </xdr:from>
    <xdr:to xmlns:xdr="http://schemas.openxmlformats.org/drawingml/2006/spreadsheetDrawing">
      <xdr:col>76</xdr:col>
      <xdr:colOff>165100</xdr:colOff>
      <xdr:row>78</xdr:row>
      <xdr:rowOff>56515</xdr:rowOff>
    </xdr:to>
    <xdr:sp macro="" textlink="">
      <xdr:nvSpPr>
        <xdr:cNvPr id="649" name="楕円 648"/>
        <xdr:cNvSpPr/>
      </xdr:nvSpPr>
      <xdr:spPr>
        <a:xfrm>
          <a:off x="14541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47625</xdr:rowOff>
    </xdr:from>
    <xdr:ext cx="534035" cy="259080"/>
    <xdr:sp macro="" textlink="">
      <xdr:nvSpPr>
        <xdr:cNvPr id="650" name="テキスト ボックス 649"/>
        <xdr:cNvSpPr txBox="1"/>
      </xdr:nvSpPr>
      <xdr:spPr>
        <a:xfrm>
          <a:off x="14324965" y="13420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133985</xdr:rowOff>
    </xdr:from>
    <xdr:to xmlns:xdr="http://schemas.openxmlformats.org/drawingml/2006/spreadsheetDrawing">
      <xdr:col>72</xdr:col>
      <xdr:colOff>38100</xdr:colOff>
      <xdr:row>78</xdr:row>
      <xdr:rowOff>64135</xdr:rowOff>
    </xdr:to>
    <xdr:sp macro="" textlink="">
      <xdr:nvSpPr>
        <xdr:cNvPr id="651" name="楕円 650"/>
        <xdr:cNvSpPr/>
      </xdr:nvSpPr>
      <xdr:spPr>
        <a:xfrm>
          <a:off x="13652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55245</xdr:rowOff>
    </xdr:from>
    <xdr:ext cx="534035" cy="258445"/>
    <xdr:sp macro="" textlink="">
      <xdr:nvSpPr>
        <xdr:cNvPr id="652" name="テキスト ボックス 651"/>
        <xdr:cNvSpPr txBox="1"/>
      </xdr:nvSpPr>
      <xdr:spPr>
        <a:xfrm>
          <a:off x="13435965" y="13428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160020</xdr:rowOff>
    </xdr:from>
    <xdr:to xmlns:xdr="http://schemas.openxmlformats.org/drawingml/2006/spreadsheetDrawing">
      <xdr:col>67</xdr:col>
      <xdr:colOff>101600</xdr:colOff>
      <xdr:row>78</xdr:row>
      <xdr:rowOff>90170</xdr:rowOff>
    </xdr:to>
    <xdr:sp macro="" textlink="">
      <xdr:nvSpPr>
        <xdr:cNvPr id="653" name="楕円 652"/>
        <xdr:cNvSpPr/>
      </xdr:nvSpPr>
      <xdr:spPr>
        <a:xfrm>
          <a:off x="12763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81280</xdr:rowOff>
    </xdr:from>
    <xdr:ext cx="534035" cy="259080"/>
    <xdr:sp macro="" textlink="">
      <xdr:nvSpPr>
        <xdr:cNvPr id="654" name="テキスト ボックス 653"/>
        <xdr:cNvSpPr txBox="1"/>
      </xdr:nvSpPr>
      <xdr:spPr>
        <a:xfrm>
          <a:off x="12546965" y="1345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6" name="テキスト ボックス 665"/>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8" name="テキスト ボックス 667"/>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0" name="テキスト ボックス 669"/>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2" name="テキスト ボックス 671"/>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4" name="テキスト ボックス 67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56515</xdr:rowOff>
    </xdr:from>
    <xdr:to xmlns:xdr="http://schemas.openxmlformats.org/drawingml/2006/spreadsheetDrawing">
      <xdr:col>85</xdr:col>
      <xdr:colOff>126365</xdr:colOff>
      <xdr:row>98</xdr:row>
      <xdr:rowOff>132715</xdr:rowOff>
    </xdr:to>
    <xdr:cxnSp macro="">
      <xdr:nvCxnSpPr>
        <xdr:cNvPr id="676" name="直線コネクタ 675"/>
        <xdr:cNvCxnSpPr/>
      </xdr:nvCxnSpPr>
      <xdr:spPr>
        <a:xfrm flipV="1">
          <a:off x="16317595" y="1565846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137160</xdr:rowOff>
    </xdr:from>
    <xdr:ext cx="469900" cy="259080"/>
    <xdr:sp macro="" textlink="">
      <xdr:nvSpPr>
        <xdr:cNvPr id="677" name="積立金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78" name="直線コネクタ 677"/>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3175</xdr:rowOff>
    </xdr:from>
    <xdr:ext cx="598805" cy="259080"/>
    <xdr:sp macro="" textlink="">
      <xdr:nvSpPr>
        <xdr:cNvPr id="679" name="積立金最大値テキスト"/>
        <xdr:cNvSpPr txBox="1"/>
      </xdr:nvSpPr>
      <xdr:spPr>
        <a:xfrm>
          <a:off x="16370300" y="15433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56515</xdr:rowOff>
    </xdr:from>
    <xdr:to xmlns:xdr="http://schemas.openxmlformats.org/drawingml/2006/spreadsheetDrawing">
      <xdr:col>86</xdr:col>
      <xdr:colOff>25400</xdr:colOff>
      <xdr:row>91</xdr:row>
      <xdr:rowOff>56515</xdr:rowOff>
    </xdr:to>
    <xdr:cxnSp macro="">
      <xdr:nvCxnSpPr>
        <xdr:cNvPr id="680" name="直線コネクタ 679"/>
        <xdr:cNvCxnSpPr/>
      </xdr:nvCxnSpPr>
      <xdr:spPr>
        <a:xfrm>
          <a:off x="16230600" y="1565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93345</xdr:rowOff>
    </xdr:from>
    <xdr:to xmlns:xdr="http://schemas.openxmlformats.org/drawingml/2006/spreadsheetDrawing">
      <xdr:col>85</xdr:col>
      <xdr:colOff>127000</xdr:colOff>
      <xdr:row>98</xdr:row>
      <xdr:rowOff>100965</xdr:rowOff>
    </xdr:to>
    <xdr:cxnSp macro="">
      <xdr:nvCxnSpPr>
        <xdr:cNvPr id="681" name="直線コネクタ 680"/>
        <xdr:cNvCxnSpPr/>
      </xdr:nvCxnSpPr>
      <xdr:spPr>
        <a:xfrm flipV="1">
          <a:off x="15481300" y="1689544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112395</xdr:rowOff>
    </xdr:from>
    <xdr:ext cx="534670" cy="258445"/>
    <xdr:sp macro="" textlink="">
      <xdr:nvSpPr>
        <xdr:cNvPr id="682" name="積立金平均値テキスト"/>
        <xdr:cNvSpPr txBox="1"/>
      </xdr:nvSpPr>
      <xdr:spPr>
        <a:xfrm>
          <a:off x="16370300" y="165715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89535</xdr:rowOff>
    </xdr:from>
    <xdr:to xmlns:xdr="http://schemas.openxmlformats.org/drawingml/2006/spreadsheetDrawing">
      <xdr:col>85</xdr:col>
      <xdr:colOff>177800</xdr:colOff>
      <xdr:row>98</xdr:row>
      <xdr:rowOff>19685</xdr:rowOff>
    </xdr:to>
    <xdr:sp macro="" textlink="">
      <xdr:nvSpPr>
        <xdr:cNvPr id="683" name="フローチャート: 判断 682"/>
        <xdr:cNvSpPr/>
      </xdr:nvSpPr>
      <xdr:spPr>
        <a:xfrm>
          <a:off x="162687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170815</xdr:rowOff>
    </xdr:from>
    <xdr:to xmlns:xdr="http://schemas.openxmlformats.org/drawingml/2006/spreadsheetDrawing">
      <xdr:col>81</xdr:col>
      <xdr:colOff>50800</xdr:colOff>
      <xdr:row>98</xdr:row>
      <xdr:rowOff>100965</xdr:rowOff>
    </xdr:to>
    <xdr:cxnSp macro="">
      <xdr:nvCxnSpPr>
        <xdr:cNvPr id="684" name="直線コネクタ 683"/>
        <xdr:cNvCxnSpPr/>
      </xdr:nvCxnSpPr>
      <xdr:spPr>
        <a:xfrm>
          <a:off x="14592300" y="1680146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90805</xdr:rowOff>
    </xdr:from>
    <xdr:to xmlns:xdr="http://schemas.openxmlformats.org/drawingml/2006/spreadsheetDrawing">
      <xdr:col>81</xdr:col>
      <xdr:colOff>101600</xdr:colOff>
      <xdr:row>98</xdr:row>
      <xdr:rowOff>20955</xdr:rowOff>
    </xdr:to>
    <xdr:sp macro="" textlink="">
      <xdr:nvSpPr>
        <xdr:cNvPr id="685" name="フローチャート: 判断 684"/>
        <xdr:cNvSpPr/>
      </xdr:nvSpPr>
      <xdr:spPr>
        <a:xfrm>
          <a:off x="15430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37465</xdr:rowOff>
    </xdr:from>
    <xdr:ext cx="534035" cy="259080"/>
    <xdr:sp macro="" textlink="">
      <xdr:nvSpPr>
        <xdr:cNvPr id="686" name="テキスト ボックス 685"/>
        <xdr:cNvSpPr txBox="1"/>
      </xdr:nvSpPr>
      <xdr:spPr>
        <a:xfrm>
          <a:off x="15213965" y="16496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170815</xdr:rowOff>
    </xdr:from>
    <xdr:to xmlns:xdr="http://schemas.openxmlformats.org/drawingml/2006/spreadsheetDrawing">
      <xdr:col>76</xdr:col>
      <xdr:colOff>114300</xdr:colOff>
      <xdr:row>98</xdr:row>
      <xdr:rowOff>67945</xdr:rowOff>
    </xdr:to>
    <xdr:cxnSp macro="">
      <xdr:nvCxnSpPr>
        <xdr:cNvPr id="687" name="直線コネクタ 686"/>
        <xdr:cNvCxnSpPr/>
      </xdr:nvCxnSpPr>
      <xdr:spPr>
        <a:xfrm flipV="1">
          <a:off x="13703300" y="168014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77470</xdr:rowOff>
    </xdr:from>
    <xdr:to xmlns:xdr="http://schemas.openxmlformats.org/drawingml/2006/spreadsheetDrawing">
      <xdr:col>76</xdr:col>
      <xdr:colOff>165100</xdr:colOff>
      <xdr:row>98</xdr:row>
      <xdr:rowOff>7620</xdr:rowOff>
    </xdr:to>
    <xdr:sp macro="" textlink="">
      <xdr:nvSpPr>
        <xdr:cNvPr id="688" name="フローチャート: 判断 687"/>
        <xdr:cNvSpPr/>
      </xdr:nvSpPr>
      <xdr:spPr>
        <a:xfrm>
          <a:off x="14541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24130</xdr:rowOff>
    </xdr:from>
    <xdr:ext cx="534035" cy="259080"/>
    <xdr:sp macro="" textlink="">
      <xdr:nvSpPr>
        <xdr:cNvPr id="689" name="テキスト ボックス 688"/>
        <xdr:cNvSpPr txBox="1"/>
      </xdr:nvSpPr>
      <xdr:spPr>
        <a:xfrm>
          <a:off x="14324965" y="16483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67945</xdr:rowOff>
    </xdr:from>
    <xdr:to xmlns:xdr="http://schemas.openxmlformats.org/drawingml/2006/spreadsheetDrawing">
      <xdr:col>71</xdr:col>
      <xdr:colOff>177800</xdr:colOff>
      <xdr:row>98</xdr:row>
      <xdr:rowOff>85090</xdr:rowOff>
    </xdr:to>
    <xdr:cxnSp macro="">
      <xdr:nvCxnSpPr>
        <xdr:cNvPr id="690" name="直線コネクタ 689"/>
        <xdr:cNvCxnSpPr/>
      </xdr:nvCxnSpPr>
      <xdr:spPr>
        <a:xfrm flipV="1">
          <a:off x="12814300" y="168700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691" name="フローチャート: 判断 690"/>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88900</xdr:rowOff>
    </xdr:from>
    <xdr:ext cx="534035" cy="258445"/>
    <xdr:sp macro="" textlink="">
      <xdr:nvSpPr>
        <xdr:cNvPr id="692" name="テキスト ボックス 691"/>
        <xdr:cNvSpPr txBox="1"/>
      </xdr:nvSpPr>
      <xdr:spPr>
        <a:xfrm>
          <a:off x="13435965" y="16548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147955</xdr:rowOff>
    </xdr:from>
    <xdr:to xmlns:xdr="http://schemas.openxmlformats.org/drawingml/2006/spreadsheetDrawing">
      <xdr:col>67</xdr:col>
      <xdr:colOff>101600</xdr:colOff>
      <xdr:row>98</xdr:row>
      <xdr:rowOff>78105</xdr:rowOff>
    </xdr:to>
    <xdr:sp macro="" textlink="">
      <xdr:nvSpPr>
        <xdr:cNvPr id="693" name="フローチャート: 判断 692"/>
        <xdr:cNvSpPr/>
      </xdr:nvSpPr>
      <xdr:spPr>
        <a:xfrm>
          <a:off x="12763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94615</xdr:rowOff>
    </xdr:from>
    <xdr:ext cx="534035" cy="259080"/>
    <xdr:sp macro="" textlink="">
      <xdr:nvSpPr>
        <xdr:cNvPr id="694" name="テキスト ボックス 693"/>
        <xdr:cNvSpPr txBox="1"/>
      </xdr:nvSpPr>
      <xdr:spPr>
        <a:xfrm>
          <a:off x="12546965" y="16553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42545</xdr:rowOff>
    </xdr:from>
    <xdr:to xmlns:xdr="http://schemas.openxmlformats.org/drawingml/2006/spreadsheetDrawing">
      <xdr:col>85</xdr:col>
      <xdr:colOff>177800</xdr:colOff>
      <xdr:row>98</xdr:row>
      <xdr:rowOff>144145</xdr:rowOff>
    </xdr:to>
    <xdr:sp macro="" textlink="">
      <xdr:nvSpPr>
        <xdr:cNvPr id="700" name="楕円 699"/>
        <xdr:cNvSpPr/>
      </xdr:nvSpPr>
      <xdr:spPr>
        <a:xfrm>
          <a:off x="162687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128905</xdr:rowOff>
    </xdr:from>
    <xdr:ext cx="534670" cy="259080"/>
    <xdr:sp macro="" textlink="">
      <xdr:nvSpPr>
        <xdr:cNvPr id="701" name="積立金該当値テキスト"/>
        <xdr:cNvSpPr txBox="1"/>
      </xdr:nvSpPr>
      <xdr:spPr>
        <a:xfrm>
          <a:off x="16370300" y="1675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50165</xdr:rowOff>
    </xdr:from>
    <xdr:to xmlns:xdr="http://schemas.openxmlformats.org/drawingml/2006/spreadsheetDrawing">
      <xdr:col>81</xdr:col>
      <xdr:colOff>101600</xdr:colOff>
      <xdr:row>98</xdr:row>
      <xdr:rowOff>151765</xdr:rowOff>
    </xdr:to>
    <xdr:sp macro="" textlink="">
      <xdr:nvSpPr>
        <xdr:cNvPr id="702" name="楕円 701"/>
        <xdr:cNvSpPr/>
      </xdr:nvSpPr>
      <xdr:spPr>
        <a:xfrm>
          <a:off x="15430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143510</xdr:rowOff>
    </xdr:from>
    <xdr:ext cx="534035" cy="258445"/>
    <xdr:sp macro="" textlink="">
      <xdr:nvSpPr>
        <xdr:cNvPr id="703" name="テキスト ボックス 702"/>
        <xdr:cNvSpPr txBox="1"/>
      </xdr:nvSpPr>
      <xdr:spPr>
        <a:xfrm>
          <a:off x="15213965" y="16945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120650</xdr:rowOff>
    </xdr:from>
    <xdr:to xmlns:xdr="http://schemas.openxmlformats.org/drawingml/2006/spreadsheetDrawing">
      <xdr:col>76</xdr:col>
      <xdr:colOff>165100</xdr:colOff>
      <xdr:row>98</xdr:row>
      <xdr:rowOff>50165</xdr:rowOff>
    </xdr:to>
    <xdr:sp macro="" textlink="">
      <xdr:nvSpPr>
        <xdr:cNvPr id="704" name="楕円 703"/>
        <xdr:cNvSpPr/>
      </xdr:nvSpPr>
      <xdr:spPr>
        <a:xfrm>
          <a:off x="14541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41910</xdr:rowOff>
    </xdr:from>
    <xdr:ext cx="534035" cy="258445"/>
    <xdr:sp macro="" textlink="">
      <xdr:nvSpPr>
        <xdr:cNvPr id="705" name="テキスト ボックス 704"/>
        <xdr:cNvSpPr txBox="1"/>
      </xdr:nvSpPr>
      <xdr:spPr>
        <a:xfrm>
          <a:off x="14324965" y="16844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17780</xdr:rowOff>
    </xdr:from>
    <xdr:to xmlns:xdr="http://schemas.openxmlformats.org/drawingml/2006/spreadsheetDrawing">
      <xdr:col>72</xdr:col>
      <xdr:colOff>38100</xdr:colOff>
      <xdr:row>98</xdr:row>
      <xdr:rowOff>118745</xdr:rowOff>
    </xdr:to>
    <xdr:sp macro="" textlink="">
      <xdr:nvSpPr>
        <xdr:cNvPr id="706" name="楕円 705"/>
        <xdr:cNvSpPr/>
      </xdr:nvSpPr>
      <xdr:spPr>
        <a:xfrm>
          <a:off x="13652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109855</xdr:rowOff>
    </xdr:from>
    <xdr:ext cx="534035" cy="258445"/>
    <xdr:sp macro="" textlink="">
      <xdr:nvSpPr>
        <xdr:cNvPr id="707" name="テキスト ボックス 706"/>
        <xdr:cNvSpPr txBox="1"/>
      </xdr:nvSpPr>
      <xdr:spPr>
        <a:xfrm>
          <a:off x="13435965" y="16911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34290</xdr:rowOff>
    </xdr:from>
    <xdr:to xmlns:xdr="http://schemas.openxmlformats.org/drawingml/2006/spreadsheetDrawing">
      <xdr:col>67</xdr:col>
      <xdr:colOff>101600</xdr:colOff>
      <xdr:row>98</xdr:row>
      <xdr:rowOff>135890</xdr:rowOff>
    </xdr:to>
    <xdr:sp macro="" textlink="">
      <xdr:nvSpPr>
        <xdr:cNvPr id="708" name="楕円 707"/>
        <xdr:cNvSpPr/>
      </xdr:nvSpPr>
      <xdr:spPr>
        <a:xfrm>
          <a:off x="12763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127000</xdr:rowOff>
    </xdr:from>
    <xdr:ext cx="534035" cy="259080"/>
    <xdr:sp macro="" textlink="">
      <xdr:nvSpPr>
        <xdr:cNvPr id="709" name="テキスト ボックス 708"/>
        <xdr:cNvSpPr txBox="1"/>
      </xdr:nvSpPr>
      <xdr:spPr>
        <a:xfrm>
          <a:off x="12546965" y="16929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0" name="直線コネクタ 71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1" name="テキスト ボックス 720"/>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2" name="直線コネクタ 72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23" name="テキスト ボックス 722"/>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4" name="直線コネクタ 72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5" name="テキスト ボックス 724"/>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6" name="直線コネクタ 72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7" name="テキスト ボックス 726"/>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9" name="テキスト ボックス 72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122555</xdr:rowOff>
    </xdr:from>
    <xdr:to xmlns:xdr="http://schemas.openxmlformats.org/drawingml/2006/spreadsheetDrawing">
      <xdr:col>116</xdr:col>
      <xdr:colOff>62865</xdr:colOff>
      <xdr:row>38</xdr:row>
      <xdr:rowOff>139700</xdr:rowOff>
    </xdr:to>
    <xdr:cxnSp macro="">
      <xdr:nvCxnSpPr>
        <xdr:cNvPr id="731" name="直線コネクタ 730"/>
        <xdr:cNvCxnSpPr/>
      </xdr:nvCxnSpPr>
      <xdr:spPr>
        <a:xfrm flipV="1">
          <a:off x="22159595" y="54375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2"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3" name="直線コネクタ 73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69215</xdr:rowOff>
    </xdr:from>
    <xdr:ext cx="534670" cy="259080"/>
    <xdr:sp macro="" textlink="">
      <xdr:nvSpPr>
        <xdr:cNvPr id="734" name="投資及び出資金最大値テキスト"/>
        <xdr:cNvSpPr txBox="1"/>
      </xdr:nvSpPr>
      <xdr:spPr>
        <a:xfrm>
          <a:off x="22212300" y="521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122555</xdr:rowOff>
    </xdr:from>
    <xdr:to xmlns:xdr="http://schemas.openxmlformats.org/drawingml/2006/spreadsheetDrawing">
      <xdr:col>116</xdr:col>
      <xdr:colOff>152400</xdr:colOff>
      <xdr:row>31</xdr:row>
      <xdr:rowOff>122555</xdr:rowOff>
    </xdr:to>
    <xdr:cxnSp macro="">
      <xdr:nvCxnSpPr>
        <xdr:cNvPr id="735" name="直線コネクタ 734"/>
        <xdr:cNvCxnSpPr/>
      </xdr:nvCxnSpPr>
      <xdr:spPr>
        <a:xfrm>
          <a:off x="22072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133985</xdr:rowOff>
    </xdr:from>
    <xdr:to xmlns:xdr="http://schemas.openxmlformats.org/drawingml/2006/spreadsheetDrawing">
      <xdr:col>116</xdr:col>
      <xdr:colOff>63500</xdr:colOff>
      <xdr:row>38</xdr:row>
      <xdr:rowOff>134620</xdr:rowOff>
    </xdr:to>
    <xdr:cxnSp macro="">
      <xdr:nvCxnSpPr>
        <xdr:cNvPr id="736" name="直線コネクタ 735"/>
        <xdr:cNvCxnSpPr/>
      </xdr:nvCxnSpPr>
      <xdr:spPr>
        <a:xfrm flipV="1">
          <a:off x="21323300" y="66490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34925</xdr:rowOff>
    </xdr:from>
    <xdr:ext cx="469900" cy="259080"/>
    <xdr:sp macro="" textlink="">
      <xdr:nvSpPr>
        <xdr:cNvPr id="737" name="投資及び出資金平均値テキスト"/>
        <xdr:cNvSpPr txBox="1"/>
      </xdr:nvSpPr>
      <xdr:spPr>
        <a:xfrm>
          <a:off x="22212300" y="6378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xdr:rowOff>
    </xdr:from>
    <xdr:to xmlns:xdr="http://schemas.openxmlformats.org/drawingml/2006/spreadsheetDrawing">
      <xdr:col>116</xdr:col>
      <xdr:colOff>114300</xdr:colOff>
      <xdr:row>38</xdr:row>
      <xdr:rowOff>113665</xdr:rowOff>
    </xdr:to>
    <xdr:sp macro="" textlink="">
      <xdr:nvSpPr>
        <xdr:cNvPr id="738" name="フローチャート: 判断 737"/>
        <xdr:cNvSpPr/>
      </xdr:nvSpPr>
      <xdr:spPr>
        <a:xfrm>
          <a:off x="22110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177800</xdr:colOff>
      <xdr:row>38</xdr:row>
      <xdr:rowOff>134620</xdr:rowOff>
    </xdr:to>
    <xdr:cxnSp macro="">
      <xdr:nvCxnSpPr>
        <xdr:cNvPr id="739" name="直線コネクタ 738"/>
        <xdr:cNvCxnSpPr/>
      </xdr:nvCxnSpPr>
      <xdr:spPr>
        <a:xfrm flipV="1">
          <a:off x="20434300" y="6649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30480</xdr:rowOff>
    </xdr:from>
    <xdr:to xmlns:xdr="http://schemas.openxmlformats.org/drawingml/2006/spreadsheetDrawing">
      <xdr:col>112</xdr:col>
      <xdr:colOff>38100</xdr:colOff>
      <xdr:row>38</xdr:row>
      <xdr:rowOff>132080</xdr:rowOff>
    </xdr:to>
    <xdr:sp macro="" textlink="">
      <xdr:nvSpPr>
        <xdr:cNvPr id="740" name="フローチャート: 判断 739"/>
        <xdr:cNvSpPr/>
      </xdr:nvSpPr>
      <xdr:spPr>
        <a:xfrm>
          <a:off x="2127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148590</xdr:rowOff>
    </xdr:from>
    <xdr:ext cx="469265" cy="259080"/>
    <xdr:sp macro="" textlink="">
      <xdr:nvSpPr>
        <xdr:cNvPr id="741" name="テキスト ボックス 740"/>
        <xdr:cNvSpPr txBox="1"/>
      </xdr:nvSpPr>
      <xdr:spPr>
        <a:xfrm>
          <a:off x="21088350" y="6320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134620</xdr:rowOff>
    </xdr:from>
    <xdr:to xmlns:xdr="http://schemas.openxmlformats.org/drawingml/2006/spreadsheetDrawing">
      <xdr:col>107</xdr:col>
      <xdr:colOff>50800</xdr:colOff>
      <xdr:row>38</xdr:row>
      <xdr:rowOff>135890</xdr:rowOff>
    </xdr:to>
    <xdr:cxnSp macro="">
      <xdr:nvCxnSpPr>
        <xdr:cNvPr id="742" name="直線コネクタ 741"/>
        <xdr:cNvCxnSpPr/>
      </xdr:nvCxnSpPr>
      <xdr:spPr>
        <a:xfrm flipV="1">
          <a:off x="19545300" y="66497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38735</xdr:rowOff>
    </xdr:from>
    <xdr:to xmlns:xdr="http://schemas.openxmlformats.org/drawingml/2006/spreadsheetDrawing">
      <xdr:col>107</xdr:col>
      <xdr:colOff>101600</xdr:colOff>
      <xdr:row>38</xdr:row>
      <xdr:rowOff>140335</xdr:rowOff>
    </xdr:to>
    <xdr:sp macro="" textlink="">
      <xdr:nvSpPr>
        <xdr:cNvPr id="743" name="フローチャート: 判断 742"/>
        <xdr:cNvSpPr/>
      </xdr:nvSpPr>
      <xdr:spPr>
        <a:xfrm>
          <a:off x="20383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156845</xdr:rowOff>
    </xdr:from>
    <xdr:ext cx="469265" cy="258445"/>
    <xdr:sp macro="" textlink="">
      <xdr:nvSpPr>
        <xdr:cNvPr id="744" name="テキスト ボックス 743"/>
        <xdr:cNvSpPr txBox="1"/>
      </xdr:nvSpPr>
      <xdr:spPr>
        <a:xfrm>
          <a:off x="20199350" y="6329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135890</xdr:rowOff>
    </xdr:from>
    <xdr:to xmlns:xdr="http://schemas.openxmlformats.org/drawingml/2006/spreadsheetDrawing">
      <xdr:col>102</xdr:col>
      <xdr:colOff>114300</xdr:colOff>
      <xdr:row>38</xdr:row>
      <xdr:rowOff>137160</xdr:rowOff>
    </xdr:to>
    <xdr:cxnSp macro="">
      <xdr:nvCxnSpPr>
        <xdr:cNvPr id="745" name="直線コネクタ 744"/>
        <xdr:cNvCxnSpPr/>
      </xdr:nvCxnSpPr>
      <xdr:spPr>
        <a:xfrm flipV="1">
          <a:off x="18656300" y="66509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40640</xdr:rowOff>
    </xdr:from>
    <xdr:to xmlns:xdr="http://schemas.openxmlformats.org/drawingml/2006/spreadsheetDrawing">
      <xdr:col>102</xdr:col>
      <xdr:colOff>165100</xdr:colOff>
      <xdr:row>38</xdr:row>
      <xdr:rowOff>142240</xdr:rowOff>
    </xdr:to>
    <xdr:sp macro="" textlink="">
      <xdr:nvSpPr>
        <xdr:cNvPr id="746" name="フローチャート: 判断 745"/>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158750</xdr:rowOff>
    </xdr:from>
    <xdr:ext cx="469265" cy="259080"/>
    <xdr:sp macro="" textlink="">
      <xdr:nvSpPr>
        <xdr:cNvPr id="747" name="テキスト ボックス 746"/>
        <xdr:cNvSpPr txBox="1"/>
      </xdr:nvSpPr>
      <xdr:spPr>
        <a:xfrm>
          <a:off x="19310350" y="6330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55880</xdr:rowOff>
    </xdr:from>
    <xdr:to xmlns:xdr="http://schemas.openxmlformats.org/drawingml/2006/spreadsheetDrawing">
      <xdr:col>98</xdr:col>
      <xdr:colOff>38100</xdr:colOff>
      <xdr:row>38</xdr:row>
      <xdr:rowOff>157480</xdr:rowOff>
    </xdr:to>
    <xdr:sp macro="" textlink="">
      <xdr:nvSpPr>
        <xdr:cNvPr id="748" name="フローチャート: 判断 747"/>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2540</xdr:rowOff>
    </xdr:from>
    <xdr:ext cx="469265" cy="259080"/>
    <xdr:sp macro="" textlink="">
      <xdr:nvSpPr>
        <xdr:cNvPr id="749" name="テキスト ボックス 748"/>
        <xdr:cNvSpPr txBox="1"/>
      </xdr:nvSpPr>
      <xdr:spPr>
        <a:xfrm>
          <a:off x="18421350" y="6346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83185</xdr:rowOff>
    </xdr:from>
    <xdr:to xmlns:xdr="http://schemas.openxmlformats.org/drawingml/2006/spreadsheetDrawing">
      <xdr:col>116</xdr:col>
      <xdr:colOff>114300</xdr:colOff>
      <xdr:row>39</xdr:row>
      <xdr:rowOff>13335</xdr:rowOff>
    </xdr:to>
    <xdr:sp macro="" textlink="">
      <xdr:nvSpPr>
        <xdr:cNvPr id="755" name="楕円 754"/>
        <xdr:cNvSpPr/>
      </xdr:nvSpPr>
      <xdr:spPr>
        <a:xfrm>
          <a:off x="22110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169545</xdr:rowOff>
    </xdr:from>
    <xdr:ext cx="378460" cy="258445"/>
    <xdr:sp macro="" textlink="">
      <xdr:nvSpPr>
        <xdr:cNvPr id="756" name="投資及び出資金該当値テキスト"/>
        <xdr:cNvSpPr txBox="1"/>
      </xdr:nvSpPr>
      <xdr:spPr>
        <a:xfrm>
          <a:off x="22212300" y="6513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83820</xdr:rowOff>
    </xdr:from>
    <xdr:to xmlns:xdr="http://schemas.openxmlformats.org/drawingml/2006/spreadsheetDrawing">
      <xdr:col>112</xdr:col>
      <xdr:colOff>38100</xdr:colOff>
      <xdr:row>39</xdr:row>
      <xdr:rowOff>13970</xdr:rowOff>
    </xdr:to>
    <xdr:sp macro="" textlink="">
      <xdr:nvSpPr>
        <xdr:cNvPr id="757" name="楕円 756"/>
        <xdr:cNvSpPr/>
      </xdr:nvSpPr>
      <xdr:spPr>
        <a:xfrm>
          <a:off x="21272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5080</xdr:rowOff>
    </xdr:from>
    <xdr:ext cx="378460" cy="259080"/>
    <xdr:sp macro="" textlink="">
      <xdr:nvSpPr>
        <xdr:cNvPr id="758" name="テキスト ボックス 757"/>
        <xdr:cNvSpPr txBox="1"/>
      </xdr:nvSpPr>
      <xdr:spPr>
        <a:xfrm>
          <a:off x="21134070" y="6691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83820</xdr:rowOff>
    </xdr:from>
    <xdr:to xmlns:xdr="http://schemas.openxmlformats.org/drawingml/2006/spreadsheetDrawing">
      <xdr:col>107</xdr:col>
      <xdr:colOff>101600</xdr:colOff>
      <xdr:row>39</xdr:row>
      <xdr:rowOff>13970</xdr:rowOff>
    </xdr:to>
    <xdr:sp macro="" textlink="">
      <xdr:nvSpPr>
        <xdr:cNvPr id="759" name="楕円 758"/>
        <xdr:cNvSpPr/>
      </xdr:nvSpPr>
      <xdr:spPr>
        <a:xfrm>
          <a:off x="20383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5080</xdr:rowOff>
    </xdr:from>
    <xdr:ext cx="378460" cy="259080"/>
    <xdr:sp macro="" textlink="">
      <xdr:nvSpPr>
        <xdr:cNvPr id="760" name="テキスト ボックス 759"/>
        <xdr:cNvSpPr txBox="1"/>
      </xdr:nvSpPr>
      <xdr:spPr>
        <a:xfrm>
          <a:off x="20245070" y="6691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85090</xdr:rowOff>
    </xdr:from>
    <xdr:to xmlns:xdr="http://schemas.openxmlformats.org/drawingml/2006/spreadsheetDrawing">
      <xdr:col>102</xdr:col>
      <xdr:colOff>165100</xdr:colOff>
      <xdr:row>39</xdr:row>
      <xdr:rowOff>15240</xdr:rowOff>
    </xdr:to>
    <xdr:sp macro="" textlink="">
      <xdr:nvSpPr>
        <xdr:cNvPr id="761" name="楕円 760"/>
        <xdr:cNvSpPr/>
      </xdr:nvSpPr>
      <xdr:spPr>
        <a:xfrm>
          <a:off x="19494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6350</xdr:rowOff>
    </xdr:from>
    <xdr:ext cx="378460" cy="258445"/>
    <xdr:sp macro="" textlink="">
      <xdr:nvSpPr>
        <xdr:cNvPr id="762" name="テキスト ボックス 761"/>
        <xdr:cNvSpPr txBox="1"/>
      </xdr:nvSpPr>
      <xdr:spPr>
        <a:xfrm>
          <a:off x="19356070" y="6692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86360</xdr:rowOff>
    </xdr:from>
    <xdr:to xmlns:xdr="http://schemas.openxmlformats.org/drawingml/2006/spreadsheetDrawing">
      <xdr:col>98</xdr:col>
      <xdr:colOff>38100</xdr:colOff>
      <xdr:row>39</xdr:row>
      <xdr:rowOff>16510</xdr:rowOff>
    </xdr:to>
    <xdr:sp macro="" textlink="">
      <xdr:nvSpPr>
        <xdr:cNvPr id="763" name="楕円 762"/>
        <xdr:cNvSpPr/>
      </xdr:nvSpPr>
      <xdr:spPr>
        <a:xfrm>
          <a:off x="18605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7620</xdr:rowOff>
    </xdr:from>
    <xdr:ext cx="378460" cy="258445"/>
    <xdr:sp macro="" textlink="">
      <xdr:nvSpPr>
        <xdr:cNvPr id="764" name="テキスト ボックス 763"/>
        <xdr:cNvSpPr txBox="1"/>
      </xdr:nvSpPr>
      <xdr:spPr>
        <a:xfrm>
          <a:off x="18467070" y="6694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3" name="テキスト ボックス 77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5" name="直線コネクタ 77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76" name="テキスト ボックス 775"/>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7" name="直線コネクタ 77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94995" cy="258445"/>
    <xdr:sp macro="" textlink="">
      <xdr:nvSpPr>
        <xdr:cNvPr id="778" name="テキスト ボックス 777"/>
        <xdr:cNvSpPr txBox="1"/>
      </xdr:nvSpPr>
      <xdr:spPr>
        <a:xfrm>
          <a:off x="17692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9" name="直線コネクタ 77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80" name="テキスト ボックス 779"/>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1" name="直線コネクタ 78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82" name="テキスト ボックス 781"/>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84" name="テキスト ボックス 783"/>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151130</xdr:rowOff>
    </xdr:from>
    <xdr:to xmlns:xdr="http://schemas.openxmlformats.org/drawingml/2006/spreadsheetDrawing">
      <xdr:col>116</xdr:col>
      <xdr:colOff>62865</xdr:colOff>
      <xdr:row>58</xdr:row>
      <xdr:rowOff>139700</xdr:rowOff>
    </xdr:to>
    <xdr:cxnSp macro="">
      <xdr:nvCxnSpPr>
        <xdr:cNvPr id="786" name="直線コネクタ 785"/>
        <xdr:cNvCxnSpPr/>
      </xdr:nvCxnSpPr>
      <xdr:spPr>
        <a:xfrm flipV="1">
          <a:off x="22159595" y="87236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154940</xdr:rowOff>
    </xdr:from>
    <xdr:ext cx="249555" cy="258445"/>
    <xdr:sp macro="" textlink="">
      <xdr:nvSpPr>
        <xdr:cNvPr id="787" name="貸付金最小値テキスト"/>
        <xdr:cNvSpPr txBox="1"/>
      </xdr:nvSpPr>
      <xdr:spPr>
        <a:xfrm>
          <a:off x="22212300" y="100990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8" name="直線コネクタ 78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97790</xdr:rowOff>
    </xdr:from>
    <xdr:ext cx="598805" cy="258445"/>
    <xdr:sp macro="" textlink="">
      <xdr:nvSpPr>
        <xdr:cNvPr id="789" name="貸付金最大値テキスト"/>
        <xdr:cNvSpPr txBox="1"/>
      </xdr:nvSpPr>
      <xdr:spPr>
        <a:xfrm>
          <a:off x="22212300" y="8498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151130</xdr:rowOff>
    </xdr:from>
    <xdr:to xmlns:xdr="http://schemas.openxmlformats.org/drawingml/2006/spreadsheetDrawing">
      <xdr:col>116</xdr:col>
      <xdr:colOff>152400</xdr:colOff>
      <xdr:row>50</xdr:row>
      <xdr:rowOff>151130</xdr:rowOff>
    </xdr:to>
    <xdr:cxnSp macro="">
      <xdr:nvCxnSpPr>
        <xdr:cNvPr id="790" name="直線コネクタ 789"/>
        <xdr:cNvCxnSpPr/>
      </xdr:nvCxnSpPr>
      <xdr:spPr>
        <a:xfrm>
          <a:off x="22072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135890</xdr:rowOff>
    </xdr:from>
    <xdr:to xmlns:xdr="http://schemas.openxmlformats.org/drawingml/2006/spreadsheetDrawing">
      <xdr:col>116</xdr:col>
      <xdr:colOff>63500</xdr:colOff>
      <xdr:row>58</xdr:row>
      <xdr:rowOff>136525</xdr:rowOff>
    </xdr:to>
    <xdr:cxnSp macro="">
      <xdr:nvCxnSpPr>
        <xdr:cNvPr id="791" name="直線コネクタ 790"/>
        <xdr:cNvCxnSpPr/>
      </xdr:nvCxnSpPr>
      <xdr:spPr>
        <a:xfrm>
          <a:off x="21323300" y="100799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72390</xdr:rowOff>
    </xdr:from>
    <xdr:ext cx="469900" cy="259080"/>
    <xdr:sp macro="" textlink="">
      <xdr:nvSpPr>
        <xdr:cNvPr id="792" name="貸付金平均値テキスト"/>
        <xdr:cNvSpPr txBox="1"/>
      </xdr:nvSpPr>
      <xdr:spPr>
        <a:xfrm>
          <a:off x="22212300" y="9845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49530</xdr:rowOff>
    </xdr:from>
    <xdr:to xmlns:xdr="http://schemas.openxmlformats.org/drawingml/2006/spreadsheetDrawing">
      <xdr:col>116</xdr:col>
      <xdr:colOff>114300</xdr:colOff>
      <xdr:row>58</xdr:row>
      <xdr:rowOff>151130</xdr:rowOff>
    </xdr:to>
    <xdr:sp macro="" textlink="">
      <xdr:nvSpPr>
        <xdr:cNvPr id="793" name="フローチャート: 判断 792"/>
        <xdr:cNvSpPr/>
      </xdr:nvSpPr>
      <xdr:spPr>
        <a:xfrm>
          <a:off x="22110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135890</xdr:rowOff>
    </xdr:from>
    <xdr:to xmlns:xdr="http://schemas.openxmlformats.org/drawingml/2006/spreadsheetDrawing">
      <xdr:col>111</xdr:col>
      <xdr:colOff>177800</xdr:colOff>
      <xdr:row>58</xdr:row>
      <xdr:rowOff>136525</xdr:rowOff>
    </xdr:to>
    <xdr:cxnSp macro="">
      <xdr:nvCxnSpPr>
        <xdr:cNvPr id="794" name="直線コネクタ 793"/>
        <xdr:cNvCxnSpPr/>
      </xdr:nvCxnSpPr>
      <xdr:spPr>
        <a:xfrm flipV="1">
          <a:off x="20434300" y="100799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154940</xdr:rowOff>
    </xdr:from>
    <xdr:ext cx="534035" cy="258445"/>
    <xdr:sp macro="" textlink="">
      <xdr:nvSpPr>
        <xdr:cNvPr id="796" name="テキスト ボックス 795"/>
        <xdr:cNvSpPr txBox="1"/>
      </xdr:nvSpPr>
      <xdr:spPr>
        <a:xfrm>
          <a:off x="21055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63500</xdr:rowOff>
    </xdr:from>
    <xdr:to xmlns:xdr="http://schemas.openxmlformats.org/drawingml/2006/spreadsheetDrawing">
      <xdr:col>107</xdr:col>
      <xdr:colOff>50800</xdr:colOff>
      <xdr:row>58</xdr:row>
      <xdr:rowOff>136525</xdr:rowOff>
    </xdr:to>
    <xdr:cxnSp macro="">
      <xdr:nvCxnSpPr>
        <xdr:cNvPr id="797" name="直線コネクタ 796"/>
        <xdr:cNvCxnSpPr/>
      </xdr:nvCxnSpPr>
      <xdr:spPr>
        <a:xfrm>
          <a:off x="19545300" y="1000760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67310</xdr:rowOff>
    </xdr:from>
    <xdr:to xmlns:xdr="http://schemas.openxmlformats.org/drawingml/2006/spreadsheetDrawing">
      <xdr:col>107</xdr:col>
      <xdr:colOff>101600</xdr:colOff>
      <xdr:row>58</xdr:row>
      <xdr:rowOff>168910</xdr:rowOff>
    </xdr:to>
    <xdr:sp macro="" textlink="">
      <xdr:nvSpPr>
        <xdr:cNvPr id="798" name="フローチャート: 判断 797"/>
        <xdr:cNvSpPr/>
      </xdr:nvSpPr>
      <xdr:spPr>
        <a:xfrm>
          <a:off x="2038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13970</xdr:rowOff>
    </xdr:from>
    <xdr:ext cx="469265" cy="259080"/>
    <xdr:sp macro="" textlink="">
      <xdr:nvSpPr>
        <xdr:cNvPr id="799" name="テキスト ボックス 798"/>
        <xdr:cNvSpPr txBox="1"/>
      </xdr:nvSpPr>
      <xdr:spPr>
        <a:xfrm>
          <a:off x="20199350" y="9786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63500</xdr:rowOff>
    </xdr:from>
    <xdr:to xmlns:xdr="http://schemas.openxmlformats.org/drawingml/2006/spreadsheetDrawing">
      <xdr:col>102</xdr:col>
      <xdr:colOff>114300</xdr:colOff>
      <xdr:row>58</xdr:row>
      <xdr:rowOff>137160</xdr:rowOff>
    </xdr:to>
    <xdr:cxnSp macro="">
      <xdr:nvCxnSpPr>
        <xdr:cNvPr id="800" name="直線コネクタ 799"/>
        <xdr:cNvCxnSpPr/>
      </xdr:nvCxnSpPr>
      <xdr:spPr>
        <a:xfrm flipV="1">
          <a:off x="18656300" y="1000760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73025</xdr:rowOff>
    </xdr:from>
    <xdr:to xmlns:xdr="http://schemas.openxmlformats.org/drawingml/2006/spreadsheetDrawing">
      <xdr:col>102</xdr:col>
      <xdr:colOff>165100</xdr:colOff>
      <xdr:row>59</xdr:row>
      <xdr:rowOff>3175</xdr:rowOff>
    </xdr:to>
    <xdr:sp macro="" textlink="">
      <xdr:nvSpPr>
        <xdr:cNvPr id="801" name="フローチャート: 判断 800"/>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166370</xdr:rowOff>
    </xdr:from>
    <xdr:ext cx="469265" cy="258445"/>
    <xdr:sp macro="" textlink="">
      <xdr:nvSpPr>
        <xdr:cNvPr id="802" name="テキスト ボックス 801"/>
        <xdr:cNvSpPr txBox="1"/>
      </xdr:nvSpPr>
      <xdr:spPr>
        <a:xfrm>
          <a:off x="19310350" y="10110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73660</xdr:rowOff>
    </xdr:from>
    <xdr:to xmlns:xdr="http://schemas.openxmlformats.org/drawingml/2006/spreadsheetDrawing">
      <xdr:col>98</xdr:col>
      <xdr:colOff>38100</xdr:colOff>
      <xdr:row>59</xdr:row>
      <xdr:rowOff>3810</xdr:rowOff>
    </xdr:to>
    <xdr:sp macro="" textlink="">
      <xdr:nvSpPr>
        <xdr:cNvPr id="803" name="フローチャート: 判断 802"/>
        <xdr:cNvSpPr/>
      </xdr:nvSpPr>
      <xdr:spPr>
        <a:xfrm>
          <a:off x="18605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20320</xdr:rowOff>
    </xdr:from>
    <xdr:ext cx="469265" cy="258445"/>
    <xdr:sp macro="" textlink="">
      <xdr:nvSpPr>
        <xdr:cNvPr id="804" name="テキスト ボックス 803"/>
        <xdr:cNvSpPr txBox="1"/>
      </xdr:nvSpPr>
      <xdr:spPr>
        <a:xfrm>
          <a:off x="18421350" y="9792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86360</xdr:rowOff>
    </xdr:from>
    <xdr:to xmlns:xdr="http://schemas.openxmlformats.org/drawingml/2006/spreadsheetDrawing">
      <xdr:col>116</xdr:col>
      <xdr:colOff>114300</xdr:colOff>
      <xdr:row>59</xdr:row>
      <xdr:rowOff>15875</xdr:rowOff>
    </xdr:to>
    <xdr:sp macro="" textlink="">
      <xdr:nvSpPr>
        <xdr:cNvPr id="810" name="楕円 809"/>
        <xdr:cNvSpPr/>
      </xdr:nvSpPr>
      <xdr:spPr>
        <a:xfrm>
          <a:off x="22110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27940</xdr:rowOff>
    </xdr:from>
    <xdr:ext cx="378460" cy="259080"/>
    <xdr:sp macro="" textlink="">
      <xdr:nvSpPr>
        <xdr:cNvPr id="811" name="貸付金該当値テキスト"/>
        <xdr:cNvSpPr txBox="1"/>
      </xdr:nvSpPr>
      <xdr:spPr>
        <a:xfrm>
          <a:off x="22212300" y="9972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85090</xdr:rowOff>
    </xdr:from>
    <xdr:to xmlns:xdr="http://schemas.openxmlformats.org/drawingml/2006/spreadsheetDrawing">
      <xdr:col>112</xdr:col>
      <xdr:colOff>38100</xdr:colOff>
      <xdr:row>59</xdr:row>
      <xdr:rowOff>15240</xdr:rowOff>
    </xdr:to>
    <xdr:sp macro="" textlink="">
      <xdr:nvSpPr>
        <xdr:cNvPr id="812" name="楕円 811"/>
        <xdr:cNvSpPr/>
      </xdr:nvSpPr>
      <xdr:spPr>
        <a:xfrm>
          <a:off x="21272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6350</xdr:rowOff>
    </xdr:from>
    <xdr:ext cx="378460" cy="258445"/>
    <xdr:sp macro="" textlink="">
      <xdr:nvSpPr>
        <xdr:cNvPr id="813" name="テキスト ボックス 812"/>
        <xdr:cNvSpPr txBox="1"/>
      </xdr:nvSpPr>
      <xdr:spPr>
        <a:xfrm>
          <a:off x="21134070" y="10121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86360</xdr:rowOff>
    </xdr:from>
    <xdr:to xmlns:xdr="http://schemas.openxmlformats.org/drawingml/2006/spreadsheetDrawing">
      <xdr:col>107</xdr:col>
      <xdr:colOff>101600</xdr:colOff>
      <xdr:row>59</xdr:row>
      <xdr:rowOff>15875</xdr:rowOff>
    </xdr:to>
    <xdr:sp macro="" textlink="">
      <xdr:nvSpPr>
        <xdr:cNvPr id="814" name="楕円 813"/>
        <xdr:cNvSpPr/>
      </xdr:nvSpPr>
      <xdr:spPr>
        <a:xfrm>
          <a:off x="20383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6985</xdr:rowOff>
    </xdr:from>
    <xdr:ext cx="378460" cy="258445"/>
    <xdr:sp macro="" textlink="">
      <xdr:nvSpPr>
        <xdr:cNvPr id="815" name="テキスト ボックス 814"/>
        <xdr:cNvSpPr txBox="1"/>
      </xdr:nvSpPr>
      <xdr:spPr>
        <a:xfrm>
          <a:off x="20245070" y="101225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12065</xdr:rowOff>
    </xdr:from>
    <xdr:to xmlns:xdr="http://schemas.openxmlformats.org/drawingml/2006/spreadsheetDrawing">
      <xdr:col>102</xdr:col>
      <xdr:colOff>165100</xdr:colOff>
      <xdr:row>58</xdr:row>
      <xdr:rowOff>113665</xdr:rowOff>
    </xdr:to>
    <xdr:sp macro="" textlink="">
      <xdr:nvSpPr>
        <xdr:cNvPr id="816" name="楕円 815"/>
        <xdr:cNvSpPr/>
      </xdr:nvSpPr>
      <xdr:spPr>
        <a:xfrm>
          <a:off x="19494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130175</xdr:rowOff>
    </xdr:from>
    <xdr:ext cx="534035" cy="259080"/>
    <xdr:sp macro="" textlink="">
      <xdr:nvSpPr>
        <xdr:cNvPr id="817" name="テキスト ボックス 816"/>
        <xdr:cNvSpPr txBox="1"/>
      </xdr:nvSpPr>
      <xdr:spPr>
        <a:xfrm>
          <a:off x="19277965" y="9731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86360</xdr:rowOff>
    </xdr:from>
    <xdr:to xmlns:xdr="http://schemas.openxmlformats.org/drawingml/2006/spreadsheetDrawing">
      <xdr:col>98</xdr:col>
      <xdr:colOff>38100</xdr:colOff>
      <xdr:row>59</xdr:row>
      <xdr:rowOff>16510</xdr:rowOff>
    </xdr:to>
    <xdr:sp macro="" textlink="">
      <xdr:nvSpPr>
        <xdr:cNvPr id="818" name="楕円 817"/>
        <xdr:cNvSpPr/>
      </xdr:nvSpPr>
      <xdr:spPr>
        <a:xfrm>
          <a:off x="18605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7620</xdr:rowOff>
    </xdr:from>
    <xdr:ext cx="378460" cy="258445"/>
    <xdr:sp macro="" textlink="">
      <xdr:nvSpPr>
        <xdr:cNvPr id="819" name="テキスト ボックス 818"/>
        <xdr:cNvSpPr txBox="1"/>
      </xdr:nvSpPr>
      <xdr:spPr>
        <a:xfrm>
          <a:off x="18467070" y="10123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8" name="テキスト ボックス 82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0" name="テキスト ボックス 829"/>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1" name="直線コネクタ 83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2" name="テキスト ボックス 83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3" name="直線コネクタ 83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4" name="テキスト ボックス 83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5" name="直線コネクタ 83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36" name="テキスト ボックス 835"/>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7" name="直線コネクタ 83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38" name="テキスト ボックス 837"/>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9" name="直線コネクタ 83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0" name="テキスト ボックス 839"/>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2" name="テキスト ボックス 841"/>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93345</xdr:rowOff>
    </xdr:from>
    <xdr:to xmlns:xdr="http://schemas.openxmlformats.org/drawingml/2006/spreadsheetDrawing">
      <xdr:col>116</xdr:col>
      <xdr:colOff>62865</xdr:colOff>
      <xdr:row>79</xdr:row>
      <xdr:rowOff>95885</xdr:rowOff>
    </xdr:to>
    <xdr:cxnSp macro="">
      <xdr:nvCxnSpPr>
        <xdr:cNvPr id="844" name="直線コネクタ 843"/>
        <xdr:cNvCxnSpPr/>
      </xdr:nvCxnSpPr>
      <xdr:spPr>
        <a:xfrm flipV="1">
          <a:off x="22159595" y="12094845"/>
          <a:ext cx="127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99695</xdr:rowOff>
    </xdr:from>
    <xdr:ext cx="534670" cy="258445"/>
    <xdr:sp macro="" textlink="">
      <xdr:nvSpPr>
        <xdr:cNvPr id="845" name="繰出金最小値テキスト"/>
        <xdr:cNvSpPr txBox="1"/>
      </xdr:nvSpPr>
      <xdr:spPr>
        <a:xfrm>
          <a:off x="22212300" y="13644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95885</xdr:rowOff>
    </xdr:from>
    <xdr:to xmlns:xdr="http://schemas.openxmlformats.org/drawingml/2006/spreadsheetDrawing">
      <xdr:col>116</xdr:col>
      <xdr:colOff>152400</xdr:colOff>
      <xdr:row>79</xdr:row>
      <xdr:rowOff>95885</xdr:rowOff>
    </xdr:to>
    <xdr:cxnSp macro="">
      <xdr:nvCxnSpPr>
        <xdr:cNvPr id="846" name="直線コネクタ 845"/>
        <xdr:cNvCxnSpPr/>
      </xdr:nvCxnSpPr>
      <xdr:spPr>
        <a:xfrm>
          <a:off x="22072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40640</xdr:rowOff>
    </xdr:from>
    <xdr:ext cx="598805" cy="258445"/>
    <xdr:sp macro="" textlink="">
      <xdr:nvSpPr>
        <xdr:cNvPr id="847" name="繰出金最大値テキスト"/>
        <xdr:cNvSpPr txBox="1"/>
      </xdr:nvSpPr>
      <xdr:spPr>
        <a:xfrm>
          <a:off x="22212300" y="11870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93345</xdr:rowOff>
    </xdr:from>
    <xdr:to xmlns:xdr="http://schemas.openxmlformats.org/drawingml/2006/spreadsheetDrawing">
      <xdr:col>116</xdr:col>
      <xdr:colOff>152400</xdr:colOff>
      <xdr:row>70</xdr:row>
      <xdr:rowOff>93345</xdr:rowOff>
    </xdr:to>
    <xdr:cxnSp macro="">
      <xdr:nvCxnSpPr>
        <xdr:cNvPr id="848" name="直線コネクタ 847"/>
        <xdr:cNvCxnSpPr/>
      </xdr:nvCxnSpPr>
      <xdr:spPr>
        <a:xfrm>
          <a:off x="22072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93980</xdr:rowOff>
    </xdr:from>
    <xdr:to xmlns:xdr="http://schemas.openxmlformats.org/drawingml/2006/spreadsheetDrawing">
      <xdr:col>116</xdr:col>
      <xdr:colOff>63500</xdr:colOff>
      <xdr:row>76</xdr:row>
      <xdr:rowOff>106680</xdr:rowOff>
    </xdr:to>
    <xdr:cxnSp macro="">
      <xdr:nvCxnSpPr>
        <xdr:cNvPr id="849" name="直線コネクタ 848"/>
        <xdr:cNvCxnSpPr/>
      </xdr:nvCxnSpPr>
      <xdr:spPr>
        <a:xfrm flipV="1">
          <a:off x="21323300" y="1312418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143510</xdr:rowOff>
    </xdr:from>
    <xdr:ext cx="534670" cy="258445"/>
    <xdr:sp macro="" textlink="">
      <xdr:nvSpPr>
        <xdr:cNvPr id="850" name="繰出金平均値テキスト"/>
        <xdr:cNvSpPr txBox="1"/>
      </xdr:nvSpPr>
      <xdr:spPr>
        <a:xfrm>
          <a:off x="22212300" y="128308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120650</xdr:rowOff>
    </xdr:from>
    <xdr:to xmlns:xdr="http://schemas.openxmlformats.org/drawingml/2006/spreadsheetDrawing">
      <xdr:col>116</xdr:col>
      <xdr:colOff>114300</xdr:colOff>
      <xdr:row>76</xdr:row>
      <xdr:rowOff>50800</xdr:rowOff>
    </xdr:to>
    <xdr:sp macro="" textlink="">
      <xdr:nvSpPr>
        <xdr:cNvPr id="851" name="フローチャート: 判断 850"/>
        <xdr:cNvSpPr/>
      </xdr:nvSpPr>
      <xdr:spPr>
        <a:xfrm>
          <a:off x="221107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106680</xdr:rowOff>
    </xdr:from>
    <xdr:to xmlns:xdr="http://schemas.openxmlformats.org/drawingml/2006/spreadsheetDrawing">
      <xdr:col>111</xdr:col>
      <xdr:colOff>177800</xdr:colOff>
      <xdr:row>76</xdr:row>
      <xdr:rowOff>132715</xdr:rowOff>
    </xdr:to>
    <xdr:cxnSp macro="">
      <xdr:nvCxnSpPr>
        <xdr:cNvPr id="852" name="直線コネクタ 851"/>
        <xdr:cNvCxnSpPr/>
      </xdr:nvCxnSpPr>
      <xdr:spPr>
        <a:xfrm flipV="1">
          <a:off x="20434300" y="131368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121285</xdr:rowOff>
    </xdr:from>
    <xdr:to xmlns:xdr="http://schemas.openxmlformats.org/drawingml/2006/spreadsheetDrawing">
      <xdr:col>112</xdr:col>
      <xdr:colOff>38100</xdr:colOff>
      <xdr:row>76</xdr:row>
      <xdr:rowOff>52070</xdr:rowOff>
    </xdr:to>
    <xdr:sp macro="" textlink="">
      <xdr:nvSpPr>
        <xdr:cNvPr id="853" name="フローチャート: 判断 852"/>
        <xdr:cNvSpPr/>
      </xdr:nvSpPr>
      <xdr:spPr>
        <a:xfrm>
          <a:off x="21272500" y="12980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67945</xdr:rowOff>
    </xdr:from>
    <xdr:ext cx="534035" cy="258445"/>
    <xdr:sp macro="" textlink="">
      <xdr:nvSpPr>
        <xdr:cNvPr id="854" name="テキスト ボックス 853"/>
        <xdr:cNvSpPr txBox="1"/>
      </xdr:nvSpPr>
      <xdr:spPr>
        <a:xfrm>
          <a:off x="21055965" y="12755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132715</xdr:rowOff>
    </xdr:from>
    <xdr:to xmlns:xdr="http://schemas.openxmlformats.org/drawingml/2006/spreadsheetDrawing">
      <xdr:col>107</xdr:col>
      <xdr:colOff>50800</xdr:colOff>
      <xdr:row>76</xdr:row>
      <xdr:rowOff>161290</xdr:rowOff>
    </xdr:to>
    <xdr:cxnSp macro="">
      <xdr:nvCxnSpPr>
        <xdr:cNvPr id="855" name="直線コネクタ 854"/>
        <xdr:cNvCxnSpPr/>
      </xdr:nvCxnSpPr>
      <xdr:spPr>
        <a:xfrm flipV="1">
          <a:off x="19545300" y="131629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140970</xdr:rowOff>
    </xdr:from>
    <xdr:to xmlns:xdr="http://schemas.openxmlformats.org/drawingml/2006/spreadsheetDrawing">
      <xdr:col>107</xdr:col>
      <xdr:colOff>101600</xdr:colOff>
      <xdr:row>76</xdr:row>
      <xdr:rowOff>71120</xdr:rowOff>
    </xdr:to>
    <xdr:sp macro="" textlink="">
      <xdr:nvSpPr>
        <xdr:cNvPr id="856" name="フローチャート: 判断 855"/>
        <xdr:cNvSpPr/>
      </xdr:nvSpPr>
      <xdr:spPr>
        <a:xfrm>
          <a:off x="203835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87630</xdr:rowOff>
    </xdr:from>
    <xdr:ext cx="534035" cy="258445"/>
    <xdr:sp macro="" textlink="">
      <xdr:nvSpPr>
        <xdr:cNvPr id="857" name="テキスト ボックス 856"/>
        <xdr:cNvSpPr txBox="1"/>
      </xdr:nvSpPr>
      <xdr:spPr>
        <a:xfrm>
          <a:off x="20166965" y="12774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161290</xdr:rowOff>
    </xdr:from>
    <xdr:to xmlns:xdr="http://schemas.openxmlformats.org/drawingml/2006/spreadsheetDrawing">
      <xdr:col>102</xdr:col>
      <xdr:colOff>114300</xdr:colOff>
      <xdr:row>77</xdr:row>
      <xdr:rowOff>41275</xdr:rowOff>
    </xdr:to>
    <xdr:cxnSp macro="">
      <xdr:nvCxnSpPr>
        <xdr:cNvPr id="858" name="直線コネクタ 857"/>
        <xdr:cNvCxnSpPr/>
      </xdr:nvCxnSpPr>
      <xdr:spPr>
        <a:xfrm flipV="1">
          <a:off x="18656300" y="131914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102870</xdr:rowOff>
    </xdr:from>
    <xdr:to xmlns:xdr="http://schemas.openxmlformats.org/drawingml/2006/spreadsheetDrawing">
      <xdr:col>102</xdr:col>
      <xdr:colOff>165100</xdr:colOff>
      <xdr:row>76</xdr:row>
      <xdr:rowOff>33020</xdr:rowOff>
    </xdr:to>
    <xdr:sp macro="" textlink="">
      <xdr:nvSpPr>
        <xdr:cNvPr id="859" name="フローチャート: 判断 858"/>
        <xdr:cNvSpPr/>
      </xdr:nvSpPr>
      <xdr:spPr>
        <a:xfrm>
          <a:off x="19494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49530</xdr:rowOff>
    </xdr:from>
    <xdr:ext cx="534035" cy="259080"/>
    <xdr:sp macro="" textlink="">
      <xdr:nvSpPr>
        <xdr:cNvPr id="860" name="テキスト ボックス 859"/>
        <xdr:cNvSpPr txBox="1"/>
      </xdr:nvSpPr>
      <xdr:spPr>
        <a:xfrm>
          <a:off x="19277965" y="12736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86360</xdr:rowOff>
    </xdr:from>
    <xdr:to xmlns:xdr="http://schemas.openxmlformats.org/drawingml/2006/spreadsheetDrawing">
      <xdr:col>98</xdr:col>
      <xdr:colOff>38100</xdr:colOff>
      <xdr:row>76</xdr:row>
      <xdr:rowOff>15875</xdr:rowOff>
    </xdr:to>
    <xdr:sp macro="" textlink="">
      <xdr:nvSpPr>
        <xdr:cNvPr id="861" name="フローチャート: 判断 860"/>
        <xdr:cNvSpPr/>
      </xdr:nvSpPr>
      <xdr:spPr>
        <a:xfrm>
          <a:off x="18605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32385</xdr:rowOff>
    </xdr:from>
    <xdr:ext cx="534035" cy="258445"/>
    <xdr:sp macro="" textlink="">
      <xdr:nvSpPr>
        <xdr:cNvPr id="862" name="テキスト ボックス 861"/>
        <xdr:cNvSpPr txBox="1"/>
      </xdr:nvSpPr>
      <xdr:spPr>
        <a:xfrm>
          <a:off x="18388965" y="12719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43180</xdr:rowOff>
    </xdr:from>
    <xdr:to xmlns:xdr="http://schemas.openxmlformats.org/drawingml/2006/spreadsheetDrawing">
      <xdr:col>116</xdr:col>
      <xdr:colOff>114300</xdr:colOff>
      <xdr:row>76</xdr:row>
      <xdr:rowOff>144780</xdr:rowOff>
    </xdr:to>
    <xdr:sp macro="" textlink="">
      <xdr:nvSpPr>
        <xdr:cNvPr id="868" name="楕円 867"/>
        <xdr:cNvSpPr/>
      </xdr:nvSpPr>
      <xdr:spPr>
        <a:xfrm>
          <a:off x="221107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21590</xdr:rowOff>
    </xdr:from>
    <xdr:ext cx="534670" cy="259080"/>
    <xdr:sp macro="" textlink="">
      <xdr:nvSpPr>
        <xdr:cNvPr id="869" name="繰出金該当値テキスト"/>
        <xdr:cNvSpPr txBox="1"/>
      </xdr:nvSpPr>
      <xdr:spPr>
        <a:xfrm>
          <a:off x="22212300" y="1305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55880</xdr:rowOff>
    </xdr:from>
    <xdr:to xmlns:xdr="http://schemas.openxmlformats.org/drawingml/2006/spreadsheetDrawing">
      <xdr:col>112</xdr:col>
      <xdr:colOff>38100</xdr:colOff>
      <xdr:row>76</xdr:row>
      <xdr:rowOff>157480</xdr:rowOff>
    </xdr:to>
    <xdr:sp macro="" textlink="">
      <xdr:nvSpPr>
        <xdr:cNvPr id="870" name="楕円 869"/>
        <xdr:cNvSpPr/>
      </xdr:nvSpPr>
      <xdr:spPr>
        <a:xfrm>
          <a:off x="21272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148590</xdr:rowOff>
    </xdr:from>
    <xdr:ext cx="534035" cy="259080"/>
    <xdr:sp macro="" textlink="">
      <xdr:nvSpPr>
        <xdr:cNvPr id="871" name="テキスト ボックス 870"/>
        <xdr:cNvSpPr txBox="1"/>
      </xdr:nvSpPr>
      <xdr:spPr>
        <a:xfrm>
          <a:off x="21055965" y="13178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81915</xdr:rowOff>
    </xdr:from>
    <xdr:to xmlns:xdr="http://schemas.openxmlformats.org/drawingml/2006/spreadsheetDrawing">
      <xdr:col>107</xdr:col>
      <xdr:colOff>101600</xdr:colOff>
      <xdr:row>77</xdr:row>
      <xdr:rowOff>12065</xdr:rowOff>
    </xdr:to>
    <xdr:sp macro="" textlink="">
      <xdr:nvSpPr>
        <xdr:cNvPr id="872" name="楕円 871"/>
        <xdr:cNvSpPr/>
      </xdr:nvSpPr>
      <xdr:spPr>
        <a:xfrm>
          <a:off x="20383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3175</xdr:rowOff>
    </xdr:from>
    <xdr:ext cx="534035" cy="259080"/>
    <xdr:sp macro="" textlink="">
      <xdr:nvSpPr>
        <xdr:cNvPr id="873" name="テキスト ボックス 872"/>
        <xdr:cNvSpPr txBox="1"/>
      </xdr:nvSpPr>
      <xdr:spPr>
        <a:xfrm>
          <a:off x="20166965" y="13204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110490</xdr:rowOff>
    </xdr:from>
    <xdr:to xmlns:xdr="http://schemas.openxmlformats.org/drawingml/2006/spreadsheetDrawing">
      <xdr:col>102</xdr:col>
      <xdr:colOff>165100</xdr:colOff>
      <xdr:row>77</xdr:row>
      <xdr:rowOff>40640</xdr:rowOff>
    </xdr:to>
    <xdr:sp macro="" textlink="">
      <xdr:nvSpPr>
        <xdr:cNvPr id="874" name="楕円 873"/>
        <xdr:cNvSpPr/>
      </xdr:nvSpPr>
      <xdr:spPr>
        <a:xfrm>
          <a:off x="194945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31750</xdr:rowOff>
    </xdr:from>
    <xdr:ext cx="534035" cy="258445"/>
    <xdr:sp macro="" textlink="">
      <xdr:nvSpPr>
        <xdr:cNvPr id="875" name="テキスト ボックス 874"/>
        <xdr:cNvSpPr txBox="1"/>
      </xdr:nvSpPr>
      <xdr:spPr>
        <a:xfrm>
          <a:off x="19277965" y="13233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161925</xdr:rowOff>
    </xdr:from>
    <xdr:to xmlns:xdr="http://schemas.openxmlformats.org/drawingml/2006/spreadsheetDrawing">
      <xdr:col>98</xdr:col>
      <xdr:colOff>38100</xdr:colOff>
      <xdr:row>77</xdr:row>
      <xdr:rowOff>92075</xdr:rowOff>
    </xdr:to>
    <xdr:sp macro="" textlink="">
      <xdr:nvSpPr>
        <xdr:cNvPr id="876" name="楕円 875"/>
        <xdr:cNvSpPr/>
      </xdr:nvSpPr>
      <xdr:spPr>
        <a:xfrm>
          <a:off x="18605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83185</xdr:rowOff>
    </xdr:from>
    <xdr:ext cx="534035" cy="259080"/>
    <xdr:sp macro="" textlink="">
      <xdr:nvSpPr>
        <xdr:cNvPr id="877" name="テキスト ボックス 876"/>
        <xdr:cNvSpPr txBox="1"/>
      </xdr:nvSpPr>
      <xdr:spPr>
        <a:xfrm>
          <a:off x="18388965" y="13284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6" name="テキスト ボックス 885"/>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9" name="テキスト ボックス 888"/>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0" name="直線コネクタ 88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1" name="テキスト ボックス 890"/>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1" name="直線コネクタ 90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3" name="テキスト ボックス 902"/>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6" name="テキスト ボックス 905"/>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9" name="テキスト ボックス 908"/>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1" name="テキスト ボックス 910"/>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3" name="テキスト ボックス 91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4" name="テキスト ボックス 91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6" name="テキスト ボックス 91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0" name="テキスト ボックス 919"/>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2" name="テキスト ボックス 921"/>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4" name="テキスト ボックス 923"/>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6" name="テキスト ボックス 925"/>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５年度決算では、人件費、物件費、扶助費、普通建設事業費、公債費、積立金、投資及び出資金、繰出金の８項目で住民一人当たりコスト及び決算額で前年度比増となった。焼却施設清掃点検委託、電算関連使用料など物件費、自立支援給付費、保育所実施委託、物価高騰支援給付金など扶助費や焼却施設ろ布交換工事、小学校受水槽等更新工事等の普通建設事業費が大きく増加した。また昨年度発生の災害に伴う維持補修費、災害復旧事業費は類似団体内平均値を下回ったものの、焼却施設の光熱水費、清掃点検委託や電算関連使用料の増加により物件費が全項目中唯一、類似団体内平均値を上回る結果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人口については、令和４年１月１日から令和５年１月１日が▲１８０人、更に令和６年１月１日が▲１４７人と減少傾向に歯止めがかからない状況である。今後も各項目において住民一人当たりコストの増加が見込まれる。扶助費においては、国施策の給付金事業を除く自立支援給付費や保育所実施委託などでも増加しており、今後も増加が見込まれる。また、学校給食共同調理場建設や一部事務組合での広域ごみ処理施設建設事業、火葬場建設事業の大型起債事業が予定されており、後年度では借入れた地方債償還による公債費等の増加も見込まれることから、各項目の数値の推移に注視しながら、引き続き計画的な財政運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5,824
5,787
85.11
4,260,579
4,055,051
149,911
2,589,231
2,433,256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8445"/>
    <xdr:sp macro="" textlink="">
      <xdr:nvSpPr>
        <xdr:cNvPr id="50" name="テキスト ボックス 49"/>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6" name="テキスト ボックス 55"/>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71120</xdr:rowOff>
    </xdr:from>
    <xdr:to xmlns:xdr="http://schemas.openxmlformats.org/drawingml/2006/spreadsheetDrawing">
      <xdr:col>24</xdr:col>
      <xdr:colOff>62865</xdr:colOff>
      <xdr:row>39</xdr:row>
      <xdr:rowOff>106045</xdr:rowOff>
    </xdr:to>
    <xdr:cxnSp macro="">
      <xdr:nvCxnSpPr>
        <xdr:cNvPr id="58" name="直線コネクタ 57"/>
        <xdr:cNvCxnSpPr/>
      </xdr:nvCxnSpPr>
      <xdr:spPr>
        <a:xfrm flipV="1">
          <a:off x="4633595" y="5214620"/>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109855</xdr:rowOff>
    </xdr:from>
    <xdr:ext cx="469900" cy="258445"/>
    <xdr:sp macro="" textlink="">
      <xdr:nvSpPr>
        <xdr:cNvPr id="59" name="議会費最小値テキスト"/>
        <xdr:cNvSpPr txBox="1"/>
      </xdr:nvSpPr>
      <xdr:spPr>
        <a:xfrm>
          <a:off x="4686300" y="6796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106045</xdr:rowOff>
    </xdr:from>
    <xdr:to xmlns:xdr="http://schemas.openxmlformats.org/drawingml/2006/spreadsheetDrawing">
      <xdr:col>24</xdr:col>
      <xdr:colOff>152400</xdr:colOff>
      <xdr:row>39</xdr:row>
      <xdr:rowOff>106045</xdr:rowOff>
    </xdr:to>
    <xdr:cxnSp macro="">
      <xdr:nvCxnSpPr>
        <xdr:cNvPr id="60" name="直線コネクタ 59"/>
        <xdr:cNvCxnSpPr/>
      </xdr:nvCxnSpPr>
      <xdr:spPr>
        <a:xfrm>
          <a:off x="4546600" y="679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17780</xdr:rowOff>
    </xdr:from>
    <xdr:ext cx="534670" cy="258445"/>
    <xdr:sp macro="" textlink="">
      <xdr:nvSpPr>
        <xdr:cNvPr id="61" name="議会費最大値テキスト"/>
        <xdr:cNvSpPr txBox="1"/>
      </xdr:nvSpPr>
      <xdr:spPr>
        <a:xfrm>
          <a:off x="4686300" y="4989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71120</xdr:rowOff>
    </xdr:from>
    <xdr:to xmlns:xdr="http://schemas.openxmlformats.org/drawingml/2006/spreadsheetDrawing">
      <xdr:col>24</xdr:col>
      <xdr:colOff>152400</xdr:colOff>
      <xdr:row>30</xdr:row>
      <xdr:rowOff>71120</xdr:rowOff>
    </xdr:to>
    <xdr:cxnSp macro="">
      <xdr:nvCxnSpPr>
        <xdr:cNvPr id="62" name="直線コネクタ 61"/>
        <xdr:cNvCxnSpPr/>
      </xdr:nvCxnSpPr>
      <xdr:spPr>
        <a:xfrm>
          <a:off x="4546600" y="521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57785</xdr:rowOff>
    </xdr:from>
    <xdr:to xmlns:xdr="http://schemas.openxmlformats.org/drawingml/2006/spreadsheetDrawing">
      <xdr:col>24</xdr:col>
      <xdr:colOff>63500</xdr:colOff>
      <xdr:row>37</xdr:row>
      <xdr:rowOff>142240</xdr:rowOff>
    </xdr:to>
    <xdr:cxnSp macro="">
      <xdr:nvCxnSpPr>
        <xdr:cNvPr id="63" name="直線コネクタ 62"/>
        <xdr:cNvCxnSpPr/>
      </xdr:nvCxnSpPr>
      <xdr:spPr>
        <a:xfrm flipV="1">
          <a:off x="3797300" y="640143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6350</xdr:rowOff>
    </xdr:from>
    <xdr:ext cx="469900" cy="258445"/>
    <xdr:sp macro="" textlink="">
      <xdr:nvSpPr>
        <xdr:cNvPr id="64" name="議会費平均値テキスト"/>
        <xdr:cNvSpPr txBox="1"/>
      </xdr:nvSpPr>
      <xdr:spPr>
        <a:xfrm>
          <a:off x="4686300" y="60071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154940</xdr:rowOff>
    </xdr:from>
    <xdr:to xmlns:xdr="http://schemas.openxmlformats.org/drawingml/2006/spreadsheetDrawing">
      <xdr:col>24</xdr:col>
      <xdr:colOff>114300</xdr:colOff>
      <xdr:row>36</xdr:row>
      <xdr:rowOff>85090</xdr:rowOff>
    </xdr:to>
    <xdr:sp macro="" textlink="">
      <xdr:nvSpPr>
        <xdr:cNvPr id="65" name="フローチャート: 判断 64"/>
        <xdr:cNvSpPr/>
      </xdr:nvSpPr>
      <xdr:spPr>
        <a:xfrm>
          <a:off x="45847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142240</xdr:rowOff>
    </xdr:from>
    <xdr:to xmlns:xdr="http://schemas.openxmlformats.org/drawingml/2006/spreadsheetDrawing">
      <xdr:col>19</xdr:col>
      <xdr:colOff>177800</xdr:colOff>
      <xdr:row>38</xdr:row>
      <xdr:rowOff>78740</xdr:rowOff>
    </xdr:to>
    <xdr:cxnSp macro="">
      <xdr:nvCxnSpPr>
        <xdr:cNvPr id="66" name="直線コネクタ 65"/>
        <xdr:cNvCxnSpPr/>
      </xdr:nvCxnSpPr>
      <xdr:spPr>
        <a:xfrm flipV="1">
          <a:off x="2908300" y="648589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118745</xdr:rowOff>
    </xdr:to>
    <xdr:sp macro="" textlink="">
      <xdr:nvSpPr>
        <xdr:cNvPr id="67" name="フローチャート: 判断 66"/>
        <xdr:cNvSpPr/>
      </xdr:nvSpPr>
      <xdr:spPr>
        <a:xfrm>
          <a:off x="3746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135255</xdr:rowOff>
    </xdr:from>
    <xdr:ext cx="469265" cy="258445"/>
    <xdr:sp macro="" textlink="">
      <xdr:nvSpPr>
        <xdr:cNvPr id="68" name="テキスト ボックス 67"/>
        <xdr:cNvSpPr txBox="1"/>
      </xdr:nvSpPr>
      <xdr:spPr>
        <a:xfrm>
          <a:off x="3562350" y="5964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78740</xdr:rowOff>
    </xdr:from>
    <xdr:to xmlns:xdr="http://schemas.openxmlformats.org/drawingml/2006/spreadsheetDrawing">
      <xdr:col>15</xdr:col>
      <xdr:colOff>50800</xdr:colOff>
      <xdr:row>38</xdr:row>
      <xdr:rowOff>99060</xdr:rowOff>
    </xdr:to>
    <xdr:cxnSp macro="">
      <xdr:nvCxnSpPr>
        <xdr:cNvPr id="69" name="直線コネクタ 68"/>
        <xdr:cNvCxnSpPr/>
      </xdr:nvCxnSpPr>
      <xdr:spPr>
        <a:xfrm flipV="1">
          <a:off x="2019300" y="659384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12065</xdr:rowOff>
    </xdr:from>
    <xdr:to xmlns:xdr="http://schemas.openxmlformats.org/drawingml/2006/spreadsheetDrawing">
      <xdr:col>15</xdr:col>
      <xdr:colOff>101600</xdr:colOff>
      <xdr:row>36</xdr:row>
      <xdr:rowOff>113665</xdr:rowOff>
    </xdr:to>
    <xdr:sp macro="" textlink="">
      <xdr:nvSpPr>
        <xdr:cNvPr id="70" name="フローチャート: 判断 69"/>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130175</xdr:rowOff>
    </xdr:from>
    <xdr:ext cx="469265" cy="259080"/>
    <xdr:sp macro="" textlink="">
      <xdr:nvSpPr>
        <xdr:cNvPr id="71" name="テキスト ボックス 70"/>
        <xdr:cNvSpPr txBox="1"/>
      </xdr:nvSpPr>
      <xdr:spPr>
        <a:xfrm>
          <a:off x="2673350" y="5959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99060</xdr:rowOff>
    </xdr:from>
    <xdr:to xmlns:xdr="http://schemas.openxmlformats.org/drawingml/2006/spreadsheetDrawing">
      <xdr:col>10</xdr:col>
      <xdr:colOff>114300</xdr:colOff>
      <xdr:row>38</xdr:row>
      <xdr:rowOff>109855</xdr:rowOff>
    </xdr:to>
    <xdr:cxnSp macro="">
      <xdr:nvCxnSpPr>
        <xdr:cNvPr id="72" name="直線コネクタ 71"/>
        <xdr:cNvCxnSpPr/>
      </xdr:nvCxnSpPr>
      <xdr:spPr>
        <a:xfrm flipV="1">
          <a:off x="1130300" y="66141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22225</xdr:rowOff>
    </xdr:from>
    <xdr:to xmlns:xdr="http://schemas.openxmlformats.org/drawingml/2006/spreadsheetDrawing">
      <xdr:col>10</xdr:col>
      <xdr:colOff>165100</xdr:colOff>
      <xdr:row>36</xdr:row>
      <xdr:rowOff>123825</xdr:rowOff>
    </xdr:to>
    <xdr:sp macro="" textlink="">
      <xdr:nvSpPr>
        <xdr:cNvPr id="73" name="フローチャート: 判断 72"/>
        <xdr:cNvSpPr/>
      </xdr:nvSpPr>
      <xdr:spPr>
        <a:xfrm>
          <a:off x="1968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140335</xdr:rowOff>
    </xdr:from>
    <xdr:ext cx="469265" cy="259080"/>
    <xdr:sp macro="" textlink="">
      <xdr:nvSpPr>
        <xdr:cNvPr id="74" name="テキスト ボックス 73"/>
        <xdr:cNvSpPr txBox="1"/>
      </xdr:nvSpPr>
      <xdr:spPr>
        <a:xfrm>
          <a:off x="1784350" y="59696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140970</xdr:rowOff>
    </xdr:from>
    <xdr:to xmlns:xdr="http://schemas.openxmlformats.org/drawingml/2006/spreadsheetDrawing">
      <xdr:col>6</xdr:col>
      <xdr:colOff>38100</xdr:colOff>
      <xdr:row>36</xdr:row>
      <xdr:rowOff>71120</xdr:rowOff>
    </xdr:to>
    <xdr:sp macro="" textlink="">
      <xdr:nvSpPr>
        <xdr:cNvPr id="75" name="フローチャート: 判断 74"/>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87630</xdr:rowOff>
    </xdr:from>
    <xdr:ext cx="469265" cy="258445"/>
    <xdr:sp macro="" textlink="">
      <xdr:nvSpPr>
        <xdr:cNvPr id="76" name="テキスト ボックス 75"/>
        <xdr:cNvSpPr txBox="1"/>
      </xdr:nvSpPr>
      <xdr:spPr>
        <a:xfrm>
          <a:off x="895350" y="59169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6985</xdr:rowOff>
    </xdr:from>
    <xdr:to xmlns:xdr="http://schemas.openxmlformats.org/drawingml/2006/spreadsheetDrawing">
      <xdr:col>24</xdr:col>
      <xdr:colOff>114300</xdr:colOff>
      <xdr:row>37</xdr:row>
      <xdr:rowOff>109220</xdr:rowOff>
    </xdr:to>
    <xdr:sp macro="" textlink="">
      <xdr:nvSpPr>
        <xdr:cNvPr id="82" name="楕円 81"/>
        <xdr:cNvSpPr/>
      </xdr:nvSpPr>
      <xdr:spPr>
        <a:xfrm>
          <a:off x="45847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156845</xdr:rowOff>
    </xdr:from>
    <xdr:ext cx="469900" cy="258445"/>
    <xdr:sp macro="" textlink="">
      <xdr:nvSpPr>
        <xdr:cNvPr id="83" name="議会費該当値テキスト"/>
        <xdr:cNvSpPr txBox="1"/>
      </xdr:nvSpPr>
      <xdr:spPr>
        <a:xfrm>
          <a:off x="4686300" y="6329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91440</xdr:rowOff>
    </xdr:from>
    <xdr:to xmlns:xdr="http://schemas.openxmlformats.org/drawingml/2006/spreadsheetDrawing">
      <xdr:col>20</xdr:col>
      <xdr:colOff>38100</xdr:colOff>
      <xdr:row>38</xdr:row>
      <xdr:rowOff>21590</xdr:rowOff>
    </xdr:to>
    <xdr:sp macro="" textlink="">
      <xdr:nvSpPr>
        <xdr:cNvPr id="84" name="楕円 83"/>
        <xdr:cNvSpPr/>
      </xdr:nvSpPr>
      <xdr:spPr>
        <a:xfrm>
          <a:off x="3746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12700</xdr:rowOff>
    </xdr:from>
    <xdr:ext cx="469265" cy="259080"/>
    <xdr:sp macro="" textlink="">
      <xdr:nvSpPr>
        <xdr:cNvPr id="85" name="テキスト ボックス 84"/>
        <xdr:cNvSpPr txBox="1"/>
      </xdr:nvSpPr>
      <xdr:spPr>
        <a:xfrm>
          <a:off x="3562350" y="6527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27940</xdr:rowOff>
    </xdr:from>
    <xdr:to xmlns:xdr="http://schemas.openxmlformats.org/drawingml/2006/spreadsheetDrawing">
      <xdr:col>15</xdr:col>
      <xdr:colOff>101600</xdr:colOff>
      <xdr:row>38</xdr:row>
      <xdr:rowOff>129540</xdr:rowOff>
    </xdr:to>
    <xdr:sp macro="" textlink="">
      <xdr:nvSpPr>
        <xdr:cNvPr id="86" name="楕円 85"/>
        <xdr:cNvSpPr/>
      </xdr:nvSpPr>
      <xdr:spPr>
        <a:xfrm>
          <a:off x="2857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120650</xdr:rowOff>
    </xdr:from>
    <xdr:ext cx="469265" cy="258445"/>
    <xdr:sp macro="" textlink="">
      <xdr:nvSpPr>
        <xdr:cNvPr id="87" name="テキスト ボックス 86"/>
        <xdr:cNvSpPr txBox="1"/>
      </xdr:nvSpPr>
      <xdr:spPr>
        <a:xfrm>
          <a:off x="2673350" y="6635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48260</xdr:rowOff>
    </xdr:from>
    <xdr:to xmlns:xdr="http://schemas.openxmlformats.org/drawingml/2006/spreadsheetDrawing">
      <xdr:col>10</xdr:col>
      <xdr:colOff>165100</xdr:colOff>
      <xdr:row>38</xdr:row>
      <xdr:rowOff>149860</xdr:rowOff>
    </xdr:to>
    <xdr:sp macro="" textlink="">
      <xdr:nvSpPr>
        <xdr:cNvPr id="88" name="楕円 87"/>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140970</xdr:rowOff>
    </xdr:from>
    <xdr:ext cx="469265" cy="259080"/>
    <xdr:sp macro="" textlink="">
      <xdr:nvSpPr>
        <xdr:cNvPr id="89" name="テキスト ボックス 88"/>
        <xdr:cNvSpPr txBox="1"/>
      </xdr:nvSpPr>
      <xdr:spPr>
        <a:xfrm>
          <a:off x="1784350" y="6656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59055</xdr:rowOff>
    </xdr:from>
    <xdr:to xmlns:xdr="http://schemas.openxmlformats.org/drawingml/2006/spreadsheetDrawing">
      <xdr:col>6</xdr:col>
      <xdr:colOff>38100</xdr:colOff>
      <xdr:row>38</xdr:row>
      <xdr:rowOff>160655</xdr:rowOff>
    </xdr:to>
    <xdr:sp macro="" textlink="">
      <xdr:nvSpPr>
        <xdr:cNvPr id="90" name="楕円 89"/>
        <xdr:cNvSpPr/>
      </xdr:nvSpPr>
      <xdr:spPr>
        <a:xfrm>
          <a:off x="10795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151765</xdr:rowOff>
    </xdr:from>
    <xdr:ext cx="469265" cy="259080"/>
    <xdr:sp macro="" textlink="">
      <xdr:nvSpPr>
        <xdr:cNvPr id="91" name="テキスト ボックス 90"/>
        <xdr:cNvSpPr txBox="1"/>
      </xdr:nvSpPr>
      <xdr:spPr>
        <a:xfrm>
          <a:off x="895350" y="6666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3" name="テキスト ボックス 102"/>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5" name="テキスト ボックス 104"/>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7" name="テキスト ボックス 106"/>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9" name="テキスト ボックス 108"/>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5165" cy="258445"/>
    <xdr:sp macro="" textlink="">
      <xdr:nvSpPr>
        <xdr:cNvPr id="111" name="テキスト ボックス 110"/>
        <xdr:cNvSpPr txBox="1"/>
      </xdr:nvSpPr>
      <xdr:spPr>
        <a:xfrm>
          <a:off x="76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3" name="テキスト ボックス 112"/>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5" name="テキスト ボックス 114"/>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xdr:rowOff>
    </xdr:from>
    <xdr:to xmlns:xdr="http://schemas.openxmlformats.org/drawingml/2006/spreadsheetDrawing">
      <xdr:col>24</xdr:col>
      <xdr:colOff>62865</xdr:colOff>
      <xdr:row>59</xdr:row>
      <xdr:rowOff>12700</xdr:rowOff>
    </xdr:to>
    <xdr:cxnSp macro="">
      <xdr:nvCxnSpPr>
        <xdr:cNvPr id="117" name="直線コネクタ 116"/>
        <xdr:cNvCxnSpPr/>
      </xdr:nvCxnSpPr>
      <xdr:spPr>
        <a:xfrm flipV="1">
          <a:off x="4633595" y="857885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16510</xdr:rowOff>
    </xdr:from>
    <xdr:ext cx="534670" cy="259080"/>
    <xdr:sp macro="" textlink="">
      <xdr:nvSpPr>
        <xdr:cNvPr id="118" name="総務費最小値テキスト"/>
        <xdr:cNvSpPr txBox="1"/>
      </xdr:nvSpPr>
      <xdr:spPr>
        <a:xfrm>
          <a:off x="4686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12700</xdr:rowOff>
    </xdr:from>
    <xdr:to xmlns:xdr="http://schemas.openxmlformats.org/drawingml/2006/spreadsheetDrawing">
      <xdr:col>24</xdr:col>
      <xdr:colOff>152400</xdr:colOff>
      <xdr:row>59</xdr:row>
      <xdr:rowOff>12700</xdr:rowOff>
    </xdr:to>
    <xdr:cxnSp macro="">
      <xdr:nvCxnSpPr>
        <xdr:cNvPr id="119" name="直線コネクタ 118"/>
        <xdr:cNvCxnSpPr/>
      </xdr:nvCxnSpPr>
      <xdr:spPr>
        <a:xfrm>
          <a:off x="4546600" y="1012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124460</xdr:rowOff>
    </xdr:from>
    <xdr:ext cx="690245" cy="259080"/>
    <xdr:sp macro="" textlink="">
      <xdr:nvSpPr>
        <xdr:cNvPr id="120" name="総務費最大値テキスト"/>
        <xdr:cNvSpPr txBox="1"/>
      </xdr:nvSpPr>
      <xdr:spPr>
        <a:xfrm>
          <a:off x="4686300" y="8354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1,502,561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6350</xdr:rowOff>
    </xdr:from>
    <xdr:to xmlns:xdr="http://schemas.openxmlformats.org/drawingml/2006/spreadsheetDrawing">
      <xdr:col>24</xdr:col>
      <xdr:colOff>152400</xdr:colOff>
      <xdr:row>50</xdr:row>
      <xdr:rowOff>6350</xdr:rowOff>
    </xdr:to>
    <xdr:cxnSp macro="">
      <xdr:nvCxnSpPr>
        <xdr:cNvPr id="121" name="直線コネクタ 120"/>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118745</xdr:rowOff>
    </xdr:from>
    <xdr:to xmlns:xdr="http://schemas.openxmlformats.org/drawingml/2006/spreadsheetDrawing">
      <xdr:col>24</xdr:col>
      <xdr:colOff>63500</xdr:colOff>
      <xdr:row>58</xdr:row>
      <xdr:rowOff>136525</xdr:rowOff>
    </xdr:to>
    <xdr:cxnSp macro="">
      <xdr:nvCxnSpPr>
        <xdr:cNvPr id="122" name="直線コネクタ 121"/>
        <xdr:cNvCxnSpPr/>
      </xdr:nvCxnSpPr>
      <xdr:spPr>
        <a:xfrm flipV="1">
          <a:off x="3797300" y="1006284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598805" cy="259080"/>
    <xdr:sp macro="" textlink="">
      <xdr:nvSpPr>
        <xdr:cNvPr id="123" name="総務費平均値テキスト"/>
        <xdr:cNvSpPr txBox="1"/>
      </xdr:nvSpPr>
      <xdr:spPr>
        <a:xfrm>
          <a:off x="4686300" y="9763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139700</xdr:rowOff>
    </xdr:from>
    <xdr:to xmlns:xdr="http://schemas.openxmlformats.org/drawingml/2006/spreadsheetDrawing">
      <xdr:col>24</xdr:col>
      <xdr:colOff>114300</xdr:colOff>
      <xdr:row>58</xdr:row>
      <xdr:rowOff>69850</xdr:rowOff>
    </xdr:to>
    <xdr:sp macro="" textlink="">
      <xdr:nvSpPr>
        <xdr:cNvPr id="124" name="フローチャート: 判断 123"/>
        <xdr:cNvSpPr/>
      </xdr:nvSpPr>
      <xdr:spPr>
        <a:xfrm>
          <a:off x="45847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106680</xdr:rowOff>
    </xdr:from>
    <xdr:to xmlns:xdr="http://schemas.openxmlformats.org/drawingml/2006/spreadsheetDrawing">
      <xdr:col>19</xdr:col>
      <xdr:colOff>177800</xdr:colOff>
      <xdr:row>58</xdr:row>
      <xdr:rowOff>136525</xdr:rowOff>
    </xdr:to>
    <xdr:cxnSp macro="">
      <xdr:nvCxnSpPr>
        <xdr:cNvPr id="125" name="直線コネクタ 124"/>
        <xdr:cNvCxnSpPr/>
      </xdr:nvCxnSpPr>
      <xdr:spPr>
        <a:xfrm>
          <a:off x="2908300" y="100507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130175</xdr:rowOff>
    </xdr:from>
    <xdr:to xmlns:xdr="http://schemas.openxmlformats.org/drawingml/2006/spreadsheetDrawing">
      <xdr:col>20</xdr:col>
      <xdr:colOff>38100</xdr:colOff>
      <xdr:row>58</xdr:row>
      <xdr:rowOff>60325</xdr:rowOff>
    </xdr:to>
    <xdr:sp macro="" textlink="">
      <xdr:nvSpPr>
        <xdr:cNvPr id="126" name="フローチャート: 判断 125"/>
        <xdr:cNvSpPr/>
      </xdr:nvSpPr>
      <xdr:spPr>
        <a:xfrm>
          <a:off x="3746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76835</xdr:rowOff>
    </xdr:from>
    <xdr:ext cx="598170" cy="258445"/>
    <xdr:sp macro="" textlink="">
      <xdr:nvSpPr>
        <xdr:cNvPr id="127" name="テキスト ボックス 126"/>
        <xdr:cNvSpPr txBox="1"/>
      </xdr:nvSpPr>
      <xdr:spPr>
        <a:xfrm>
          <a:off x="3497580" y="9678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27305</xdr:rowOff>
    </xdr:from>
    <xdr:to xmlns:xdr="http://schemas.openxmlformats.org/drawingml/2006/spreadsheetDrawing">
      <xdr:col>15</xdr:col>
      <xdr:colOff>50800</xdr:colOff>
      <xdr:row>58</xdr:row>
      <xdr:rowOff>106680</xdr:rowOff>
    </xdr:to>
    <xdr:cxnSp macro="">
      <xdr:nvCxnSpPr>
        <xdr:cNvPr id="128" name="直線コネクタ 127"/>
        <xdr:cNvCxnSpPr/>
      </xdr:nvCxnSpPr>
      <xdr:spPr>
        <a:xfrm>
          <a:off x="2019300" y="997140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148590</xdr:rowOff>
    </xdr:from>
    <xdr:to xmlns:xdr="http://schemas.openxmlformats.org/drawingml/2006/spreadsheetDrawing">
      <xdr:col>15</xdr:col>
      <xdr:colOff>101600</xdr:colOff>
      <xdr:row>58</xdr:row>
      <xdr:rowOff>78740</xdr:rowOff>
    </xdr:to>
    <xdr:sp macro="" textlink="">
      <xdr:nvSpPr>
        <xdr:cNvPr id="129" name="フローチャート: 判断 128"/>
        <xdr:cNvSpPr/>
      </xdr:nvSpPr>
      <xdr:spPr>
        <a:xfrm>
          <a:off x="28575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95250</xdr:rowOff>
    </xdr:from>
    <xdr:ext cx="598170" cy="259080"/>
    <xdr:sp macro="" textlink="">
      <xdr:nvSpPr>
        <xdr:cNvPr id="130" name="テキスト ボックス 129"/>
        <xdr:cNvSpPr txBox="1"/>
      </xdr:nvSpPr>
      <xdr:spPr>
        <a:xfrm>
          <a:off x="2608580" y="9696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27305</xdr:rowOff>
    </xdr:from>
    <xdr:to xmlns:xdr="http://schemas.openxmlformats.org/drawingml/2006/spreadsheetDrawing">
      <xdr:col>10</xdr:col>
      <xdr:colOff>114300</xdr:colOff>
      <xdr:row>58</xdr:row>
      <xdr:rowOff>132080</xdr:rowOff>
    </xdr:to>
    <xdr:cxnSp macro="">
      <xdr:nvCxnSpPr>
        <xdr:cNvPr id="131" name="直線コネクタ 130"/>
        <xdr:cNvCxnSpPr/>
      </xdr:nvCxnSpPr>
      <xdr:spPr>
        <a:xfrm flipV="1">
          <a:off x="1130300" y="997140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78105</xdr:rowOff>
    </xdr:from>
    <xdr:to xmlns:xdr="http://schemas.openxmlformats.org/drawingml/2006/spreadsheetDrawing">
      <xdr:col>10</xdr:col>
      <xdr:colOff>165100</xdr:colOff>
      <xdr:row>58</xdr:row>
      <xdr:rowOff>8255</xdr:rowOff>
    </xdr:to>
    <xdr:sp macro="" textlink="">
      <xdr:nvSpPr>
        <xdr:cNvPr id="132" name="フローチャート: 判断 131"/>
        <xdr:cNvSpPr/>
      </xdr:nvSpPr>
      <xdr:spPr>
        <a:xfrm>
          <a:off x="1968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24765</xdr:rowOff>
    </xdr:from>
    <xdr:ext cx="598170" cy="259080"/>
    <xdr:sp macro="" textlink="">
      <xdr:nvSpPr>
        <xdr:cNvPr id="133" name="テキスト ボックス 132"/>
        <xdr:cNvSpPr txBox="1"/>
      </xdr:nvSpPr>
      <xdr:spPr>
        <a:xfrm>
          <a:off x="1719580" y="9625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37465</xdr:rowOff>
    </xdr:from>
    <xdr:to xmlns:xdr="http://schemas.openxmlformats.org/drawingml/2006/spreadsheetDrawing">
      <xdr:col>6</xdr:col>
      <xdr:colOff>38100</xdr:colOff>
      <xdr:row>58</xdr:row>
      <xdr:rowOff>139065</xdr:rowOff>
    </xdr:to>
    <xdr:sp macro="" textlink="">
      <xdr:nvSpPr>
        <xdr:cNvPr id="134" name="フローチャート: 判断 133"/>
        <xdr:cNvSpPr/>
      </xdr:nvSpPr>
      <xdr:spPr>
        <a:xfrm>
          <a:off x="107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155575</xdr:rowOff>
    </xdr:from>
    <xdr:ext cx="598170" cy="258445"/>
    <xdr:sp macro="" textlink="">
      <xdr:nvSpPr>
        <xdr:cNvPr id="135" name="テキスト ボックス 134"/>
        <xdr:cNvSpPr txBox="1"/>
      </xdr:nvSpPr>
      <xdr:spPr>
        <a:xfrm>
          <a:off x="830580" y="9756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67945</xdr:rowOff>
    </xdr:from>
    <xdr:to xmlns:xdr="http://schemas.openxmlformats.org/drawingml/2006/spreadsheetDrawing">
      <xdr:col>24</xdr:col>
      <xdr:colOff>114300</xdr:colOff>
      <xdr:row>58</xdr:row>
      <xdr:rowOff>169545</xdr:rowOff>
    </xdr:to>
    <xdr:sp macro="" textlink="">
      <xdr:nvSpPr>
        <xdr:cNvPr id="141" name="楕円 140"/>
        <xdr:cNvSpPr/>
      </xdr:nvSpPr>
      <xdr:spPr>
        <a:xfrm>
          <a:off x="45847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154940</xdr:rowOff>
    </xdr:from>
    <xdr:ext cx="598805" cy="258445"/>
    <xdr:sp macro="" textlink="">
      <xdr:nvSpPr>
        <xdr:cNvPr id="142" name="総務費該当値テキスト"/>
        <xdr:cNvSpPr txBox="1"/>
      </xdr:nvSpPr>
      <xdr:spPr>
        <a:xfrm>
          <a:off x="4686300" y="99275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86360</xdr:rowOff>
    </xdr:from>
    <xdr:to xmlns:xdr="http://schemas.openxmlformats.org/drawingml/2006/spreadsheetDrawing">
      <xdr:col>20</xdr:col>
      <xdr:colOff>38100</xdr:colOff>
      <xdr:row>59</xdr:row>
      <xdr:rowOff>15875</xdr:rowOff>
    </xdr:to>
    <xdr:sp macro="" textlink="">
      <xdr:nvSpPr>
        <xdr:cNvPr id="143" name="楕円 142"/>
        <xdr:cNvSpPr/>
      </xdr:nvSpPr>
      <xdr:spPr>
        <a:xfrm>
          <a:off x="3746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59</xdr:row>
      <xdr:rowOff>6985</xdr:rowOff>
    </xdr:from>
    <xdr:ext cx="598170" cy="258445"/>
    <xdr:sp macro="" textlink="">
      <xdr:nvSpPr>
        <xdr:cNvPr id="144" name="テキスト ボックス 143"/>
        <xdr:cNvSpPr txBox="1"/>
      </xdr:nvSpPr>
      <xdr:spPr>
        <a:xfrm>
          <a:off x="3497580" y="101225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55880</xdr:rowOff>
    </xdr:from>
    <xdr:to xmlns:xdr="http://schemas.openxmlformats.org/drawingml/2006/spreadsheetDrawing">
      <xdr:col>15</xdr:col>
      <xdr:colOff>101600</xdr:colOff>
      <xdr:row>58</xdr:row>
      <xdr:rowOff>157480</xdr:rowOff>
    </xdr:to>
    <xdr:sp macro="" textlink="">
      <xdr:nvSpPr>
        <xdr:cNvPr id="145" name="楕円 144"/>
        <xdr:cNvSpPr/>
      </xdr:nvSpPr>
      <xdr:spPr>
        <a:xfrm>
          <a:off x="2857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148590</xdr:rowOff>
    </xdr:from>
    <xdr:ext cx="598170" cy="259080"/>
    <xdr:sp macro="" textlink="">
      <xdr:nvSpPr>
        <xdr:cNvPr id="146" name="テキスト ボックス 145"/>
        <xdr:cNvSpPr txBox="1"/>
      </xdr:nvSpPr>
      <xdr:spPr>
        <a:xfrm>
          <a:off x="2608580" y="10092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147955</xdr:rowOff>
    </xdr:from>
    <xdr:to xmlns:xdr="http://schemas.openxmlformats.org/drawingml/2006/spreadsheetDrawing">
      <xdr:col>10</xdr:col>
      <xdr:colOff>165100</xdr:colOff>
      <xdr:row>58</xdr:row>
      <xdr:rowOff>78105</xdr:rowOff>
    </xdr:to>
    <xdr:sp macro="" textlink="">
      <xdr:nvSpPr>
        <xdr:cNvPr id="147" name="楕円 146"/>
        <xdr:cNvSpPr/>
      </xdr:nvSpPr>
      <xdr:spPr>
        <a:xfrm>
          <a:off x="1968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69215</xdr:rowOff>
    </xdr:from>
    <xdr:ext cx="598170" cy="259080"/>
    <xdr:sp macro="" textlink="">
      <xdr:nvSpPr>
        <xdr:cNvPr id="148" name="テキスト ボックス 147"/>
        <xdr:cNvSpPr txBox="1"/>
      </xdr:nvSpPr>
      <xdr:spPr>
        <a:xfrm>
          <a:off x="1719580" y="100133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81280</xdr:rowOff>
    </xdr:from>
    <xdr:to xmlns:xdr="http://schemas.openxmlformats.org/drawingml/2006/spreadsheetDrawing">
      <xdr:col>6</xdr:col>
      <xdr:colOff>38100</xdr:colOff>
      <xdr:row>59</xdr:row>
      <xdr:rowOff>11430</xdr:rowOff>
    </xdr:to>
    <xdr:sp macro="" textlink="">
      <xdr:nvSpPr>
        <xdr:cNvPr id="149" name="楕円 148"/>
        <xdr:cNvSpPr/>
      </xdr:nvSpPr>
      <xdr:spPr>
        <a:xfrm>
          <a:off x="1079500" y="1002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59</xdr:row>
      <xdr:rowOff>2540</xdr:rowOff>
    </xdr:from>
    <xdr:ext cx="598170" cy="259080"/>
    <xdr:sp macro="" textlink="">
      <xdr:nvSpPr>
        <xdr:cNvPr id="150" name="テキスト ボックス 149"/>
        <xdr:cNvSpPr txBox="1"/>
      </xdr:nvSpPr>
      <xdr:spPr>
        <a:xfrm>
          <a:off x="830580" y="10118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9" name="テキスト ボックス 158"/>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61" name="テキスト ボックス 160"/>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3" name="テキスト ボックス 162"/>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5" name="テキスト ボックス 164"/>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7" name="テキスト ボックス 166"/>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9" name="テキスト ボックス 168"/>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71" name="テキスト ボックス 170"/>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3" name="テキスト ボックス 172"/>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43815</xdr:rowOff>
    </xdr:from>
    <xdr:to xmlns:xdr="http://schemas.openxmlformats.org/drawingml/2006/spreadsheetDrawing">
      <xdr:col>24</xdr:col>
      <xdr:colOff>62865</xdr:colOff>
      <xdr:row>78</xdr:row>
      <xdr:rowOff>104140</xdr:rowOff>
    </xdr:to>
    <xdr:cxnSp macro="">
      <xdr:nvCxnSpPr>
        <xdr:cNvPr id="175" name="直線コネクタ 174"/>
        <xdr:cNvCxnSpPr/>
      </xdr:nvCxnSpPr>
      <xdr:spPr>
        <a:xfrm flipV="1">
          <a:off x="4633595" y="1221676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107950</xdr:rowOff>
    </xdr:from>
    <xdr:ext cx="598805" cy="259080"/>
    <xdr:sp macro="" textlink="">
      <xdr:nvSpPr>
        <xdr:cNvPr id="176" name="民生費最小値テキスト"/>
        <xdr:cNvSpPr txBox="1"/>
      </xdr:nvSpPr>
      <xdr:spPr>
        <a:xfrm>
          <a:off x="4686300" y="1348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104140</xdr:rowOff>
    </xdr:from>
    <xdr:to xmlns:xdr="http://schemas.openxmlformats.org/drawingml/2006/spreadsheetDrawing">
      <xdr:col>24</xdr:col>
      <xdr:colOff>152400</xdr:colOff>
      <xdr:row>78</xdr:row>
      <xdr:rowOff>104140</xdr:rowOff>
    </xdr:to>
    <xdr:cxnSp macro="">
      <xdr:nvCxnSpPr>
        <xdr:cNvPr id="177" name="直線コネクタ 176"/>
        <xdr:cNvCxnSpPr/>
      </xdr:nvCxnSpPr>
      <xdr:spPr>
        <a:xfrm>
          <a:off x="4546600" y="1347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161925</xdr:rowOff>
    </xdr:from>
    <xdr:ext cx="598805" cy="259080"/>
    <xdr:sp macro="" textlink="">
      <xdr:nvSpPr>
        <xdr:cNvPr id="178" name="民生費最大値テキスト"/>
        <xdr:cNvSpPr txBox="1"/>
      </xdr:nvSpPr>
      <xdr:spPr>
        <a:xfrm>
          <a:off x="4686300" y="11991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460,150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43815</xdr:rowOff>
    </xdr:from>
    <xdr:to xmlns:xdr="http://schemas.openxmlformats.org/drawingml/2006/spreadsheetDrawing">
      <xdr:col>24</xdr:col>
      <xdr:colOff>152400</xdr:colOff>
      <xdr:row>71</xdr:row>
      <xdr:rowOff>43815</xdr:rowOff>
    </xdr:to>
    <xdr:cxnSp macro="">
      <xdr:nvCxnSpPr>
        <xdr:cNvPr id="179" name="直線コネクタ 178"/>
        <xdr:cNvCxnSpPr/>
      </xdr:nvCxnSpPr>
      <xdr:spPr>
        <a:xfrm>
          <a:off x="4546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163830</xdr:rowOff>
    </xdr:from>
    <xdr:to xmlns:xdr="http://schemas.openxmlformats.org/drawingml/2006/spreadsheetDrawing">
      <xdr:col>24</xdr:col>
      <xdr:colOff>63500</xdr:colOff>
      <xdr:row>78</xdr:row>
      <xdr:rowOff>41910</xdr:rowOff>
    </xdr:to>
    <xdr:cxnSp macro="">
      <xdr:nvCxnSpPr>
        <xdr:cNvPr id="180" name="直線コネクタ 179"/>
        <xdr:cNvCxnSpPr/>
      </xdr:nvCxnSpPr>
      <xdr:spPr>
        <a:xfrm flipV="1">
          <a:off x="3797300" y="1336548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118745</xdr:rowOff>
    </xdr:from>
    <xdr:ext cx="598805" cy="259080"/>
    <xdr:sp macro="" textlink="">
      <xdr:nvSpPr>
        <xdr:cNvPr id="181" name="民生費平均値テキスト"/>
        <xdr:cNvSpPr txBox="1"/>
      </xdr:nvSpPr>
      <xdr:spPr>
        <a:xfrm>
          <a:off x="4686300" y="12977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95885</xdr:rowOff>
    </xdr:from>
    <xdr:to xmlns:xdr="http://schemas.openxmlformats.org/drawingml/2006/spreadsheetDrawing">
      <xdr:col>24</xdr:col>
      <xdr:colOff>114300</xdr:colOff>
      <xdr:row>77</xdr:row>
      <xdr:rowOff>26035</xdr:rowOff>
    </xdr:to>
    <xdr:sp macro="" textlink="">
      <xdr:nvSpPr>
        <xdr:cNvPr id="182" name="フローチャート: 判断 181"/>
        <xdr:cNvSpPr/>
      </xdr:nvSpPr>
      <xdr:spPr>
        <a:xfrm>
          <a:off x="45847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6350</xdr:rowOff>
    </xdr:from>
    <xdr:to xmlns:xdr="http://schemas.openxmlformats.org/drawingml/2006/spreadsheetDrawing">
      <xdr:col>19</xdr:col>
      <xdr:colOff>177800</xdr:colOff>
      <xdr:row>78</xdr:row>
      <xdr:rowOff>41910</xdr:rowOff>
    </xdr:to>
    <xdr:cxnSp macro="">
      <xdr:nvCxnSpPr>
        <xdr:cNvPr id="183" name="直線コネクタ 182"/>
        <xdr:cNvCxnSpPr/>
      </xdr:nvCxnSpPr>
      <xdr:spPr>
        <a:xfrm>
          <a:off x="2908300" y="133794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147955</xdr:rowOff>
    </xdr:from>
    <xdr:to xmlns:xdr="http://schemas.openxmlformats.org/drawingml/2006/spreadsheetDrawing">
      <xdr:col>20</xdr:col>
      <xdr:colOff>38100</xdr:colOff>
      <xdr:row>77</xdr:row>
      <xdr:rowOff>78105</xdr:rowOff>
    </xdr:to>
    <xdr:sp macro="" textlink="">
      <xdr:nvSpPr>
        <xdr:cNvPr id="184" name="フローチャート: 判断 183"/>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94615</xdr:rowOff>
    </xdr:from>
    <xdr:ext cx="598170" cy="259080"/>
    <xdr:sp macro="" textlink="">
      <xdr:nvSpPr>
        <xdr:cNvPr id="185" name="テキスト ボックス 184"/>
        <xdr:cNvSpPr txBox="1"/>
      </xdr:nvSpPr>
      <xdr:spPr>
        <a:xfrm>
          <a:off x="3497580" y="12953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6350</xdr:rowOff>
    </xdr:from>
    <xdr:to xmlns:xdr="http://schemas.openxmlformats.org/drawingml/2006/spreadsheetDrawing">
      <xdr:col>15</xdr:col>
      <xdr:colOff>50800</xdr:colOff>
      <xdr:row>78</xdr:row>
      <xdr:rowOff>92075</xdr:rowOff>
    </xdr:to>
    <xdr:cxnSp macro="">
      <xdr:nvCxnSpPr>
        <xdr:cNvPr id="186" name="直線コネクタ 185"/>
        <xdr:cNvCxnSpPr/>
      </xdr:nvCxnSpPr>
      <xdr:spPr>
        <a:xfrm flipV="1">
          <a:off x="2019300" y="1337945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114935</xdr:rowOff>
    </xdr:from>
    <xdr:to xmlns:xdr="http://schemas.openxmlformats.org/drawingml/2006/spreadsheetDrawing">
      <xdr:col>15</xdr:col>
      <xdr:colOff>101600</xdr:colOff>
      <xdr:row>77</xdr:row>
      <xdr:rowOff>45085</xdr:rowOff>
    </xdr:to>
    <xdr:sp macro="" textlink="">
      <xdr:nvSpPr>
        <xdr:cNvPr id="187" name="フローチャート: 判断 186"/>
        <xdr:cNvSpPr/>
      </xdr:nvSpPr>
      <xdr:spPr>
        <a:xfrm>
          <a:off x="2857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61595</xdr:rowOff>
    </xdr:from>
    <xdr:ext cx="598170" cy="259080"/>
    <xdr:sp macro="" textlink="">
      <xdr:nvSpPr>
        <xdr:cNvPr id="188" name="テキスト ボックス 187"/>
        <xdr:cNvSpPr txBox="1"/>
      </xdr:nvSpPr>
      <xdr:spPr>
        <a:xfrm>
          <a:off x="2608580" y="12920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92075</xdr:rowOff>
    </xdr:from>
    <xdr:to xmlns:xdr="http://schemas.openxmlformats.org/drawingml/2006/spreadsheetDrawing">
      <xdr:col>10</xdr:col>
      <xdr:colOff>114300</xdr:colOff>
      <xdr:row>78</xdr:row>
      <xdr:rowOff>128270</xdr:rowOff>
    </xdr:to>
    <xdr:cxnSp macro="">
      <xdr:nvCxnSpPr>
        <xdr:cNvPr id="189" name="直線コネクタ 188"/>
        <xdr:cNvCxnSpPr/>
      </xdr:nvCxnSpPr>
      <xdr:spPr>
        <a:xfrm flipV="1">
          <a:off x="1130300" y="134651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55245</xdr:rowOff>
    </xdr:from>
    <xdr:to xmlns:xdr="http://schemas.openxmlformats.org/drawingml/2006/spreadsheetDrawing">
      <xdr:col>10</xdr:col>
      <xdr:colOff>165100</xdr:colOff>
      <xdr:row>77</xdr:row>
      <xdr:rowOff>156845</xdr:rowOff>
    </xdr:to>
    <xdr:sp macro="" textlink="">
      <xdr:nvSpPr>
        <xdr:cNvPr id="190" name="フローチャート: 判断 189"/>
        <xdr:cNvSpPr/>
      </xdr:nvSpPr>
      <xdr:spPr>
        <a:xfrm>
          <a:off x="1968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1905</xdr:rowOff>
    </xdr:from>
    <xdr:ext cx="598170" cy="259080"/>
    <xdr:sp macro="" textlink="">
      <xdr:nvSpPr>
        <xdr:cNvPr id="191" name="テキスト ボックス 190"/>
        <xdr:cNvSpPr txBox="1"/>
      </xdr:nvSpPr>
      <xdr:spPr>
        <a:xfrm>
          <a:off x="1719580" y="13032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68580</xdr:rowOff>
    </xdr:from>
    <xdr:to xmlns:xdr="http://schemas.openxmlformats.org/drawingml/2006/spreadsheetDrawing">
      <xdr:col>6</xdr:col>
      <xdr:colOff>38100</xdr:colOff>
      <xdr:row>77</xdr:row>
      <xdr:rowOff>170180</xdr:rowOff>
    </xdr:to>
    <xdr:sp macro="" textlink="">
      <xdr:nvSpPr>
        <xdr:cNvPr id="192" name="フローチャート: 判断 191"/>
        <xdr:cNvSpPr/>
      </xdr:nvSpPr>
      <xdr:spPr>
        <a:xfrm>
          <a:off x="1079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15240</xdr:rowOff>
    </xdr:from>
    <xdr:ext cx="598170" cy="259080"/>
    <xdr:sp macro="" textlink="">
      <xdr:nvSpPr>
        <xdr:cNvPr id="193" name="テキスト ボックス 192"/>
        <xdr:cNvSpPr txBox="1"/>
      </xdr:nvSpPr>
      <xdr:spPr>
        <a:xfrm>
          <a:off x="830580" y="13045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113030</xdr:rowOff>
    </xdr:from>
    <xdr:to xmlns:xdr="http://schemas.openxmlformats.org/drawingml/2006/spreadsheetDrawing">
      <xdr:col>24</xdr:col>
      <xdr:colOff>114300</xdr:colOff>
      <xdr:row>78</xdr:row>
      <xdr:rowOff>43180</xdr:rowOff>
    </xdr:to>
    <xdr:sp macro="" textlink="">
      <xdr:nvSpPr>
        <xdr:cNvPr id="199" name="楕円 198"/>
        <xdr:cNvSpPr/>
      </xdr:nvSpPr>
      <xdr:spPr>
        <a:xfrm>
          <a:off x="4584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27940</xdr:rowOff>
    </xdr:from>
    <xdr:ext cx="598805" cy="259080"/>
    <xdr:sp macro="" textlink="">
      <xdr:nvSpPr>
        <xdr:cNvPr id="200" name="民生費該当値テキスト"/>
        <xdr:cNvSpPr txBox="1"/>
      </xdr:nvSpPr>
      <xdr:spPr>
        <a:xfrm>
          <a:off x="4686300" y="13229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162560</xdr:rowOff>
    </xdr:from>
    <xdr:to xmlns:xdr="http://schemas.openxmlformats.org/drawingml/2006/spreadsheetDrawing">
      <xdr:col>20</xdr:col>
      <xdr:colOff>38100</xdr:colOff>
      <xdr:row>78</xdr:row>
      <xdr:rowOff>92710</xdr:rowOff>
    </xdr:to>
    <xdr:sp macro="" textlink="">
      <xdr:nvSpPr>
        <xdr:cNvPr id="201" name="楕円 200"/>
        <xdr:cNvSpPr/>
      </xdr:nvSpPr>
      <xdr:spPr>
        <a:xfrm>
          <a:off x="37465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83820</xdr:rowOff>
    </xdr:from>
    <xdr:ext cx="598170" cy="259080"/>
    <xdr:sp macro="" textlink="">
      <xdr:nvSpPr>
        <xdr:cNvPr id="202" name="テキスト ボックス 201"/>
        <xdr:cNvSpPr txBox="1"/>
      </xdr:nvSpPr>
      <xdr:spPr>
        <a:xfrm>
          <a:off x="3497580" y="13456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126365</xdr:rowOff>
    </xdr:from>
    <xdr:to xmlns:xdr="http://schemas.openxmlformats.org/drawingml/2006/spreadsheetDrawing">
      <xdr:col>15</xdr:col>
      <xdr:colOff>101600</xdr:colOff>
      <xdr:row>78</xdr:row>
      <xdr:rowOff>56515</xdr:rowOff>
    </xdr:to>
    <xdr:sp macro="" textlink="">
      <xdr:nvSpPr>
        <xdr:cNvPr id="203" name="楕円 202"/>
        <xdr:cNvSpPr/>
      </xdr:nvSpPr>
      <xdr:spPr>
        <a:xfrm>
          <a:off x="2857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47625</xdr:rowOff>
    </xdr:from>
    <xdr:ext cx="598170" cy="259080"/>
    <xdr:sp macro="" textlink="">
      <xdr:nvSpPr>
        <xdr:cNvPr id="204" name="テキスト ボックス 203"/>
        <xdr:cNvSpPr txBox="1"/>
      </xdr:nvSpPr>
      <xdr:spPr>
        <a:xfrm>
          <a:off x="2608580" y="13420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41275</xdr:rowOff>
    </xdr:from>
    <xdr:to xmlns:xdr="http://schemas.openxmlformats.org/drawingml/2006/spreadsheetDrawing">
      <xdr:col>10</xdr:col>
      <xdr:colOff>165100</xdr:colOff>
      <xdr:row>78</xdr:row>
      <xdr:rowOff>143510</xdr:rowOff>
    </xdr:to>
    <xdr:sp macro="" textlink="">
      <xdr:nvSpPr>
        <xdr:cNvPr id="205" name="楕円 204"/>
        <xdr:cNvSpPr/>
      </xdr:nvSpPr>
      <xdr:spPr>
        <a:xfrm>
          <a:off x="1968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133985</xdr:rowOff>
    </xdr:from>
    <xdr:ext cx="598170" cy="258445"/>
    <xdr:sp macro="" textlink="">
      <xdr:nvSpPr>
        <xdr:cNvPr id="206" name="テキスト ボックス 205"/>
        <xdr:cNvSpPr txBox="1"/>
      </xdr:nvSpPr>
      <xdr:spPr>
        <a:xfrm>
          <a:off x="1719580" y="13507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77470</xdr:rowOff>
    </xdr:from>
    <xdr:to xmlns:xdr="http://schemas.openxmlformats.org/drawingml/2006/spreadsheetDrawing">
      <xdr:col>6</xdr:col>
      <xdr:colOff>38100</xdr:colOff>
      <xdr:row>79</xdr:row>
      <xdr:rowOff>7620</xdr:rowOff>
    </xdr:to>
    <xdr:sp macro="" textlink="">
      <xdr:nvSpPr>
        <xdr:cNvPr id="207" name="楕円 206"/>
        <xdr:cNvSpPr/>
      </xdr:nvSpPr>
      <xdr:spPr>
        <a:xfrm>
          <a:off x="1079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170180</xdr:rowOff>
    </xdr:from>
    <xdr:ext cx="598170" cy="259080"/>
    <xdr:sp macro="" textlink="">
      <xdr:nvSpPr>
        <xdr:cNvPr id="208" name="テキスト ボックス 207"/>
        <xdr:cNvSpPr txBox="1"/>
      </xdr:nvSpPr>
      <xdr:spPr>
        <a:xfrm>
          <a:off x="830580" y="13543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7" name="テキスト ボックス 21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20" name="テキスト ボックス 219"/>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95</xdr:row>
      <xdr:rowOff>54610</xdr:rowOff>
    </xdr:from>
    <xdr:ext cx="685165" cy="258445"/>
    <xdr:sp macro="" textlink="">
      <xdr:nvSpPr>
        <xdr:cNvPr id="222" name="テキスト ボックス 221"/>
        <xdr:cNvSpPr txBox="1"/>
      </xdr:nvSpPr>
      <xdr:spPr>
        <a:xfrm>
          <a:off x="76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92</xdr:row>
      <xdr:rowOff>111760</xdr:rowOff>
    </xdr:from>
    <xdr:ext cx="685165" cy="258445"/>
    <xdr:sp macro="" textlink="">
      <xdr:nvSpPr>
        <xdr:cNvPr id="224" name="テキスト ボックス 223"/>
        <xdr:cNvSpPr txBox="1"/>
      </xdr:nvSpPr>
      <xdr:spPr>
        <a:xfrm>
          <a:off x="76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168910</xdr:rowOff>
    </xdr:from>
    <xdr:ext cx="685165" cy="258445"/>
    <xdr:sp macro="" textlink="">
      <xdr:nvSpPr>
        <xdr:cNvPr id="226" name="テキスト ボックス 225"/>
        <xdr:cNvSpPr txBox="1"/>
      </xdr:nvSpPr>
      <xdr:spPr>
        <a:xfrm>
          <a:off x="76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8" name="テキスト ボックス 227"/>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133985</xdr:rowOff>
    </xdr:from>
    <xdr:to xmlns:xdr="http://schemas.openxmlformats.org/drawingml/2006/spreadsheetDrawing">
      <xdr:col>24</xdr:col>
      <xdr:colOff>62865</xdr:colOff>
      <xdr:row>98</xdr:row>
      <xdr:rowOff>126365</xdr:rowOff>
    </xdr:to>
    <xdr:cxnSp macro="">
      <xdr:nvCxnSpPr>
        <xdr:cNvPr id="230" name="直線コネクタ 229"/>
        <xdr:cNvCxnSpPr/>
      </xdr:nvCxnSpPr>
      <xdr:spPr>
        <a:xfrm flipV="1">
          <a:off x="4633595" y="15735935"/>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140335</xdr:rowOff>
    </xdr:from>
    <xdr:ext cx="534670" cy="259080"/>
    <xdr:sp macro="" textlink="">
      <xdr:nvSpPr>
        <xdr:cNvPr id="231" name="衛生費最小値テキスト"/>
        <xdr:cNvSpPr txBox="1"/>
      </xdr:nvSpPr>
      <xdr:spPr>
        <a:xfrm>
          <a:off x="4686300" y="1694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126365</xdr:rowOff>
    </xdr:from>
    <xdr:to xmlns:xdr="http://schemas.openxmlformats.org/drawingml/2006/spreadsheetDrawing">
      <xdr:col>24</xdr:col>
      <xdr:colOff>152400</xdr:colOff>
      <xdr:row>98</xdr:row>
      <xdr:rowOff>126365</xdr:rowOff>
    </xdr:to>
    <xdr:cxnSp macro="">
      <xdr:nvCxnSpPr>
        <xdr:cNvPr id="232" name="直線コネクタ 231"/>
        <xdr:cNvCxnSpPr/>
      </xdr:nvCxnSpPr>
      <xdr:spPr>
        <a:xfrm>
          <a:off x="4546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80645</xdr:rowOff>
    </xdr:from>
    <xdr:ext cx="690245" cy="259080"/>
    <xdr:sp macro="" textlink="">
      <xdr:nvSpPr>
        <xdr:cNvPr id="233" name="衛生費最大値テキスト"/>
        <xdr:cNvSpPr txBox="1"/>
      </xdr:nvSpPr>
      <xdr:spPr>
        <a:xfrm>
          <a:off x="4686300" y="155111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2,637,531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133985</xdr:rowOff>
    </xdr:from>
    <xdr:to xmlns:xdr="http://schemas.openxmlformats.org/drawingml/2006/spreadsheetDrawing">
      <xdr:col>24</xdr:col>
      <xdr:colOff>152400</xdr:colOff>
      <xdr:row>91</xdr:row>
      <xdr:rowOff>133985</xdr:rowOff>
    </xdr:to>
    <xdr:cxnSp macro="">
      <xdr:nvCxnSpPr>
        <xdr:cNvPr id="234" name="直線コネクタ 233"/>
        <xdr:cNvCxnSpPr/>
      </xdr:nvCxnSpPr>
      <xdr:spPr>
        <a:xfrm>
          <a:off x="4546600" y="15735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97790</xdr:rowOff>
    </xdr:from>
    <xdr:to xmlns:xdr="http://schemas.openxmlformats.org/drawingml/2006/spreadsheetDrawing">
      <xdr:col>24</xdr:col>
      <xdr:colOff>63500</xdr:colOff>
      <xdr:row>98</xdr:row>
      <xdr:rowOff>99695</xdr:rowOff>
    </xdr:to>
    <xdr:cxnSp macro="">
      <xdr:nvCxnSpPr>
        <xdr:cNvPr id="235" name="直線コネクタ 234"/>
        <xdr:cNvCxnSpPr/>
      </xdr:nvCxnSpPr>
      <xdr:spPr>
        <a:xfrm flipV="1">
          <a:off x="3797300" y="168998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57785</xdr:rowOff>
    </xdr:from>
    <xdr:ext cx="598805" cy="259080"/>
    <xdr:sp macro="" textlink="">
      <xdr:nvSpPr>
        <xdr:cNvPr id="236" name="衛生費平均値テキスト"/>
        <xdr:cNvSpPr txBox="1"/>
      </xdr:nvSpPr>
      <xdr:spPr>
        <a:xfrm>
          <a:off x="4686300" y="166884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34925</xdr:rowOff>
    </xdr:from>
    <xdr:to xmlns:xdr="http://schemas.openxmlformats.org/drawingml/2006/spreadsheetDrawing">
      <xdr:col>24</xdr:col>
      <xdr:colOff>114300</xdr:colOff>
      <xdr:row>98</xdr:row>
      <xdr:rowOff>136525</xdr:rowOff>
    </xdr:to>
    <xdr:sp macro="" textlink="">
      <xdr:nvSpPr>
        <xdr:cNvPr id="237" name="フローチャート: 判断 236"/>
        <xdr:cNvSpPr/>
      </xdr:nvSpPr>
      <xdr:spPr>
        <a:xfrm>
          <a:off x="45847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99695</xdr:rowOff>
    </xdr:from>
    <xdr:to xmlns:xdr="http://schemas.openxmlformats.org/drawingml/2006/spreadsheetDrawing">
      <xdr:col>19</xdr:col>
      <xdr:colOff>177800</xdr:colOff>
      <xdr:row>98</xdr:row>
      <xdr:rowOff>103505</xdr:rowOff>
    </xdr:to>
    <xdr:cxnSp macro="">
      <xdr:nvCxnSpPr>
        <xdr:cNvPr id="238" name="直線コネクタ 237"/>
        <xdr:cNvCxnSpPr/>
      </xdr:nvCxnSpPr>
      <xdr:spPr>
        <a:xfrm flipV="1">
          <a:off x="2908300" y="169017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45720</xdr:rowOff>
    </xdr:from>
    <xdr:to xmlns:xdr="http://schemas.openxmlformats.org/drawingml/2006/spreadsheetDrawing">
      <xdr:col>20</xdr:col>
      <xdr:colOff>38100</xdr:colOff>
      <xdr:row>98</xdr:row>
      <xdr:rowOff>147320</xdr:rowOff>
    </xdr:to>
    <xdr:sp macro="" textlink="">
      <xdr:nvSpPr>
        <xdr:cNvPr id="239" name="フローチャート: 判断 238"/>
        <xdr:cNvSpPr/>
      </xdr:nvSpPr>
      <xdr:spPr>
        <a:xfrm>
          <a:off x="3746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164465</xdr:rowOff>
    </xdr:from>
    <xdr:ext cx="534035" cy="259080"/>
    <xdr:sp macro="" textlink="">
      <xdr:nvSpPr>
        <xdr:cNvPr id="240" name="テキスト ボックス 239"/>
        <xdr:cNvSpPr txBox="1"/>
      </xdr:nvSpPr>
      <xdr:spPr>
        <a:xfrm>
          <a:off x="3529965" y="16623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103505</xdr:rowOff>
    </xdr:from>
    <xdr:to xmlns:xdr="http://schemas.openxmlformats.org/drawingml/2006/spreadsheetDrawing">
      <xdr:col>15</xdr:col>
      <xdr:colOff>50800</xdr:colOff>
      <xdr:row>98</xdr:row>
      <xdr:rowOff>109220</xdr:rowOff>
    </xdr:to>
    <xdr:cxnSp macro="">
      <xdr:nvCxnSpPr>
        <xdr:cNvPr id="241" name="直線コネクタ 240"/>
        <xdr:cNvCxnSpPr/>
      </xdr:nvCxnSpPr>
      <xdr:spPr>
        <a:xfrm flipV="1">
          <a:off x="2019300" y="169056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49530</xdr:rowOff>
    </xdr:from>
    <xdr:to xmlns:xdr="http://schemas.openxmlformats.org/drawingml/2006/spreadsheetDrawing">
      <xdr:col>15</xdr:col>
      <xdr:colOff>101600</xdr:colOff>
      <xdr:row>98</xdr:row>
      <xdr:rowOff>151130</xdr:rowOff>
    </xdr:to>
    <xdr:sp macro="" textlink="">
      <xdr:nvSpPr>
        <xdr:cNvPr id="242" name="フローチャート: 判断 241"/>
        <xdr:cNvSpPr/>
      </xdr:nvSpPr>
      <xdr:spPr>
        <a:xfrm>
          <a:off x="2857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167640</xdr:rowOff>
    </xdr:from>
    <xdr:ext cx="534035" cy="258445"/>
    <xdr:sp macro="" textlink="">
      <xdr:nvSpPr>
        <xdr:cNvPr id="243" name="テキスト ボックス 242"/>
        <xdr:cNvSpPr txBox="1"/>
      </xdr:nvSpPr>
      <xdr:spPr>
        <a:xfrm>
          <a:off x="2640965" y="16626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109220</xdr:rowOff>
    </xdr:from>
    <xdr:to xmlns:xdr="http://schemas.openxmlformats.org/drawingml/2006/spreadsheetDrawing">
      <xdr:col>10</xdr:col>
      <xdr:colOff>114300</xdr:colOff>
      <xdr:row>98</xdr:row>
      <xdr:rowOff>111760</xdr:rowOff>
    </xdr:to>
    <xdr:cxnSp macro="">
      <xdr:nvCxnSpPr>
        <xdr:cNvPr id="244" name="直線コネクタ 243"/>
        <xdr:cNvCxnSpPr/>
      </xdr:nvCxnSpPr>
      <xdr:spPr>
        <a:xfrm flipV="1">
          <a:off x="1130300" y="169113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53975</xdr:rowOff>
    </xdr:from>
    <xdr:to xmlns:xdr="http://schemas.openxmlformats.org/drawingml/2006/spreadsheetDrawing">
      <xdr:col>10</xdr:col>
      <xdr:colOff>165100</xdr:colOff>
      <xdr:row>98</xdr:row>
      <xdr:rowOff>155575</xdr:rowOff>
    </xdr:to>
    <xdr:sp macro="" textlink="">
      <xdr:nvSpPr>
        <xdr:cNvPr id="245" name="フローチャート: 判断 244"/>
        <xdr:cNvSpPr/>
      </xdr:nvSpPr>
      <xdr:spPr>
        <a:xfrm>
          <a:off x="1968500" y="168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635</xdr:rowOff>
    </xdr:from>
    <xdr:ext cx="534035" cy="259080"/>
    <xdr:sp macro="" textlink="">
      <xdr:nvSpPr>
        <xdr:cNvPr id="246" name="テキスト ボックス 245"/>
        <xdr:cNvSpPr txBox="1"/>
      </xdr:nvSpPr>
      <xdr:spPr>
        <a:xfrm>
          <a:off x="1751965" y="16631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55880</xdr:rowOff>
    </xdr:from>
    <xdr:to xmlns:xdr="http://schemas.openxmlformats.org/drawingml/2006/spreadsheetDrawing">
      <xdr:col>6</xdr:col>
      <xdr:colOff>38100</xdr:colOff>
      <xdr:row>98</xdr:row>
      <xdr:rowOff>157480</xdr:rowOff>
    </xdr:to>
    <xdr:sp macro="" textlink="">
      <xdr:nvSpPr>
        <xdr:cNvPr id="247" name="フローチャート: 判断 246"/>
        <xdr:cNvSpPr/>
      </xdr:nvSpPr>
      <xdr:spPr>
        <a:xfrm>
          <a:off x="10795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2540</xdr:rowOff>
    </xdr:from>
    <xdr:ext cx="534035" cy="259080"/>
    <xdr:sp macro="" textlink="">
      <xdr:nvSpPr>
        <xdr:cNvPr id="248" name="テキスト ボックス 247"/>
        <xdr:cNvSpPr txBox="1"/>
      </xdr:nvSpPr>
      <xdr:spPr>
        <a:xfrm>
          <a:off x="862965" y="1663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46355</xdr:rowOff>
    </xdr:from>
    <xdr:to xmlns:xdr="http://schemas.openxmlformats.org/drawingml/2006/spreadsheetDrawing">
      <xdr:col>24</xdr:col>
      <xdr:colOff>114300</xdr:colOff>
      <xdr:row>98</xdr:row>
      <xdr:rowOff>147955</xdr:rowOff>
    </xdr:to>
    <xdr:sp macro="" textlink="">
      <xdr:nvSpPr>
        <xdr:cNvPr id="254" name="楕円 253"/>
        <xdr:cNvSpPr/>
      </xdr:nvSpPr>
      <xdr:spPr>
        <a:xfrm>
          <a:off x="45847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13335</xdr:rowOff>
    </xdr:from>
    <xdr:ext cx="534670" cy="259080"/>
    <xdr:sp macro="" textlink="">
      <xdr:nvSpPr>
        <xdr:cNvPr id="255" name="衛生費該当値テキスト"/>
        <xdr:cNvSpPr txBox="1"/>
      </xdr:nvSpPr>
      <xdr:spPr>
        <a:xfrm>
          <a:off x="4686300"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48895</xdr:rowOff>
    </xdr:from>
    <xdr:to xmlns:xdr="http://schemas.openxmlformats.org/drawingml/2006/spreadsheetDrawing">
      <xdr:col>20</xdr:col>
      <xdr:colOff>38100</xdr:colOff>
      <xdr:row>98</xdr:row>
      <xdr:rowOff>150495</xdr:rowOff>
    </xdr:to>
    <xdr:sp macro="" textlink="">
      <xdr:nvSpPr>
        <xdr:cNvPr id="256" name="楕円 255"/>
        <xdr:cNvSpPr/>
      </xdr:nvSpPr>
      <xdr:spPr>
        <a:xfrm>
          <a:off x="3746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141605</xdr:rowOff>
    </xdr:from>
    <xdr:ext cx="534035" cy="259080"/>
    <xdr:sp macro="" textlink="">
      <xdr:nvSpPr>
        <xdr:cNvPr id="257" name="テキスト ボックス 256"/>
        <xdr:cNvSpPr txBox="1"/>
      </xdr:nvSpPr>
      <xdr:spPr>
        <a:xfrm>
          <a:off x="3529965" y="1694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52705</xdr:rowOff>
    </xdr:from>
    <xdr:to xmlns:xdr="http://schemas.openxmlformats.org/drawingml/2006/spreadsheetDrawing">
      <xdr:col>15</xdr:col>
      <xdr:colOff>101600</xdr:colOff>
      <xdr:row>98</xdr:row>
      <xdr:rowOff>154940</xdr:rowOff>
    </xdr:to>
    <xdr:sp macro="" textlink="">
      <xdr:nvSpPr>
        <xdr:cNvPr id="258" name="楕円 257"/>
        <xdr:cNvSpPr/>
      </xdr:nvSpPr>
      <xdr:spPr>
        <a:xfrm>
          <a:off x="2857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145415</xdr:rowOff>
    </xdr:from>
    <xdr:ext cx="534035" cy="258445"/>
    <xdr:sp macro="" textlink="">
      <xdr:nvSpPr>
        <xdr:cNvPr id="259" name="テキスト ボックス 258"/>
        <xdr:cNvSpPr txBox="1"/>
      </xdr:nvSpPr>
      <xdr:spPr>
        <a:xfrm>
          <a:off x="2640965" y="16947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57785</xdr:rowOff>
    </xdr:from>
    <xdr:to xmlns:xdr="http://schemas.openxmlformats.org/drawingml/2006/spreadsheetDrawing">
      <xdr:col>10</xdr:col>
      <xdr:colOff>165100</xdr:colOff>
      <xdr:row>98</xdr:row>
      <xdr:rowOff>159385</xdr:rowOff>
    </xdr:to>
    <xdr:sp macro="" textlink="">
      <xdr:nvSpPr>
        <xdr:cNvPr id="260" name="楕円 259"/>
        <xdr:cNvSpPr/>
      </xdr:nvSpPr>
      <xdr:spPr>
        <a:xfrm>
          <a:off x="1968500" y="1685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150495</xdr:rowOff>
    </xdr:from>
    <xdr:ext cx="534035" cy="259080"/>
    <xdr:sp macro="" textlink="">
      <xdr:nvSpPr>
        <xdr:cNvPr id="261" name="テキスト ボックス 260"/>
        <xdr:cNvSpPr txBox="1"/>
      </xdr:nvSpPr>
      <xdr:spPr>
        <a:xfrm>
          <a:off x="1751965" y="16952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60960</xdr:rowOff>
    </xdr:from>
    <xdr:to xmlns:xdr="http://schemas.openxmlformats.org/drawingml/2006/spreadsheetDrawing">
      <xdr:col>6</xdr:col>
      <xdr:colOff>38100</xdr:colOff>
      <xdr:row>98</xdr:row>
      <xdr:rowOff>162560</xdr:rowOff>
    </xdr:to>
    <xdr:sp macro="" textlink="">
      <xdr:nvSpPr>
        <xdr:cNvPr id="262" name="楕円 261"/>
        <xdr:cNvSpPr/>
      </xdr:nvSpPr>
      <xdr:spPr>
        <a:xfrm>
          <a:off x="10795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153670</xdr:rowOff>
    </xdr:from>
    <xdr:ext cx="534035" cy="259080"/>
    <xdr:sp macro="" textlink="">
      <xdr:nvSpPr>
        <xdr:cNvPr id="263" name="テキスト ボックス 262"/>
        <xdr:cNvSpPr txBox="1"/>
      </xdr:nvSpPr>
      <xdr:spPr>
        <a:xfrm>
          <a:off x="862965" y="16955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4" name="直線コネクタ 273"/>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8285" cy="258445"/>
    <xdr:sp macro="" textlink="">
      <xdr:nvSpPr>
        <xdr:cNvPr id="275" name="テキスト ボックス 274"/>
        <xdr:cNvSpPr txBox="1"/>
      </xdr:nvSpPr>
      <xdr:spPr>
        <a:xfrm>
          <a:off x="6355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77" name="テキスト ボックス 276"/>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8" name="直線コネクタ 277"/>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111760</xdr:rowOff>
    </xdr:from>
    <xdr:ext cx="531495" cy="258445"/>
    <xdr:sp macro="" textlink="">
      <xdr:nvSpPr>
        <xdr:cNvPr id="279" name="テキスト ボックス 278"/>
        <xdr:cNvSpPr txBox="1"/>
      </xdr:nvSpPr>
      <xdr:spPr>
        <a:xfrm>
          <a:off x="6072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1" name="テキスト ボックス 280"/>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130175</xdr:rowOff>
    </xdr:from>
    <xdr:to xmlns:xdr="http://schemas.openxmlformats.org/drawingml/2006/spreadsheetDrawing">
      <xdr:col>54</xdr:col>
      <xdr:colOff>189865</xdr:colOff>
      <xdr:row>38</xdr:row>
      <xdr:rowOff>25400</xdr:rowOff>
    </xdr:to>
    <xdr:cxnSp macro="">
      <xdr:nvCxnSpPr>
        <xdr:cNvPr id="283" name="直線コネクタ 282"/>
        <xdr:cNvCxnSpPr/>
      </xdr:nvCxnSpPr>
      <xdr:spPr>
        <a:xfrm flipV="1">
          <a:off x="10475595" y="527367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249555" cy="258445"/>
    <xdr:sp macro="" textlink="">
      <xdr:nvSpPr>
        <xdr:cNvPr id="284" name="労働費最小値テキスト"/>
        <xdr:cNvSpPr txBox="1"/>
      </xdr:nvSpPr>
      <xdr:spPr>
        <a:xfrm>
          <a:off x="10528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85" name="直線コネクタ 284"/>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76835</xdr:rowOff>
    </xdr:from>
    <xdr:ext cx="534670" cy="258445"/>
    <xdr:sp macro="" textlink="">
      <xdr:nvSpPr>
        <xdr:cNvPr id="286" name="労働費最大値テキスト"/>
        <xdr:cNvSpPr txBox="1"/>
      </xdr:nvSpPr>
      <xdr:spPr>
        <a:xfrm>
          <a:off x="10528300" y="5048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130175</xdr:rowOff>
    </xdr:from>
    <xdr:to xmlns:xdr="http://schemas.openxmlformats.org/drawingml/2006/spreadsheetDrawing">
      <xdr:col>55</xdr:col>
      <xdr:colOff>88900</xdr:colOff>
      <xdr:row>30</xdr:row>
      <xdr:rowOff>130175</xdr:rowOff>
    </xdr:to>
    <xdr:cxnSp macro="">
      <xdr:nvCxnSpPr>
        <xdr:cNvPr id="287" name="直線コネクタ 286"/>
        <xdr:cNvCxnSpPr/>
      </xdr:nvCxnSpPr>
      <xdr:spPr>
        <a:xfrm>
          <a:off x="10388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25400</xdr:rowOff>
    </xdr:from>
    <xdr:to xmlns:xdr="http://schemas.openxmlformats.org/drawingml/2006/spreadsheetDrawing">
      <xdr:col>55</xdr:col>
      <xdr:colOff>0</xdr:colOff>
      <xdr:row>38</xdr:row>
      <xdr:rowOff>25400</xdr:rowOff>
    </xdr:to>
    <xdr:cxnSp macro="">
      <xdr:nvCxnSpPr>
        <xdr:cNvPr id="288" name="直線コネクタ 287"/>
        <xdr:cNvCxnSpPr/>
      </xdr:nvCxnSpPr>
      <xdr:spPr>
        <a:xfrm>
          <a:off x="9639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117475</xdr:rowOff>
    </xdr:from>
    <xdr:ext cx="378460" cy="259080"/>
    <xdr:sp macro="" textlink="">
      <xdr:nvSpPr>
        <xdr:cNvPr id="289" name="労働費平均値テキスト"/>
        <xdr:cNvSpPr txBox="1"/>
      </xdr:nvSpPr>
      <xdr:spPr>
        <a:xfrm>
          <a:off x="10528300" y="62896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94615</xdr:rowOff>
    </xdr:from>
    <xdr:to xmlns:xdr="http://schemas.openxmlformats.org/drawingml/2006/spreadsheetDrawing">
      <xdr:col>55</xdr:col>
      <xdr:colOff>50800</xdr:colOff>
      <xdr:row>38</xdr:row>
      <xdr:rowOff>24765</xdr:rowOff>
    </xdr:to>
    <xdr:sp macro="" textlink="">
      <xdr:nvSpPr>
        <xdr:cNvPr id="290" name="フローチャート: 判断 289"/>
        <xdr:cNvSpPr/>
      </xdr:nvSpPr>
      <xdr:spPr>
        <a:xfrm>
          <a:off x="10426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25400</xdr:rowOff>
    </xdr:from>
    <xdr:to xmlns:xdr="http://schemas.openxmlformats.org/drawingml/2006/spreadsheetDrawing">
      <xdr:col>50</xdr:col>
      <xdr:colOff>114300</xdr:colOff>
      <xdr:row>38</xdr:row>
      <xdr:rowOff>25400</xdr:rowOff>
    </xdr:to>
    <xdr:cxnSp macro="">
      <xdr:nvCxnSpPr>
        <xdr:cNvPr id="291" name="直線コネクタ 290"/>
        <xdr:cNvCxnSpPr/>
      </xdr:nvCxnSpPr>
      <xdr:spPr>
        <a:xfrm>
          <a:off x="8750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88265</xdr:rowOff>
    </xdr:from>
    <xdr:to xmlns:xdr="http://schemas.openxmlformats.org/drawingml/2006/spreadsheetDrawing">
      <xdr:col>50</xdr:col>
      <xdr:colOff>165100</xdr:colOff>
      <xdr:row>38</xdr:row>
      <xdr:rowOff>18415</xdr:rowOff>
    </xdr:to>
    <xdr:sp macro="" textlink="">
      <xdr:nvSpPr>
        <xdr:cNvPr id="292" name="フローチャート: 判断 291"/>
        <xdr:cNvSpPr/>
      </xdr:nvSpPr>
      <xdr:spPr>
        <a:xfrm>
          <a:off x="958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34925</xdr:rowOff>
    </xdr:from>
    <xdr:ext cx="469265" cy="259080"/>
    <xdr:sp macro="" textlink="">
      <xdr:nvSpPr>
        <xdr:cNvPr id="293" name="テキスト ボックス 292"/>
        <xdr:cNvSpPr txBox="1"/>
      </xdr:nvSpPr>
      <xdr:spPr>
        <a:xfrm>
          <a:off x="9404350" y="6207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25400</xdr:rowOff>
    </xdr:from>
    <xdr:to xmlns:xdr="http://schemas.openxmlformats.org/drawingml/2006/spreadsheetDrawing">
      <xdr:col>45</xdr:col>
      <xdr:colOff>177800</xdr:colOff>
      <xdr:row>38</xdr:row>
      <xdr:rowOff>25400</xdr:rowOff>
    </xdr:to>
    <xdr:cxnSp macro="">
      <xdr:nvCxnSpPr>
        <xdr:cNvPr id="294" name="直線コネクタ 293"/>
        <xdr:cNvCxnSpPr/>
      </xdr:nvCxnSpPr>
      <xdr:spPr>
        <a:xfrm>
          <a:off x="7861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98425</xdr:rowOff>
    </xdr:from>
    <xdr:to xmlns:xdr="http://schemas.openxmlformats.org/drawingml/2006/spreadsheetDrawing">
      <xdr:col>46</xdr:col>
      <xdr:colOff>38100</xdr:colOff>
      <xdr:row>38</xdr:row>
      <xdr:rowOff>29210</xdr:rowOff>
    </xdr:to>
    <xdr:sp macro="" textlink="">
      <xdr:nvSpPr>
        <xdr:cNvPr id="295" name="フローチャート: 判断 294"/>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45085</xdr:rowOff>
    </xdr:from>
    <xdr:ext cx="378460" cy="258445"/>
    <xdr:sp macro="" textlink="">
      <xdr:nvSpPr>
        <xdr:cNvPr id="296" name="テキスト ボックス 295"/>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25400</xdr:rowOff>
    </xdr:from>
    <xdr:to xmlns:xdr="http://schemas.openxmlformats.org/drawingml/2006/spreadsheetDrawing">
      <xdr:col>41</xdr:col>
      <xdr:colOff>50800</xdr:colOff>
      <xdr:row>38</xdr:row>
      <xdr:rowOff>25400</xdr:rowOff>
    </xdr:to>
    <xdr:cxnSp macro="">
      <xdr:nvCxnSpPr>
        <xdr:cNvPr id="297" name="直線コネクタ 296"/>
        <xdr:cNvCxnSpPr/>
      </xdr:nvCxnSpPr>
      <xdr:spPr>
        <a:xfrm>
          <a:off x="6972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86995</xdr:rowOff>
    </xdr:from>
    <xdr:to xmlns:xdr="http://schemas.openxmlformats.org/drawingml/2006/spreadsheetDrawing">
      <xdr:col>41</xdr:col>
      <xdr:colOff>101600</xdr:colOff>
      <xdr:row>38</xdr:row>
      <xdr:rowOff>17780</xdr:rowOff>
    </xdr:to>
    <xdr:sp macro="" textlink="">
      <xdr:nvSpPr>
        <xdr:cNvPr id="298" name="フローチャート: 判断 297"/>
        <xdr:cNvSpPr/>
      </xdr:nvSpPr>
      <xdr:spPr>
        <a:xfrm>
          <a:off x="7810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33655</xdr:rowOff>
    </xdr:from>
    <xdr:ext cx="469265" cy="258445"/>
    <xdr:sp macro="" textlink="">
      <xdr:nvSpPr>
        <xdr:cNvPr id="299" name="テキスト ボックス 298"/>
        <xdr:cNvSpPr txBox="1"/>
      </xdr:nvSpPr>
      <xdr:spPr>
        <a:xfrm>
          <a:off x="7626350" y="6205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77470</xdr:rowOff>
    </xdr:from>
    <xdr:to xmlns:xdr="http://schemas.openxmlformats.org/drawingml/2006/spreadsheetDrawing">
      <xdr:col>36</xdr:col>
      <xdr:colOff>165100</xdr:colOff>
      <xdr:row>38</xdr:row>
      <xdr:rowOff>7620</xdr:rowOff>
    </xdr:to>
    <xdr:sp macro="" textlink="">
      <xdr:nvSpPr>
        <xdr:cNvPr id="300" name="フローチャート: 判断 299"/>
        <xdr:cNvSpPr/>
      </xdr:nvSpPr>
      <xdr:spPr>
        <a:xfrm>
          <a:off x="6921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24130</xdr:rowOff>
    </xdr:from>
    <xdr:ext cx="469265" cy="259080"/>
    <xdr:sp macro="" textlink="">
      <xdr:nvSpPr>
        <xdr:cNvPr id="301" name="テキスト ボックス 300"/>
        <xdr:cNvSpPr txBox="1"/>
      </xdr:nvSpPr>
      <xdr:spPr>
        <a:xfrm>
          <a:off x="6737350" y="6196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146050</xdr:rowOff>
    </xdr:from>
    <xdr:to xmlns:xdr="http://schemas.openxmlformats.org/drawingml/2006/spreadsheetDrawing">
      <xdr:col>55</xdr:col>
      <xdr:colOff>50800</xdr:colOff>
      <xdr:row>38</xdr:row>
      <xdr:rowOff>76200</xdr:rowOff>
    </xdr:to>
    <xdr:sp macro="" textlink="">
      <xdr:nvSpPr>
        <xdr:cNvPr id="307" name="楕円 306"/>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73025</xdr:rowOff>
    </xdr:from>
    <xdr:ext cx="249555" cy="259080"/>
    <xdr:sp macro="" textlink="">
      <xdr:nvSpPr>
        <xdr:cNvPr id="308" name="労働費該当値テキスト"/>
        <xdr:cNvSpPr txBox="1"/>
      </xdr:nvSpPr>
      <xdr:spPr>
        <a:xfrm>
          <a:off x="10528300" y="64166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146050</xdr:rowOff>
    </xdr:from>
    <xdr:to xmlns:xdr="http://schemas.openxmlformats.org/drawingml/2006/spreadsheetDrawing">
      <xdr:col>50</xdr:col>
      <xdr:colOff>165100</xdr:colOff>
      <xdr:row>38</xdr:row>
      <xdr:rowOff>76200</xdr:rowOff>
    </xdr:to>
    <xdr:sp macro="" textlink="">
      <xdr:nvSpPr>
        <xdr:cNvPr id="309" name="楕円 308"/>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38</xdr:row>
      <xdr:rowOff>67310</xdr:rowOff>
    </xdr:from>
    <xdr:ext cx="248920" cy="259080"/>
    <xdr:sp macro="" textlink="">
      <xdr:nvSpPr>
        <xdr:cNvPr id="310" name="テキスト ボックス 309"/>
        <xdr:cNvSpPr txBox="1"/>
      </xdr:nvSpPr>
      <xdr:spPr>
        <a:xfrm>
          <a:off x="9514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146050</xdr:rowOff>
    </xdr:from>
    <xdr:to xmlns:xdr="http://schemas.openxmlformats.org/drawingml/2006/spreadsheetDrawing">
      <xdr:col>46</xdr:col>
      <xdr:colOff>38100</xdr:colOff>
      <xdr:row>38</xdr:row>
      <xdr:rowOff>76200</xdr:rowOff>
    </xdr:to>
    <xdr:sp macro="" textlink="">
      <xdr:nvSpPr>
        <xdr:cNvPr id="311" name="楕円 310"/>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38</xdr:row>
      <xdr:rowOff>67310</xdr:rowOff>
    </xdr:from>
    <xdr:ext cx="248920" cy="259080"/>
    <xdr:sp macro="" textlink="">
      <xdr:nvSpPr>
        <xdr:cNvPr id="312" name="テキスト ボックス 311"/>
        <xdr:cNvSpPr txBox="1"/>
      </xdr:nvSpPr>
      <xdr:spPr>
        <a:xfrm>
          <a:off x="8625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146050</xdr:rowOff>
    </xdr:from>
    <xdr:to xmlns:xdr="http://schemas.openxmlformats.org/drawingml/2006/spreadsheetDrawing">
      <xdr:col>41</xdr:col>
      <xdr:colOff>101600</xdr:colOff>
      <xdr:row>38</xdr:row>
      <xdr:rowOff>76200</xdr:rowOff>
    </xdr:to>
    <xdr:sp macro="" textlink="">
      <xdr:nvSpPr>
        <xdr:cNvPr id="313" name="楕円 312"/>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38</xdr:row>
      <xdr:rowOff>67310</xdr:rowOff>
    </xdr:from>
    <xdr:ext cx="248920" cy="259080"/>
    <xdr:sp macro="" textlink="">
      <xdr:nvSpPr>
        <xdr:cNvPr id="314" name="テキスト ボックス 313"/>
        <xdr:cNvSpPr txBox="1"/>
      </xdr:nvSpPr>
      <xdr:spPr>
        <a:xfrm>
          <a:off x="7736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146050</xdr:rowOff>
    </xdr:from>
    <xdr:to xmlns:xdr="http://schemas.openxmlformats.org/drawingml/2006/spreadsheetDrawing">
      <xdr:col>36</xdr:col>
      <xdr:colOff>165100</xdr:colOff>
      <xdr:row>38</xdr:row>
      <xdr:rowOff>76200</xdr:rowOff>
    </xdr:to>
    <xdr:sp macro="" textlink="">
      <xdr:nvSpPr>
        <xdr:cNvPr id="315" name="楕円 314"/>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38</xdr:row>
      <xdr:rowOff>67310</xdr:rowOff>
    </xdr:from>
    <xdr:ext cx="248920" cy="259080"/>
    <xdr:sp macro="" textlink="">
      <xdr:nvSpPr>
        <xdr:cNvPr id="316" name="テキスト ボックス 315"/>
        <xdr:cNvSpPr txBox="1"/>
      </xdr:nvSpPr>
      <xdr:spPr>
        <a:xfrm>
          <a:off x="6847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8" name="テキスト ボックス 327"/>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0" name="テキスト ボックス 329"/>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2" name="テキスト ボックス 331"/>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4" name="テキスト ボックス 333"/>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6" name="テキスト ボックス 33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9525</xdr:rowOff>
    </xdr:from>
    <xdr:to xmlns:xdr="http://schemas.openxmlformats.org/drawingml/2006/spreadsheetDrawing">
      <xdr:col>54</xdr:col>
      <xdr:colOff>189865</xdr:colOff>
      <xdr:row>58</xdr:row>
      <xdr:rowOff>132080</xdr:rowOff>
    </xdr:to>
    <xdr:cxnSp macro="">
      <xdr:nvCxnSpPr>
        <xdr:cNvPr id="338" name="直線コネクタ 337"/>
        <xdr:cNvCxnSpPr/>
      </xdr:nvCxnSpPr>
      <xdr:spPr>
        <a:xfrm flipV="1">
          <a:off x="10475595" y="858202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135890</xdr:rowOff>
    </xdr:from>
    <xdr:ext cx="469900" cy="259080"/>
    <xdr:sp macro="" textlink="">
      <xdr:nvSpPr>
        <xdr:cNvPr id="339" name="農林水産業費最小値テキスト"/>
        <xdr:cNvSpPr txBox="1"/>
      </xdr:nvSpPr>
      <xdr:spPr>
        <a:xfrm>
          <a:off x="1052830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132080</xdr:rowOff>
    </xdr:from>
    <xdr:to xmlns:xdr="http://schemas.openxmlformats.org/drawingml/2006/spreadsheetDrawing">
      <xdr:col>55</xdr:col>
      <xdr:colOff>88900</xdr:colOff>
      <xdr:row>58</xdr:row>
      <xdr:rowOff>132080</xdr:rowOff>
    </xdr:to>
    <xdr:cxnSp macro="">
      <xdr:nvCxnSpPr>
        <xdr:cNvPr id="340" name="直線コネクタ 339"/>
        <xdr:cNvCxnSpPr/>
      </xdr:nvCxnSpPr>
      <xdr:spPr>
        <a:xfrm>
          <a:off x="10388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127635</xdr:rowOff>
    </xdr:from>
    <xdr:ext cx="598805" cy="259080"/>
    <xdr:sp macro="" textlink="">
      <xdr:nvSpPr>
        <xdr:cNvPr id="341" name="農林水産業費最大値テキスト"/>
        <xdr:cNvSpPr txBox="1"/>
      </xdr:nvSpPr>
      <xdr:spPr>
        <a:xfrm>
          <a:off x="10528300" y="8357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9525</xdr:rowOff>
    </xdr:from>
    <xdr:to xmlns:xdr="http://schemas.openxmlformats.org/drawingml/2006/spreadsheetDrawing">
      <xdr:col>55</xdr:col>
      <xdr:colOff>88900</xdr:colOff>
      <xdr:row>50</xdr:row>
      <xdr:rowOff>9525</xdr:rowOff>
    </xdr:to>
    <xdr:cxnSp macro="">
      <xdr:nvCxnSpPr>
        <xdr:cNvPr id="342" name="直線コネクタ 341"/>
        <xdr:cNvCxnSpPr/>
      </xdr:nvCxnSpPr>
      <xdr:spPr>
        <a:xfrm>
          <a:off x="10388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113030</xdr:rowOff>
    </xdr:from>
    <xdr:to xmlns:xdr="http://schemas.openxmlformats.org/drawingml/2006/spreadsheetDrawing">
      <xdr:col>55</xdr:col>
      <xdr:colOff>0</xdr:colOff>
      <xdr:row>57</xdr:row>
      <xdr:rowOff>128905</xdr:rowOff>
    </xdr:to>
    <xdr:cxnSp macro="">
      <xdr:nvCxnSpPr>
        <xdr:cNvPr id="343" name="直線コネクタ 342"/>
        <xdr:cNvCxnSpPr/>
      </xdr:nvCxnSpPr>
      <xdr:spPr>
        <a:xfrm>
          <a:off x="9639300" y="988568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46990</xdr:rowOff>
    </xdr:from>
    <xdr:ext cx="534670" cy="259080"/>
    <xdr:sp macro="" textlink="">
      <xdr:nvSpPr>
        <xdr:cNvPr id="344" name="農林水産業費平均値テキスト"/>
        <xdr:cNvSpPr txBox="1"/>
      </xdr:nvSpPr>
      <xdr:spPr>
        <a:xfrm>
          <a:off x="10528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macro="" textlink="">
      <xdr:nvSpPr>
        <xdr:cNvPr id="345" name="フローチャート: 判断 344"/>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113030</xdr:rowOff>
    </xdr:from>
    <xdr:to xmlns:xdr="http://schemas.openxmlformats.org/drawingml/2006/spreadsheetDrawing">
      <xdr:col>50</xdr:col>
      <xdr:colOff>114300</xdr:colOff>
      <xdr:row>58</xdr:row>
      <xdr:rowOff>4445</xdr:rowOff>
    </xdr:to>
    <xdr:cxnSp macro="">
      <xdr:nvCxnSpPr>
        <xdr:cNvPr id="346" name="直線コネクタ 345"/>
        <xdr:cNvCxnSpPr/>
      </xdr:nvCxnSpPr>
      <xdr:spPr>
        <a:xfrm flipV="1">
          <a:off x="8750300" y="988568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42545</xdr:rowOff>
    </xdr:from>
    <xdr:to xmlns:xdr="http://schemas.openxmlformats.org/drawingml/2006/spreadsheetDrawing">
      <xdr:col>50</xdr:col>
      <xdr:colOff>165100</xdr:colOff>
      <xdr:row>57</xdr:row>
      <xdr:rowOff>144145</xdr:rowOff>
    </xdr:to>
    <xdr:sp macro="" textlink="">
      <xdr:nvSpPr>
        <xdr:cNvPr id="347" name="フローチャート: 判断 346"/>
        <xdr:cNvSpPr/>
      </xdr:nvSpPr>
      <xdr:spPr>
        <a:xfrm>
          <a:off x="9588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160655</xdr:rowOff>
    </xdr:from>
    <xdr:ext cx="534035" cy="259080"/>
    <xdr:sp macro="" textlink="">
      <xdr:nvSpPr>
        <xdr:cNvPr id="348" name="テキスト ボックス 347"/>
        <xdr:cNvSpPr txBox="1"/>
      </xdr:nvSpPr>
      <xdr:spPr>
        <a:xfrm>
          <a:off x="9371965" y="9590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167005</xdr:rowOff>
    </xdr:from>
    <xdr:to xmlns:xdr="http://schemas.openxmlformats.org/drawingml/2006/spreadsheetDrawing">
      <xdr:col>45</xdr:col>
      <xdr:colOff>177800</xdr:colOff>
      <xdr:row>58</xdr:row>
      <xdr:rowOff>4445</xdr:rowOff>
    </xdr:to>
    <xdr:cxnSp macro="">
      <xdr:nvCxnSpPr>
        <xdr:cNvPr id="349" name="直線コネクタ 348"/>
        <xdr:cNvCxnSpPr/>
      </xdr:nvCxnSpPr>
      <xdr:spPr>
        <a:xfrm>
          <a:off x="7861300" y="99396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29210</xdr:rowOff>
    </xdr:from>
    <xdr:to xmlns:xdr="http://schemas.openxmlformats.org/drawingml/2006/spreadsheetDrawing">
      <xdr:col>46</xdr:col>
      <xdr:colOff>38100</xdr:colOff>
      <xdr:row>57</xdr:row>
      <xdr:rowOff>130175</xdr:rowOff>
    </xdr:to>
    <xdr:sp macro="" textlink="">
      <xdr:nvSpPr>
        <xdr:cNvPr id="350" name="フローチャート: 判断 349"/>
        <xdr:cNvSpPr/>
      </xdr:nvSpPr>
      <xdr:spPr>
        <a:xfrm>
          <a:off x="8699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146685</xdr:rowOff>
    </xdr:from>
    <xdr:ext cx="534035" cy="258445"/>
    <xdr:sp macro="" textlink="">
      <xdr:nvSpPr>
        <xdr:cNvPr id="351" name="テキスト ボックス 350"/>
        <xdr:cNvSpPr txBox="1"/>
      </xdr:nvSpPr>
      <xdr:spPr>
        <a:xfrm>
          <a:off x="8482965" y="9576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167005</xdr:rowOff>
    </xdr:from>
    <xdr:to xmlns:xdr="http://schemas.openxmlformats.org/drawingml/2006/spreadsheetDrawing">
      <xdr:col>41</xdr:col>
      <xdr:colOff>50800</xdr:colOff>
      <xdr:row>58</xdr:row>
      <xdr:rowOff>2540</xdr:rowOff>
    </xdr:to>
    <xdr:cxnSp macro="">
      <xdr:nvCxnSpPr>
        <xdr:cNvPr id="352" name="直線コネクタ 351"/>
        <xdr:cNvCxnSpPr/>
      </xdr:nvCxnSpPr>
      <xdr:spPr>
        <a:xfrm flipV="1">
          <a:off x="6972300" y="99396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56515</xdr:rowOff>
    </xdr:from>
    <xdr:to xmlns:xdr="http://schemas.openxmlformats.org/drawingml/2006/spreadsheetDrawing">
      <xdr:col>41</xdr:col>
      <xdr:colOff>101600</xdr:colOff>
      <xdr:row>57</xdr:row>
      <xdr:rowOff>158115</xdr:rowOff>
    </xdr:to>
    <xdr:sp macro="" textlink="">
      <xdr:nvSpPr>
        <xdr:cNvPr id="353" name="フローチャート: 判断 352"/>
        <xdr:cNvSpPr/>
      </xdr:nvSpPr>
      <xdr:spPr>
        <a:xfrm>
          <a:off x="781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xdr:rowOff>
    </xdr:from>
    <xdr:ext cx="534035" cy="259080"/>
    <xdr:sp macro="" textlink="">
      <xdr:nvSpPr>
        <xdr:cNvPr id="354" name="テキスト ボックス 353"/>
        <xdr:cNvSpPr txBox="1"/>
      </xdr:nvSpPr>
      <xdr:spPr>
        <a:xfrm>
          <a:off x="7593965" y="9604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5" name="フローチャート: 判断 354"/>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163195</xdr:rowOff>
    </xdr:from>
    <xdr:ext cx="534035" cy="259080"/>
    <xdr:sp macro="" textlink="">
      <xdr:nvSpPr>
        <xdr:cNvPr id="356" name="テキスト ボックス 355"/>
        <xdr:cNvSpPr txBox="1"/>
      </xdr:nvSpPr>
      <xdr:spPr>
        <a:xfrm>
          <a:off x="6704965" y="9592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78105</xdr:rowOff>
    </xdr:from>
    <xdr:to xmlns:xdr="http://schemas.openxmlformats.org/drawingml/2006/spreadsheetDrawing">
      <xdr:col>55</xdr:col>
      <xdr:colOff>50800</xdr:colOff>
      <xdr:row>58</xdr:row>
      <xdr:rowOff>8255</xdr:rowOff>
    </xdr:to>
    <xdr:sp macro="" textlink="">
      <xdr:nvSpPr>
        <xdr:cNvPr id="362" name="楕円 361"/>
        <xdr:cNvSpPr/>
      </xdr:nvSpPr>
      <xdr:spPr>
        <a:xfrm>
          <a:off x="104267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56515</xdr:rowOff>
    </xdr:from>
    <xdr:ext cx="534670" cy="258445"/>
    <xdr:sp macro="" textlink="">
      <xdr:nvSpPr>
        <xdr:cNvPr id="363" name="農林水産業費該当値テキスト"/>
        <xdr:cNvSpPr txBox="1"/>
      </xdr:nvSpPr>
      <xdr:spPr>
        <a:xfrm>
          <a:off x="10528300" y="9829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62230</xdr:rowOff>
    </xdr:from>
    <xdr:to xmlns:xdr="http://schemas.openxmlformats.org/drawingml/2006/spreadsheetDrawing">
      <xdr:col>50</xdr:col>
      <xdr:colOff>165100</xdr:colOff>
      <xdr:row>57</xdr:row>
      <xdr:rowOff>163830</xdr:rowOff>
    </xdr:to>
    <xdr:sp macro="" textlink="">
      <xdr:nvSpPr>
        <xdr:cNvPr id="364" name="楕円 363"/>
        <xdr:cNvSpPr/>
      </xdr:nvSpPr>
      <xdr:spPr>
        <a:xfrm>
          <a:off x="9588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154940</xdr:rowOff>
    </xdr:from>
    <xdr:ext cx="534035" cy="258445"/>
    <xdr:sp macro="" textlink="">
      <xdr:nvSpPr>
        <xdr:cNvPr id="365" name="テキスト ボックス 364"/>
        <xdr:cNvSpPr txBox="1"/>
      </xdr:nvSpPr>
      <xdr:spPr>
        <a:xfrm>
          <a:off x="9371965" y="9927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125095</xdr:rowOff>
    </xdr:from>
    <xdr:to xmlns:xdr="http://schemas.openxmlformats.org/drawingml/2006/spreadsheetDrawing">
      <xdr:col>46</xdr:col>
      <xdr:colOff>38100</xdr:colOff>
      <xdr:row>58</xdr:row>
      <xdr:rowOff>55245</xdr:rowOff>
    </xdr:to>
    <xdr:sp macro="" textlink="">
      <xdr:nvSpPr>
        <xdr:cNvPr id="366" name="楕円 365"/>
        <xdr:cNvSpPr/>
      </xdr:nvSpPr>
      <xdr:spPr>
        <a:xfrm>
          <a:off x="8699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46355</xdr:rowOff>
    </xdr:from>
    <xdr:ext cx="534035" cy="259080"/>
    <xdr:sp macro="" textlink="">
      <xdr:nvSpPr>
        <xdr:cNvPr id="367" name="テキスト ボックス 366"/>
        <xdr:cNvSpPr txBox="1"/>
      </xdr:nvSpPr>
      <xdr:spPr>
        <a:xfrm>
          <a:off x="8482965" y="9990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116205</xdr:rowOff>
    </xdr:from>
    <xdr:to xmlns:xdr="http://schemas.openxmlformats.org/drawingml/2006/spreadsheetDrawing">
      <xdr:col>41</xdr:col>
      <xdr:colOff>101600</xdr:colOff>
      <xdr:row>58</xdr:row>
      <xdr:rowOff>46355</xdr:rowOff>
    </xdr:to>
    <xdr:sp macro="" textlink="">
      <xdr:nvSpPr>
        <xdr:cNvPr id="368" name="楕円 367"/>
        <xdr:cNvSpPr/>
      </xdr:nvSpPr>
      <xdr:spPr>
        <a:xfrm>
          <a:off x="78105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37465</xdr:rowOff>
    </xdr:from>
    <xdr:ext cx="534035" cy="259080"/>
    <xdr:sp macro="" textlink="">
      <xdr:nvSpPr>
        <xdr:cNvPr id="369" name="テキスト ボックス 368"/>
        <xdr:cNvSpPr txBox="1"/>
      </xdr:nvSpPr>
      <xdr:spPr>
        <a:xfrm>
          <a:off x="7593965" y="9981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123190</xdr:rowOff>
    </xdr:from>
    <xdr:to xmlns:xdr="http://schemas.openxmlformats.org/drawingml/2006/spreadsheetDrawing">
      <xdr:col>36</xdr:col>
      <xdr:colOff>165100</xdr:colOff>
      <xdr:row>58</xdr:row>
      <xdr:rowOff>53340</xdr:rowOff>
    </xdr:to>
    <xdr:sp macro="" textlink="">
      <xdr:nvSpPr>
        <xdr:cNvPr id="370" name="楕円 369"/>
        <xdr:cNvSpPr/>
      </xdr:nvSpPr>
      <xdr:spPr>
        <a:xfrm>
          <a:off x="6921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44450</xdr:rowOff>
    </xdr:from>
    <xdr:ext cx="534035" cy="259080"/>
    <xdr:sp macro="" textlink="">
      <xdr:nvSpPr>
        <xdr:cNvPr id="371" name="テキスト ボックス 370"/>
        <xdr:cNvSpPr txBox="1"/>
      </xdr:nvSpPr>
      <xdr:spPr>
        <a:xfrm>
          <a:off x="6704965" y="998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3" name="テキスト ボックス 382"/>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5" name="テキスト ボックス 384"/>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7" name="テキスト ボックス 386"/>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9" name="テキスト ボックス 388"/>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1" name="テキスト ボックス 390"/>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124460</xdr:rowOff>
    </xdr:from>
    <xdr:to xmlns:xdr="http://schemas.openxmlformats.org/drawingml/2006/spreadsheetDrawing">
      <xdr:col>54</xdr:col>
      <xdr:colOff>189865</xdr:colOff>
      <xdr:row>79</xdr:row>
      <xdr:rowOff>39370</xdr:rowOff>
    </xdr:to>
    <xdr:cxnSp macro="">
      <xdr:nvCxnSpPr>
        <xdr:cNvPr id="395" name="直線コネクタ 394"/>
        <xdr:cNvCxnSpPr/>
      </xdr:nvCxnSpPr>
      <xdr:spPr>
        <a:xfrm flipV="1">
          <a:off x="10475595" y="1212596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43180</xdr:rowOff>
    </xdr:from>
    <xdr:ext cx="469900" cy="258445"/>
    <xdr:sp macro="" textlink="">
      <xdr:nvSpPr>
        <xdr:cNvPr id="396" name="商工費最小値テキスト"/>
        <xdr:cNvSpPr txBox="1"/>
      </xdr:nvSpPr>
      <xdr:spPr>
        <a:xfrm>
          <a:off x="10528300" y="13587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39370</xdr:rowOff>
    </xdr:from>
    <xdr:to xmlns:xdr="http://schemas.openxmlformats.org/drawingml/2006/spreadsheetDrawing">
      <xdr:col>55</xdr:col>
      <xdr:colOff>88900</xdr:colOff>
      <xdr:row>79</xdr:row>
      <xdr:rowOff>39370</xdr:rowOff>
    </xdr:to>
    <xdr:cxnSp macro="">
      <xdr:nvCxnSpPr>
        <xdr:cNvPr id="397" name="直線コネクタ 396"/>
        <xdr:cNvCxnSpPr/>
      </xdr:nvCxnSpPr>
      <xdr:spPr>
        <a:xfrm>
          <a:off x="10388600" y="1358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71120</xdr:rowOff>
    </xdr:from>
    <xdr:ext cx="598805" cy="259080"/>
    <xdr:sp macro="" textlink="">
      <xdr:nvSpPr>
        <xdr:cNvPr id="398" name="商工費最大値テキスト"/>
        <xdr:cNvSpPr txBox="1"/>
      </xdr:nvSpPr>
      <xdr:spPr>
        <a:xfrm>
          <a:off x="1052830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383,950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124460</xdr:rowOff>
    </xdr:from>
    <xdr:to xmlns:xdr="http://schemas.openxmlformats.org/drawingml/2006/spreadsheetDrawing">
      <xdr:col>55</xdr:col>
      <xdr:colOff>88900</xdr:colOff>
      <xdr:row>70</xdr:row>
      <xdr:rowOff>124460</xdr:rowOff>
    </xdr:to>
    <xdr:cxnSp macro="">
      <xdr:nvCxnSpPr>
        <xdr:cNvPr id="399" name="直線コネクタ 398"/>
        <xdr:cNvCxnSpPr/>
      </xdr:nvCxnSpPr>
      <xdr:spPr>
        <a:xfrm>
          <a:off x="10388600" y="1212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129540</xdr:rowOff>
    </xdr:from>
    <xdr:to xmlns:xdr="http://schemas.openxmlformats.org/drawingml/2006/spreadsheetDrawing">
      <xdr:col>55</xdr:col>
      <xdr:colOff>0</xdr:colOff>
      <xdr:row>78</xdr:row>
      <xdr:rowOff>29210</xdr:rowOff>
    </xdr:to>
    <xdr:cxnSp macro="">
      <xdr:nvCxnSpPr>
        <xdr:cNvPr id="400" name="直線コネクタ 399"/>
        <xdr:cNvCxnSpPr/>
      </xdr:nvCxnSpPr>
      <xdr:spPr>
        <a:xfrm>
          <a:off x="9639300" y="1333119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151130</xdr:rowOff>
    </xdr:from>
    <xdr:ext cx="534670" cy="259080"/>
    <xdr:sp macro="" textlink="">
      <xdr:nvSpPr>
        <xdr:cNvPr id="401" name="商工費平均値テキスト"/>
        <xdr:cNvSpPr txBox="1"/>
      </xdr:nvSpPr>
      <xdr:spPr>
        <a:xfrm>
          <a:off x="10528300" y="13352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1270</xdr:rowOff>
    </xdr:from>
    <xdr:to xmlns:xdr="http://schemas.openxmlformats.org/drawingml/2006/spreadsheetDrawing">
      <xdr:col>55</xdr:col>
      <xdr:colOff>50800</xdr:colOff>
      <xdr:row>78</xdr:row>
      <xdr:rowOff>102870</xdr:rowOff>
    </xdr:to>
    <xdr:sp macro="" textlink="">
      <xdr:nvSpPr>
        <xdr:cNvPr id="402" name="フローチャート: 判断 401"/>
        <xdr:cNvSpPr/>
      </xdr:nvSpPr>
      <xdr:spPr>
        <a:xfrm>
          <a:off x="10426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129540</xdr:rowOff>
    </xdr:from>
    <xdr:to xmlns:xdr="http://schemas.openxmlformats.org/drawingml/2006/spreadsheetDrawing">
      <xdr:col>50</xdr:col>
      <xdr:colOff>114300</xdr:colOff>
      <xdr:row>78</xdr:row>
      <xdr:rowOff>4445</xdr:rowOff>
    </xdr:to>
    <xdr:cxnSp macro="">
      <xdr:nvCxnSpPr>
        <xdr:cNvPr id="403" name="直線コネクタ 402"/>
        <xdr:cNvCxnSpPr/>
      </xdr:nvCxnSpPr>
      <xdr:spPr>
        <a:xfrm flipV="1">
          <a:off x="8750300" y="133311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161925</xdr:rowOff>
    </xdr:from>
    <xdr:to xmlns:xdr="http://schemas.openxmlformats.org/drawingml/2006/spreadsheetDrawing">
      <xdr:col>50</xdr:col>
      <xdr:colOff>165100</xdr:colOff>
      <xdr:row>78</xdr:row>
      <xdr:rowOff>92075</xdr:rowOff>
    </xdr:to>
    <xdr:sp macro="" textlink="">
      <xdr:nvSpPr>
        <xdr:cNvPr id="404" name="フローチャート: 判断 403"/>
        <xdr:cNvSpPr/>
      </xdr:nvSpPr>
      <xdr:spPr>
        <a:xfrm>
          <a:off x="9588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83820</xdr:rowOff>
    </xdr:from>
    <xdr:ext cx="534035" cy="259080"/>
    <xdr:sp macro="" textlink="">
      <xdr:nvSpPr>
        <xdr:cNvPr id="405" name="テキスト ボックス 404"/>
        <xdr:cNvSpPr txBox="1"/>
      </xdr:nvSpPr>
      <xdr:spPr>
        <a:xfrm>
          <a:off x="9371965" y="13456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81280</xdr:rowOff>
    </xdr:from>
    <xdr:to xmlns:xdr="http://schemas.openxmlformats.org/drawingml/2006/spreadsheetDrawing">
      <xdr:col>45</xdr:col>
      <xdr:colOff>177800</xdr:colOff>
      <xdr:row>78</xdr:row>
      <xdr:rowOff>4445</xdr:rowOff>
    </xdr:to>
    <xdr:cxnSp macro="">
      <xdr:nvCxnSpPr>
        <xdr:cNvPr id="406" name="直線コネクタ 405"/>
        <xdr:cNvCxnSpPr/>
      </xdr:nvCxnSpPr>
      <xdr:spPr>
        <a:xfrm>
          <a:off x="7861300" y="1328293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10795</xdr:rowOff>
    </xdr:from>
    <xdr:to xmlns:xdr="http://schemas.openxmlformats.org/drawingml/2006/spreadsheetDrawing">
      <xdr:col>46</xdr:col>
      <xdr:colOff>38100</xdr:colOff>
      <xdr:row>78</xdr:row>
      <xdr:rowOff>112395</xdr:rowOff>
    </xdr:to>
    <xdr:sp macro="" textlink="">
      <xdr:nvSpPr>
        <xdr:cNvPr id="407" name="フローチャート: 判断 406"/>
        <xdr:cNvSpPr/>
      </xdr:nvSpPr>
      <xdr:spPr>
        <a:xfrm>
          <a:off x="8699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103505</xdr:rowOff>
    </xdr:from>
    <xdr:ext cx="534035" cy="259080"/>
    <xdr:sp macro="" textlink="">
      <xdr:nvSpPr>
        <xdr:cNvPr id="408" name="テキスト ボックス 407"/>
        <xdr:cNvSpPr txBox="1"/>
      </xdr:nvSpPr>
      <xdr:spPr>
        <a:xfrm>
          <a:off x="8482965" y="13476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81280</xdr:rowOff>
    </xdr:from>
    <xdr:to xmlns:xdr="http://schemas.openxmlformats.org/drawingml/2006/spreadsheetDrawing">
      <xdr:col>41</xdr:col>
      <xdr:colOff>50800</xdr:colOff>
      <xdr:row>78</xdr:row>
      <xdr:rowOff>60325</xdr:rowOff>
    </xdr:to>
    <xdr:cxnSp macro="">
      <xdr:nvCxnSpPr>
        <xdr:cNvPr id="409" name="直線コネクタ 408"/>
        <xdr:cNvCxnSpPr/>
      </xdr:nvCxnSpPr>
      <xdr:spPr>
        <a:xfrm flipV="1">
          <a:off x="6972300" y="13282930"/>
          <a:ext cx="8890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13970</xdr:rowOff>
    </xdr:from>
    <xdr:to xmlns:xdr="http://schemas.openxmlformats.org/drawingml/2006/spreadsheetDrawing">
      <xdr:col>41</xdr:col>
      <xdr:colOff>101600</xdr:colOff>
      <xdr:row>78</xdr:row>
      <xdr:rowOff>115570</xdr:rowOff>
    </xdr:to>
    <xdr:sp macro="" textlink="">
      <xdr:nvSpPr>
        <xdr:cNvPr id="410" name="フローチャート: 判断 409"/>
        <xdr:cNvSpPr/>
      </xdr:nvSpPr>
      <xdr:spPr>
        <a:xfrm>
          <a:off x="7810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106680</xdr:rowOff>
    </xdr:from>
    <xdr:ext cx="534035" cy="259080"/>
    <xdr:sp macro="" textlink="">
      <xdr:nvSpPr>
        <xdr:cNvPr id="411" name="テキスト ボックス 410"/>
        <xdr:cNvSpPr txBox="1"/>
      </xdr:nvSpPr>
      <xdr:spPr>
        <a:xfrm>
          <a:off x="7593965" y="13479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27305</xdr:rowOff>
    </xdr:from>
    <xdr:to xmlns:xdr="http://schemas.openxmlformats.org/drawingml/2006/spreadsheetDrawing">
      <xdr:col>36</xdr:col>
      <xdr:colOff>165100</xdr:colOff>
      <xdr:row>78</xdr:row>
      <xdr:rowOff>128905</xdr:rowOff>
    </xdr:to>
    <xdr:sp macro="" textlink="">
      <xdr:nvSpPr>
        <xdr:cNvPr id="412" name="フローチャート: 判断 411"/>
        <xdr:cNvSpPr/>
      </xdr:nvSpPr>
      <xdr:spPr>
        <a:xfrm>
          <a:off x="6921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120650</xdr:rowOff>
    </xdr:from>
    <xdr:ext cx="534035" cy="258445"/>
    <xdr:sp macro="" textlink="">
      <xdr:nvSpPr>
        <xdr:cNvPr id="413" name="テキスト ボックス 412"/>
        <xdr:cNvSpPr txBox="1"/>
      </xdr:nvSpPr>
      <xdr:spPr>
        <a:xfrm>
          <a:off x="6704965" y="13493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149225</xdr:rowOff>
    </xdr:from>
    <xdr:to xmlns:xdr="http://schemas.openxmlformats.org/drawingml/2006/spreadsheetDrawing">
      <xdr:col>55</xdr:col>
      <xdr:colOff>50800</xdr:colOff>
      <xdr:row>78</xdr:row>
      <xdr:rowOff>79375</xdr:rowOff>
    </xdr:to>
    <xdr:sp macro="" textlink="">
      <xdr:nvSpPr>
        <xdr:cNvPr id="419" name="楕円 418"/>
        <xdr:cNvSpPr/>
      </xdr:nvSpPr>
      <xdr:spPr>
        <a:xfrm>
          <a:off x="10426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635</xdr:rowOff>
    </xdr:from>
    <xdr:ext cx="534670" cy="259080"/>
    <xdr:sp macro="" textlink="">
      <xdr:nvSpPr>
        <xdr:cNvPr id="420" name="商工費該当値テキスト"/>
        <xdr:cNvSpPr txBox="1"/>
      </xdr:nvSpPr>
      <xdr:spPr>
        <a:xfrm>
          <a:off x="10528300" y="13202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78740</xdr:rowOff>
    </xdr:from>
    <xdr:to xmlns:xdr="http://schemas.openxmlformats.org/drawingml/2006/spreadsheetDrawing">
      <xdr:col>50</xdr:col>
      <xdr:colOff>165100</xdr:colOff>
      <xdr:row>78</xdr:row>
      <xdr:rowOff>8890</xdr:rowOff>
    </xdr:to>
    <xdr:sp macro="" textlink="">
      <xdr:nvSpPr>
        <xdr:cNvPr id="421" name="楕円 420"/>
        <xdr:cNvSpPr/>
      </xdr:nvSpPr>
      <xdr:spPr>
        <a:xfrm>
          <a:off x="95885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25400</xdr:rowOff>
    </xdr:from>
    <xdr:ext cx="534035" cy="259080"/>
    <xdr:sp macro="" textlink="">
      <xdr:nvSpPr>
        <xdr:cNvPr id="422" name="テキスト ボックス 421"/>
        <xdr:cNvSpPr txBox="1"/>
      </xdr:nvSpPr>
      <xdr:spPr>
        <a:xfrm>
          <a:off x="9371965" y="13055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125095</xdr:rowOff>
    </xdr:from>
    <xdr:to xmlns:xdr="http://schemas.openxmlformats.org/drawingml/2006/spreadsheetDrawing">
      <xdr:col>46</xdr:col>
      <xdr:colOff>38100</xdr:colOff>
      <xdr:row>78</xdr:row>
      <xdr:rowOff>55245</xdr:rowOff>
    </xdr:to>
    <xdr:sp macro="" textlink="">
      <xdr:nvSpPr>
        <xdr:cNvPr id="423" name="楕円 422"/>
        <xdr:cNvSpPr/>
      </xdr:nvSpPr>
      <xdr:spPr>
        <a:xfrm>
          <a:off x="8699500" y="133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71755</xdr:rowOff>
    </xdr:from>
    <xdr:ext cx="534035" cy="259080"/>
    <xdr:sp macro="" textlink="">
      <xdr:nvSpPr>
        <xdr:cNvPr id="424" name="テキスト ボックス 423"/>
        <xdr:cNvSpPr txBox="1"/>
      </xdr:nvSpPr>
      <xdr:spPr>
        <a:xfrm>
          <a:off x="8482965" y="13101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30480</xdr:rowOff>
    </xdr:from>
    <xdr:to xmlns:xdr="http://schemas.openxmlformats.org/drawingml/2006/spreadsheetDrawing">
      <xdr:col>41</xdr:col>
      <xdr:colOff>101600</xdr:colOff>
      <xdr:row>77</xdr:row>
      <xdr:rowOff>132080</xdr:rowOff>
    </xdr:to>
    <xdr:sp macro="" textlink="">
      <xdr:nvSpPr>
        <xdr:cNvPr id="425" name="楕円 424"/>
        <xdr:cNvSpPr/>
      </xdr:nvSpPr>
      <xdr:spPr>
        <a:xfrm>
          <a:off x="7810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148590</xdr:rowOff>
    </xdr:from>
    <xdr:ext cx="534035" cy="259080"/>
    <xdr:sp macro="" textlink="">
      <xdr:nvSpPr>
        <xdr:cNvPr id="426" name="テキスト ボックス 425"/>
        <xdr:cNvSpPr txBox="1"/>
      </xdr:nvSpPr>
      <xdr:spPr>
        <a:xfrm>
          <a:off x="7593965" y="13007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9525</xdr:rowOff>
    </xdr:from>
    <xdr:to xmlns:xdr="http://schemas.openxmlformats.org/drawingml/2006/spreadsheetDrawing">
      <xdr:col>36</xdr:col>
      <xdr:colOff>165100</xdr:colOff>
      <xdr:row>78</xdr:row>
      <xdr:rowOff>111125</xdr:rowOff>
    </xdr:to>
    <xdr:sp macro="" textlink="">
      <xdr:nvSpPr>
        <xdr:cNvPr id="427" name="楕円 426"/>
        <xdr:cNvSpPr/>
      </xdr:nvSpPr>
      <xdr:spPr>
        <a:xfrm>
          <a:off x="6921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127635</xdr:rowOff>
    </xdr:from>
    <xdr:ext cx="534035" cy="259080"/>
    <xdr:sp macro="" textlink="">
      <xdr:nvSpPr>
        <xdr:cNvPr id="428" name="テキスト ボックス 427"/>
        <xdr:cNvSpPr txBox="1"/>
      </xdr:nvSpPr>
      <xdr:spPr>
        <a:xfrm>
          <a:off x="6704965" y="13157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0" name="テキスト ボックス 439"/>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2" name="テキスト ボックス 441"/>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4" name="テキスト ボックス 443"/>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46" name="テキスト ボックス 445"/>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8" name="テキスト ボックス 44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23495</xdr:rowOff>
    </xdr:from>
    <xdr:to xmlns:xdr="http://schemas.openxmlformats.org/drawingml/2006/spreadsheetDrawing">
      <xdr:col>54</xdr:col>
      <xdr:colOff>189865</xdr:colOff>
      <xdr:row>98</xdr:row>
      <xdr:rowOff>54610</xdr:rowOff>
    </xdr:to>
    <xdr:cxnSp macro="">
      <xdr:nvCxnSpPr>
        <xdr:cNvPr id="450" name="直線コネクタ 449"/>
        <xdr:cNvCxnSpPr/>
      </xdr:nvCxnSpPr>
      <xdr:spPr>
        <a:xfrm flipV="1">
          <a:off x="10475595" y="1562544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34670" cy="259080"/>
    <xdr:sp macro="" textlink="">
      <xdr:nvSpPr>
        <xdr:cNvPr id="451" name="土木費最小値テキスト"/>
        <xdr:cNvSpPr txBox="1"/>
      </xdr:nvSpPr>
      <xdr:spPr>
        <a:xfrm>
          <a:off x="10528300" y="16860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52" name="直線コネクタ 451"/>
        <xdr:cNvCxnSpPr/>
      </xdr:nvCxnSpPr>
      <xdr:spPr>
        <a:xfrm>
          <a:off x="10388600" y="1685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141605</xdr:rowOff>
    </xdr:from>
    <xdr:ext cx="598805" cy="259080"/>
    <xdr:sp macro="" textlink="">
      <xdr:nvSpPr>
        <xdr:cNvPr id="453" name="土木費最大値テキスト"/>
        <xdr:cNvSpPr txBox="1"/>
      </xdr:nvSpPr>
      <xdr:spPr>
        <a:xfrm>
          <a:off x="10528300" y="15400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287,868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23495</xdr:rowOff>
    </xdr:from>
    <xdr:to xmlns:xdr="http://schemas.openxmlformats.org/drawingml/2006/spreadsheetDrawing">
      <xdr:col>55</xdr:col>
      <xdr:colOff>88900</xdr:colOff>
      <xdr:row>91</xdr:row>
      <xdr:rowOff>23495</xdr:rowOff>
    </xdr:to>
    <xdr:cxnSp macro="">
      <xdr:nvCxnSpPr>
        <xdr:cNvPr id="454" name="直線コネクタ 453"/>
        <xdr:cNvCxnSpPr/>
      </xdr:nvCxnSpPr>
      <xdr:spPr>
        <a:xfrm>
          <a:off x="10388600" y="1562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134620</xdr:rowOff>
    </xdr:from>
    <xdr:to xmlns:xdr="http://schemas.openxmlformats.org/drawingml/2006/spreadsheetDrawing">
      <xdr:col>55</xdr:col>
      <xdr:colOff>0</xdr:colOff>
      <xdr:row>97</xdr:row>
      <xdr:rowOff>163195</xdr:rowOff>
    </xdr:to>
    <xdr:cxnSp macro="">
      <xdr:nvCxnSpPr>
        <xdr:cNvPr id="455" name="直線コネクタ 454"/>
        <xdr:cNvCxnSpPr/>
      </xdr:nvCxnSpPr>
      <xdr:spPr>
        <a:xfrm flipV="1">
          <a:off x="9639300" y="1676527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53975</xdr:rowOff>
    </xdr:from>
    <xdr:ext cx="534670" cy="258445"/>
    <xdr:sp macro="" textlink="">
      <xdr:nvSpPr>
        <xdr:cNvPr id="456" name="土木費平均値テキスト"/>
        <xdr:cNvSpPr txBox="1"/>
      </xdr:nvSpPr>
      <xdr:spPr>
        <a:xfrm>
          <a:off x="10528300" y="16341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31115</xdr:rowOff>
    </xdr:from>
    <xdr:to xmlns:xdr="http://schemas.openxmlformats.org/drawingml/2006/spreadsheetDrawing">
      <xdr:col>55</xdr:col>
      <xdr:colOff>50800</xdr:colOff>
      <xdr:row>96</xdr:row>
      <xdr:rowOff>132715</xdr:rowOff>
    </xdr:to>
    <xdr:sp macro="" textlink="">
      <xdr:nvSpPr>
        <xdr:cNvPr id="457" name="フローチャート: 判断 456"/>
        <xdr:cNvSpPr/>
      </xdr:nvSpPr>
      <xdr:spPr>
        <a:xfrm>
          <a:off x="10426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142240</xdr:rowOff>
    </xdr:from>
    <xdr:to xmlns:xdr="http://schemas.openxmlformats.org/drawingml/2006/spreadsheetDrawing">
      <xdr:col>50</xdr:col>
      <xdr:colOff>114300</xdr:colOff>
      <xdr:row>97</xdr:row>
      <xdr:rowOff>163195</xdr:rowOff>
    </xdr:to>
    <xdr:cxnSp macro="">
      <xdr:nvCxnSpPr>
        <xdr:cNvPr id="458" name="直線コネクタ 457"/>
        <xdr:cNvCxnSpPr/>
      </xdr:nvCxnSpPr>
      <xdr:spPr>
        <a:xfrm>
          <a:off x="8750300" y="167728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57150</xdr:rowOff>
    </xdr:from>
    <xdr:to xmlns:xdr="http://schemas.openxmlformats.org/drawingml/2006/spreadsheetDrawing">
      <xdr:col>50</xdr:col>
      <xdr:colOff>165100</xdr:colOff>
      <xdr:row>96</xdr:row>
      <xdr:rowOff>158750</xdr:rowOff>
    </xdr:to>
    <xdr:sp macro="" textlink="">
      <xdr:nvSpPr>
        <xdr:cNvPr id="459" name="フローチャート: 判断 458"/>
        <xdr:cNvSpPr/>
      </xdr:nvSpPr>
      <xdr:spPr>
        <a:xfrm>
          <a:off x="9588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3810</xdr:rowOff>
    </xdr:from>
    <xdr:ext cx="534035" cy="259080"/>
    <xdr:sp macro="" textlink="">
      <xdr:nvSpPr>
        <xdr:cNvPr id="460" name="テキスト ボックス 459"/>
        <xdr:cNvSpPr txBox="1"/>
      </xdr:nvSpPr>
      <xdr:spPr>
        <a:xfrm>
          <a:off x="9371965" y="16291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142240</xdr:rowOff>
    </xdr:from>
    <xdr:to xmlns:xdr="http://schemas.openxmlformats.org/drawingml/2006/spreadsheetDrawing">
      <xdr:col>45</xdr:col>
      <xdr:colOff>177800</xdr:colOff>
      <xdr:row>97</xdr:row>
      <xdr:rowOff>146685</xdr:rowOff>
    </xdr:to>
    <xdr:cxnSp macro="">
      <xdr:nvCxnSpPr>
        <xdr:cNvPr id="461" name="直線コネクタ 460"/>
        <xdr:cNvCxnSpPr/>
      </xdr:nvCxnSpPr>
      <xdr:spPr>
        <a:xfrm flipV="1">
          <a:off x="7861300" y="167728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53340</xdr:rowOff>
    </xdr:from>
    <xdr:to xmlns:xdr="http://schemas.openxmlformats.org/drawingml/2006/spreadsheetDrawing">
      <xdr:col>46</xdr:col>
      <xdr:colOff>38100</xdr:colOff>
      <xdr:row>96</xdr:row>
      <xdr:rowOff>154940</xdr:rowOff>
    </xdr:to>
    <xdr:sp macro="" textlink="">
      <xdr:nvSpPr>
        <xdr:cNvPr id="462" name="フローチャート: 判断 461"/>
        <xdr:cNvSpPr/>
      </xdr:nvSpPr>
      <xdr:spPr>
        <a:xfrm>
          <a:off x="8699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0</xdr:rowOff>
    </xdr:from>
    <xdr:ext cx="534035" cy="259080"/>
    <xdr:sp macro="" textlink="">
      <xdr:nvSpPr>
        <xdr:cNvPr id="463" name="テキスト ボックス 462"/>
        <xdr:cNvSpPr txBox="1"/>
      </xdr:nvSpPr>
      <xdr:spPr>
        <a:xfrm>
          <a:off x="8482965" y="16287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146685</xdr:rowOff>
    </xdr:from>
    <xdr:to xmlns:xdr="http://schemas.openxmlformats.org/drawingml/2006/spreadsheetDrawing">
      <xdr:col>41</xdr:col>
      <xdr:colOff>50800</xdr:colOff>
      <xdr:row>98</xdr:row>
      <xdr:rowOff>4445</xdr:rowOff>
    </xdr:to>
    <xdr:cxnSp macro="">
      <xdr:nvCxnSpPr>
        <xdr:cNvPr id="464" name="直線コネクタ 463"/>
        <xdr:cNvCxnSpPr/>
      </xdr:nvCxnSpPr>
      <xdr:spPr>
        <a:xfrm flipV="1">
          <a:off x="6972300" y="167773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73660</xdr:rowOff>
    </xdr:from>
    <xdr:to xmlns:xdr="http://schemas.openxmlformats.org/drawingml/2006/spreadsheetDrawing">
      <xdr:col>41</xdr:col>
      <xdr:colOff>101600</xdr:colOff>
      <xdr:row>97</xdr:row>
      <xdr:rowOff>3810</xdr:rowOff>
    </xdr:to>
    <xdr:sp macro="" textlink="">
      <xdr:nvSpPr>
        <xdr:cNvPr id="465" name="フローチャート: 判断 464"/>
        <xdr:cNvSpPr/>
      </xdr:nvSpPr>
      <xdr:spPr>
        <a:xfrm>
          <a:off x="7810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20320</xdr:rowOff>
    </xdr:from>
    <xdr:ext cx="534035" cy="258445"/>
    <xdr:sp macro="" textlink="">
      <xdr:nvSpPr>
        <xdr:cNvPr id="466" name="テキスト ボックス 465"/>
        <xdr:cNvSpPr txBox="1"/>
      </xdr:nvSpPr>
      <xdr:spPr>
        <a:xfrm>
          <a:off x="7593965" y="1630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13970</xdr:rowOff>
    </xdr:from>
    <xdr:to xmlns:xdr="http://schemas.openxmlformats.org/drawingml/2006/spreadsheetDrawing">
      <xdr:col>36</xdr:col>
      <xdr:colOff>165100</xdr:colOff>
      <xdr:row>96</xdr:row>
      <xdr:rowOff>115570</xdr:rowOff>
    </xdr:to>
    <xdr:sp macro="" textlink="">
      <xdr:nvSpPr>
        <xdr:cNvPr id="467" name="フローチャート: 判断 466"/>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132080</xdr:rowOff>
    </xdr:from>
    <xdr:ext cx="534035" cy="258445"/>
    <xdr:sp macro="" textlink="">
      <xdr:nvSpPr>
        <xdr:cNvPr id="468" name="テキスト ボックス 467"/>
        <xdr:cNvSpPr txBox="1"/>
      </xdr:nvSpPr>
      <xdr:spPr>
        <a:xfrm>
          <a:off x="6704965" y="16248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83820</xdr:rowOff>
    </xdr:from>
    <xdr:to xmlns:xdr="http://schemas.openxmlformats.org/drawingml/2006/spreadsheetDrawing">
      <xdr:col>55</xdr:col>
      <xdr:colOff>50800</xdr:colOff>
      <xdr:row>98</xdr:row>
      <xdr:rowOff>13970</xdr:rowOff>
    </xdr:to>
    <xdr:sp macro="" textlink="">
      <xdr:nvSpPr>
        <xdr:cNvPr id="474" name="楕円 473"/>
        <xdr:cNvSpPr/>
      </xdr:nvSpPr>
      <xdr:spPr>
        <a:xfrm>
          <a:off x="104267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170180</xdr:rowOff>
    </xdr:from>
    <xdr:ext cx="534670" cy="259080"/>
    <xdr:sp macro="" textlink="">
      <xdr:nvSpPr>
        <xdr:cNvPr id="475" name="土木費該当値テキスト"/>
        <xdr:cNvSpPr txBox="1"/>
      </xdr:nvSpPr>
      <xdr:spPr>
        <a:xfrm>
          <a:off x="10528300" y="16629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112395</xdr:rowOff>
    </xdr:from>
    <xdr:to xmlns:xdr="http://schemas.openxmlformats.org/drawingml/2006/spreadsheetDrawing">
      <xdr:col>50</xdr:col>
      <xdr:colOff>165100</xdr:colOff>
      <xdr:row>98</xdr:row>
      <xdr:rowOff>42545</xdr:rowOff>
    </xdr:to>
    <xdr:sp macro="" textlink="">
      <xdr:nvSpPr>
        <xdr:cNvPr id="476" name="楕円 475"/>
        <xdr:cNvSpPr/>
      </xdr:nvSpPr>
      <xdr:spPr>
        <a:xfrm>
          <a:off x="9588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33655</xdr:rowOff>
    </xdr:from>
    <xdr:ext cx="534035" cy="258445"/>
    <xdr:sp macro="" textlink="">
      <xdr:nvSpPr>
        <xdr:cNvPr id="477" name="テキスト ボックス 476"/>
        <xdr:cNvSpPr txBox="1"/>
      </xdr:nvSpPr>
      <xdr:spPr>
        <a:xfrm>
          <a:off x="9371965" y="1683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91440</xdr:rowOff>
    </xdr:from>
    <xdr:to xmlns:xdr="http://schemas.openxmlformats.org/drawingml/2006/spreadsheetDrawing">
      <xdr:col>46</xdr:col>
      <xdr:colOff>38100</xdr:colOff>
      <xdr:row>98</xdr:row>
      <xdr:rowOff>21590</xdr:rowOff>
    </xdr:to>
    <xdr:sp macro="" textlink="">
      <xdr:nvSpPr>
        <xdr:cNvPr id="478" name="楕円 477"/>
        <xdr:cNvSpPr/>
      </xdr:nvSpPr>
      <xdr:spPr>
        <a:xfrm>
          <a:off x="8699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12700</xdr:rowOff>
    </xdr:from>
    <xdr:ext cx="534035" cy="259080"/>
    <xdr:sp macro="" textlink="">
      <xdr:nvSpPr>
        <xdr:cNvPr id="479" name="テキスト ボックス 478"/>
        <xdr:cNvSpPr txBox="1"/>
      </xdr:nvSpPr>
      <xdr:spPr>
        <a:xfrm>
          <a:off x="8482965" y="16814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95885</xdr:rowOff>
    </xdr:from>
    <xdr:to xmlns:xdr="http://schemas.openxmlformats.org/drawingml/2006/spreadsheetDrawing">
      <xdr:col>41</xdr:col>
      <xdr:colOff>101600</xdr:colOff>
      <xdr:row>98</xdr:row>
      <xdr:rowOff>26035</xdr:rowOff>
    </xdr:to>
    <xdr:sp macro="" textlink="">
      <xdr:nvSpPr>
        <xdr:cNvPr id="480" name="楕円 479"/>
        <xdr:cNvSpPr/>
      </xdr:nvSpPr>
      <xdr:spPr>
        <a:xfrm>
          <a:off x="78105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17780</xdr:rowOff>
    </xdr:from>
    <xdr:ext cx="534035" cy="258445"/>
    <xdr:sp macro="" textlink="">
      <xdr:nvSpPr>
        <xdr:cNvPr id="481" name="テキスト ボックス 480"/>
        <xdr:cNvSpPr txBox="1"/>
      </xdr:nvSpPr>
      <xdr:spPr>
        <a:xfrm>
          <a:off x="75939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125095</xdr:rowOff>
    </xdr:from>
    <xdr:to xmlns:xdr="http://schemas.openxmlformats.org/drawingml/2006/spreadsheetDrawing">
      <xdr:col>36</xdr:col>
      <xdr:colOff>165100</xdr:colOff>
      <xdr:row>98</xdr:row>
      <xdr:rowOff>55245</xdr:rowOff>
    </xdr:to>
    <xdr:sp macro="" textlink="">
      <xdr:nvSpPr>
        <xdr:cNvPr id="482" name="楕円 481"/>
        <xdr:cNvSpPr/>
      </xdr:nvSpPr>
      <xdr:spPr>
        <a:xfrm>
          <a:off x="6921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46355</xdr:rowOff>
    </xdr:from>
    <xdr:ext cx="534035" cy="259080"/>
    <xdr:sp macro="" textlink="">
      <xdr:nvSpPr>
        <xdr:cNvPr id="483" name="テキスト ボックス 482"/>
        <xdr:cNvSpPr txBox="1"/>
      </xdr:nvSpPr>
      <xdr:spPr>
        <a:xfrm>
          <a:off x="6704965" y="16848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494" name="テキスト ボックス 493"/>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6" name="テキスト ボックス 495"/>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498" name="テキスト ボックス 497"/>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0" name="テキスト ボックス 49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2" name="テキスト ボックス 501"/>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04" name="テキスト ボックス 503"/>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6" name="テキスト ボックス 505"/>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8" name="テキスト ボックス 507"/>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58420</xdr:rowOff>
    </xdr:from>
    <xdr:to xmlns:xdr="http://schemas.openxmlformats.org/drawingml/2006/spreadsheetDrawing">
      <xdr:col>85</xdr:col>
      <xdr:colOff>126365</xdr:colOff>
      <xdr:row>39</xdr:row>
      <xdr:rowOff>111760</xdr:rowOff>
    </xdr:to>
    <xdr:cxnSp macro="">
      <xdr:nvCxnSpPr>
        <xdr:cNvPr id="510" name="直線コネクタ 509"/>
        <xdr:cNvCxnSpPr/>
      </xdr:nvCxnSpPr>
      <xdr:spPr>
        <a:xfrm flipV="1">
          <a:off x="16317595" y="537337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115570</xdr:rowOff>
    </xdr:from>
    <xdr:ext cx="534670" cy="259080"/>
    <xdr:sp macro="" textlink="">
      <xdr:nvSpPr>
        <xdr:cNvPr id="511" name="消防費最小値テキスト"/>
        <xdr:cNvSpPr txBox="1"/>
      </xdr:nvSpPr>
      <xdr:spPr>
        <a:xfrm>
          <a:off x="16370300"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111760</xdr:rowOff>
    </xdr:from>
    <xdr:to xmlns:xdr="http://schemas.openxmlformats.org/drawingml/2006/spreadsheetDrawing">
      <xdr:col>86</xdr:col>
      <xdr:colOff>25400</xdr:colOff>
      <xdr:row>39</xdr:row>
      <xdr:rowOff>111760</xdr:rowOff>
    </xdr:to>
    <xdr:cxnSp macro="">
      <xdr:nvCxnSpPr>
        <xdr:cNvPr id="512" name="直線コネクタ 511"/>
        <xdr:cNvCxnSpPr/>
      </xdr:nvCxnSpPr>
      <xdr:spPr>
        <a:xfrm>
          <a:off x="16230600" y="679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5080</xdr:rowOff>
    </xdr:from>
    <xdr:ext cx="598805" cy="259080"/>
    <xdr:sp macro="" textlink="">
      <xdr:nvSpPr>
        <xdr:cNvPr id="513" name="消防費最大値テキスト"/>
        <xdr:cNvSpPr txBox="1"/>
      </xdr:nvSpPr>
      <xdr:spPr>
        <a:xfrm>
          <a:off x="16370300" y="514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58420</xdr:rowOff>
    </xdr:from>
    <xdr:to xmlns:xdr="http://schemas.openxmlformats.org/drawingml/2006/spreadsheetDrawing">
      <xdr:col>86</xdr:col>
      <xdr:colOff>25400</xdr:colOff>
      <xdr:row>31</xdr:row>
      <xdr:rowOff>58420</xdr:rowOff>
    </xdr:to>
    <xdr:cxnSp macro="">
      <xdr:nvCxnSpPr>
        <xdr:cNvPr id="514" name="直線コネクタ 513"/>
        <xdr:cNvCxnSpPr/>
      </xdr:nvCxnSpPr>
      <xdr:spPr>
        <a:xfrm>
          <a:off x="16230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15240</xdr:rowOff>
    </xdr:from>
    <xdr:to xmlns:xdr="http://schemas.openxmlformats.org/drawingml/2006/spreadsheetDrawing">
      <xdr:col>85</xdr:col>
      <xdr:colOff>127000</xdr:colOff>
      <xdr:row>37</xdr:row>
      <xdr:rowOff>35560</xdr:rowOff>
    </xdr:to>
    <xdr:cxnSp macro="">
      <xdr:nvCxnSpPr>
        <xdr:cNvPr id="515" name="直線コネクタ 514"/>
        <xdr:cNvCxnSpPr/>
      </xdr:nvCxnSpPr>
      <xdr:spPr>
        <a:xfrm flipV="1">
          <a:off x="15481300" y="635889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50800</xdr:rowOff>
    </xdr:from>
    <xdr:ext cx="534670" cy="259080"/>
    <xdr:sp macro="" textlink="">
      <xdr:nvSpPr>
        <xdr:cNvPr id="516" name="消防費平均値テキスト"/>
        <xdr:cNvSpPr txBox="1"/>
      </xdr:nvSpPr>
      <xdr:spPr>
        <a:xfrm>
          <a:off x="16370300" y="6394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72390</xdr:rowOff>
    </xdr:from>
    <xdr:to xmlns:xdr="http://schemas.openxmlformats.org/drawingml/2006/spreadsheetDrawing">
      <xdr:col>85</xdr:col>
      <xdr:colOff>177800</xdr:colOff>
      <xdr:row>38</xdr:row>
      <xdr:rowOff>2540</xdr:rowOff>
    </xdr:to>
    <xdr:sp macro="" textlink="">
      <xdr:nvSpPr>
        <xdr:cNvPr id="517" name="フローチャート: 判断 516"/>
        <xdr:cNvSpPr/>
      </xdr:nvSpPr>
      <xdr:spPr>
        <a:xfrm>
          <a:off x="162687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35560</xdr:rowOff>
    </xdr:from>
    <xdr:to xmlns:xdr="http://schemas.openxmlformats.org/drawingml/2006/spreadsheetDrawing">
      <xdr:col>81</xdr:col>
      <xdr:colOff>50800</xdr:colOff>
      <xdr:row>37</xdr:row>
      <xdr:rowOff>116205</xdr:rowOff>
    </xdr:to>
    <xdr:cxnSp macro="">
      <xdr:nvCxnSpPr>
        <xdr:cNvPr id="518" name="直線コネクタ 517"/>
        <xdr:cNvCxnSpPr/>
      </xdr:nvCxnSpPr>
      <xdr:spPr>
        <a:xfrm flipV="1">
          <a:off x="14592300" y="637921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86360</xdr:rowOff>
    </xdr:from>
    <xdr:to xmlns:xdr="http://schemas.openxmlformats.org/drawingml/2006/spreadsheetDrawing">
      <xdr:col>81</xdr:col>
      <xdr:colOff>101600</xdr:colOff>
      <xdr:row>38</xdr:row>
      <xdr:rowOff>15875</xdr:rowOff>
    </xdr:to>
    <xdr:sp macro="" textlink="">
      <xdr:nvSpPr>
        <xdr:cNvPr id="519" name="フローチャート: 判断 518"/>
        <xdr:cNvSpPr/>
      </xdr:nvSpPr>
      <xdr:spPr>
        <a:xfrm>
          <a:off x="1543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6985</xdr:rowOff>
    </xdr:from>
    <xdr:ext cx="534035" cy="258445"/>
    <xdr:sp macro="" textlink="">
      <xdr:nvSpPr>
        <xdr:cNvPr id="520" name="テキスト ボックス 519"/>
        <xdr:cNvSpPr txBox="1"/>
      </xdr:nvSpPr>
      <xdr:spPr>
        <a:xfrm>
          <a:off x="15213965" y="6522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116205</xdr:rowOff>
    </xdr:from>
    <xdr:to xmlns:xdr="http://schemas.openxmlformats.org/drawingml/2006/spreadsheetDrawing">
      <xdr:col>76</xdr:col>
      <xdr:colOff>114300</xdr:colOff>
      <xdr:row>37</xdr:row>
      <xdr:rowOff>123825</xdr:rowOff>
    </xdr:to>
    <xdr:cxnSp macro="">
      <xdr:nvCxnSpPr>
        <xdr:cNvPr id="521" name="直線コネクタ 520"/>
        <xdr:cNvCxnSpPr/>
      </xdr:nvCxnSpPr>
      <xdr:spPr>
        <a:xfrm flipV="1">
          <a:off x="13703300" y="64598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98425</xdr:rowOff>
    </xdr:from>
    <xdr:to xmlns:xdr="http://schemas.openxmlformats.org/drawingml/2006/spreadsheetDrawing">
      <xdr:col>76</xdr:col>
      <xdr:colOff>165100</xdr:colOff>
      <xdr:row>38</xdr:row>
      <xdr:rowOff>29210</xdr:rowOff>
    </xdr:to>
    <xdr:sp macro="" textlink="">
      <xdr:nvSpPr>
        <xdr:cNvPr id="522" name="フローチャート: 判断 521"/>
        <xdr:cNvSpPr/>
      </xdr:nvSpPr>
      <xdr:spPr>
        <a:xfrm>
          <a:off x="14541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19685</xdr:rowOff>
    </xdr:from>
    <xdr:ext cx="534035" cy="258445"/>
    <xdr:sp macro="" textlink="">
      <xdr:nvSpPr>
        <xdr:cNvPr id="523" name="テキスト ボックス 522"/>
        <xdr:cNvSpPr txBox="1"/>
      </xdr:nvSpPr>
      <xdr:spPr>
        <a:xfrm>
          <a:off x="14324965" y="6534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123825</xdr:rowOff>
    </xdr:from>
    <xdr:to xmlns:xdr="http://schemas.openxmlformats.org/drawingml/2006/spreadsheetDrawing">
      <xdr:col>71</xdr:col>
      <xdr:colOff>177800</xdr:colOff>
      <xdr:row>38</xdr:row>
      <xdr:rowOff>16510</xdr:rowOff>
    </xdr:to>
    <xdr:cxnSp macro="">
      <xdr:nvCxnSpPr>
        <xdr:cNvPr id="524" name="直線コネクタ 523"/>
        <xdr:cNvCxnSpPr/>
      </xdr:nvCxnSpPr>
      <xdr:spPr>
        <a:xfrm flipV="1">
          <a:off x="12814300" y="646747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78105</xdr:rowOff>
    </xdr:from>
    <xdr:to xmlns:xdr="http://schemas.openxmlformats.org/drawingml/2006/spreadsheetDrawing">
      <xdr:col>72</xdr:col>
      <xdr:colOff>38100</xdr:colOff>
      <xdr:row>38</xdr:row>
      <xdr:rowOff>8255</xdr:rowOff>
    </xdr:to>
    <xdr:sp macro="" textlink="">
      <xdr:nvSpPr>
        <xdr:cNvPr id="525" name="フローチャート: 判断 524"/>
        <xdr:cNvSpPr/>
      </xdr:nvSpPr>
      <xdr:spPr>
        <a:xfrm>
          <a:off x="13652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170815</xdr:rowOff>
    </xdr:from>
    <xdr:ext cx="534035" cy="258445"/>
    <xdr:sp macro="" textlink="">
      <xdr:nvSpPr>
        <xdr:cNvPr id="526" name="テキスト ボックス 525"/>
        <xdr:cNvSpPr txBox="1"/>
      </xdr:nvSpPr>
      <xdr:spPr>
        <a:xfrm>
          <a:off x="13435965" y="6514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119380</xdr:rowOff>
    </xdr:from>
    <xdr:to xmlns:xdr="http://schemas.openxmlformats.org/drawingml/2006/spreadsheetDrawing">
      <xdr:col>67</xdr:col>
      <xdr:colOff>101600</xdr:colOff>
      <xdr:row>38</xdr:row>
      <xdr:rowOff>49530</xdr:rowOff>
    </xdr:to>
    <xdr:sp macro="" textlink="">
      <xdr:nvSpPr>
        <xdr:cNvPr id="527" name="フローチャート: 判断 526"/>
        <xdr:cNvSpPr/>
      </xdr:nvSpPr>
      <xdr:spPr>
        <a:xfrm>
          <a:off x="12763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66040</xdr:rowOff>
    </xdr:from>
    <xdr:ext cx="534035" cy="258445"/>
    <xdr:sp macro="" textlink="">
      <xdr:nvSpPr>
        <xdr:cNvPr id="528" name="テキスト ボックス 527"/>
        <xdr:cNvSpPr txBox="1"/>
      </xdr:nvSpPr>
      <xdr:spPr>
        <a:xfrm>
          <a:off x="12546965" y="6238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135890</xdr:rowOff>
    </xdr:from>
    <xdr:to xmlns:xdr="http://schemas.openxmlformats.org/drawingml/2006/spreadsheetDrawing">
      <xdr:col>85</xdr:col>
      <xdr:colOff>177800</xdr:colOff>
      <xdr:row>37</xdr:row>
      <xdr:rowOff>66040</xdr:rowOff>
    </xdr:to>
    <xdr:sp macro="" textlink="">
      <xdr:nvSpPr>
        <xdr:cNvPr id="534" name="楕円 533"/>
        <xdr:cNvSpPr/>
      </xdr:nvSpPr>
      <xdr:spPr>
        <a:xfrm>
          <a:off x="162687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158750</xdr:rowOff>
    </xdr:from>
    <xdr:ext cx="534670" cy="259080"/>
    <xdr:sp macro="" textlink="">
      <xdr:nvSpPr>
        <xdr:cNvPr id="535" name="消防費該当値テキスト"/>
        <xdr:cNvSpPr txBox="1"/>
      </xdr:nvSpPr>
      <xdr:spPr>
        <a:xfrm>
          <a:off x="16370300" y="6159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156210</xdr:rowOff>
    </xdr:from>
    <xdr:to xmlns:xdr="http://schemas.openxmlformats.org/drawingml/2006/spreadsheetDrawing">
      <xdr:col>81</xdr:col>
      <xdr:colOff>101600</xdr:colOff>
      <xdr:row>37</xdr:row>
      <xdr:rowOff>86360</xdr:rowOff>
    </xdr:to>
    <xdr:sp macro="" textlink="">
      <xdr:nvSpPr>
        <xdr:cNvPr id="536" name="楕円 535"/>
        <xdr:cNvSpPr/>
      </xdr:nvSpPr>
      <xdr:spPr>
        <a:xfrm>
          <a:off x="15430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102870</xdr:rowOff>
    </xdr:from>
    <xdr:ext cx="534035" cy="259080"/>
    <xdr:sp macro="" textlink="">
      <xdr:nvSpPr>
        <xdr:cNvPr id="537" name="テキスト ボックス 536"/>
        <xdr:cNvSpPr txBox="1"/>
      </xdr:nvSpPr>
      <xdr:spPr>
        <a:xfrm>
          <a:off x="15213965" y="6103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65405</xdr:rowOff>
    </xdr:from>
    <xdr:to xmlns:xdr="http://schemas.openxmlformats.org/drawingml/2006/spreadsheetDrawing">
      <xdr:col>76</xdr:col>
      <xdr:colOff>165100</xdr:colOff>
      <xdr:row>37</xdr:row>
      <xdr:rowOff>167005</xdr:rowOff>
    </xdr:to>
    <xdr:sp macro="" textlink="">
      <xdr:nvSpPr>
        <xdr:cNvPr id="538" name="楕円 537"/>
        <xdr:cNvSpPr/>
      </xdr:nvSpPr>
      <xdr:spPr>
        <a:xfrm>
          <a:off x="14541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12065</xdr:rowOff>
    </xdr:from>
    <xdr:ext cx="534035" cy="259080"/>
    <xdr:sp macro="" textlink="">
      <xdr:nvSpPr>
        <xdr:cNvPr id="539" name="テキスト ボックス 538"/>
        <xdr:cNvSpPr txBox="1"/>
      </xdr:nvSpPr>
      <xdr:spPr>
        <a:xfrm>
          <a:off x="14324965" y="6184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73025</xdr:rowOff>
    </xdr:from>
    <xdr:to xmlns:xdr="http://schemas.openxmlformats.org/drawingml/2006/spreadsheetDrawing">
      <xdr:col>72</xdr:col>
      <xdr:colOff>38100</xdr:colOff>
      <xdr:row>38</xdr:row>
      <xdr:rowOff>3175</xdr:rowOff>
    </xdr:to>
    <xdr:sp macro="" textlink="">
      <xdr:nvSpPr>
        <xdr:cNvPr id="540" name="楕円 539"/>
        <xdr:cNvSpPr/>
      </xdr:nvSpPr>
      <xdr:spPr>
        <a:xfrm>
          <a:off x="13652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19685</xdr:rowOff>
    </xdr:from>
    <xdr:ext cx="534035" cy="258445"/>
    <xdr:sp macro="" textlink="">
      <xdr:nvSpPr>
        <xdr:cNvPr id="541" name="テキスト ボックス 540"/>
        <xdr:cNvSpPr txBox="1"/>
      </xdr:nvSpPr>
      <xdr:spPr>
        <a:xfrm>
          <a:off x="13435965" y="6191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137160</xdr:rowOff>
    </xdr:from>
    <xdr:to xmlns:xdr="http://schemas.openxmlformats.org/drawingml/2006/spreadsheetDrawing">
      <xdr:col>67</xdr:col>
      <xdr:colOff>101600</xdr:colOff>
      <xdr:row>38</xdr:row>
      <xdr:rowOff>67310</xdr:rowOff>
    </xdr:to>
    <xdr:sp macro="" textlink="">
      <xdr:nvSpPr>
        <xdr:cNvPr id="542" name="楕円 541"/>
        <xdr:cNvSpPr/>
      </xdr:nvSpPr>
      <xdr:spPr>
        <a:xfrm>
          <a:off x="12763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58420</xdr:rowOff>
    </xdr:from>
    <xdr:ext cx="534035" cy="259080"/>
    <xdr:sp macro="" textlink="">
      <xdr:nvSpPr>
        <xdr:cNvPr id="543" name="テキスト ボックス 542"/>
        <xdr:cNvSpPr txBox="1"/>
      </xdr:nvSpPr>
      <xdr:spPr>
        <a:xfrm>
          <a:off x="12546965" y="6573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2" name="テキスト ボックス 551"/>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5" name="テキスト ボックス 554"/>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7" name="テキスト ボックス 556"/>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9" name="テキスト ボックス 558"/>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1" name="テキスト ボックス 560"/>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3" name="テキスト ボックス 562"/>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5" name="テキスト ボックス 564"/>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73025</xdr:rowOff>
    </xdr:from>
    <xdr:to xmlns:xdr="http://schemas.openxmlformats.org/drawingml/2006/spreadsheetDrawing">
      <xdr:col>85</xdr:col>
      <xdr:colOff>126365</xdr:colOff>
      <xdr:row>58</xdr:row>
      <xdr:rowOff>52705</xdr:rowOff>
    </xdr:to>
    <xdr:cxnSp macro="">
      <xdr:nvCxnSpPr>
        <xdr:cNvPr id="567" name="直線コネクタ 566"/>
        <xdr:cNvCxnSpPr/>
      </xdr:nvCxnSpPr>
      <xdr:spPr>
        <a:xfrm flipV="1">
          <a:off x="16317595" y="881697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56515</xdr:rowOff>
    </xdr:from>
    <xdr:ext cx="534670" cy="258445"/>
    <xdr:sp macro="" textlink="">
      <xdr:nvSpPr>
        <xdr:cNvPr id="568" name="教育費最小値テキスト"/>
        <xdr:cNvSpPr txBox="1"/>
      </xdr:nvSpPr>
      <xdr:spPr>
        <a:xfrm>
          <a:off x="16370300" y="10000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52705</xdr:rowOff>
    </xdr:from>
    <xdr:to xmlns:xdr="http://schemas.openxmlformats.org/drawingml/2006/spreadsheetDrawing">
      <xdr:col>86</xdr:col>
      <xdr:colOff>25400</xdr:colOff>
      <xdr:row>58</xdr:row>
      <xdr:rowOff>52705</xdr:rowOff>
    </xdr:to>
    <xdr:cxnSp macro="">
      <xdr:nvCxnSpPr>
        <xdr:cNvPr id="569" name="直線コネクタ 568"/>
        <xdr:cNvCxnSpPr/>
      </xdr:nvCxnSpPr>
      <xdr:spPr>
        <a:xfrm>
          <a:off x="16230600" y="9996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19685</xdr:rowOff>
    </xdr:from>
    <xdr:ext cx="598805" cy="258445"/>
    <xdr:sp macro="" textlink="">
      <xdr:nvSpPr>
        <xdr:cNvPr id="570" name="教育費最大値テキスト"/>
        <xdr:cNvSpPr txBox="1"/>
      </xdr:nvSpPr>
      <xdr:spPr>
        <a:xfrm>
          <a:off x="16370300" y="8592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73025</xdr:rowOff>
    </xdr:from>
    <xdr:to xmlns:xdr="http://schemas.openxmlformats.org/drawingml/2006/spreadsheetDrawing">
      <xdr:col>86</xdr:col>
      <xdr:colOff>25400</xdr:colOff>
      <xdr:row>51</xdr:row>
      <xdr:rowOff>73025</xdr:rowOff>
    </xdr:to>
    <xdr:cxnSp macro="">
      <xdr:nvCxnSpPr>
        <xdr:cNvPr id="571" name="直線コネクタ 570"/>
        <xdr:cNvCxnSpPr/>
      </xdr:nvCxnSpPr>
      <xdr:spPr>
        <a:xfrm>
          <a:off x="16230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11430</xdr:rowOff>
    </xdr:from>
    <xdr:to xmlns:xdr="http://schemas.openxmlformats.org/drawingml/2006/spreadsheetDrawing">
      <xdr:col>85</xdr:col>
      <xdr:colOff>127000</xdr:colOff>
      <xdr:row>58</xdr:row>
      <xdr:rowOff>36195</xdr:rowOff>
    </xdr:to>
    <xdr:cxnSp macro="">
      <xdr:nvCxnSpPr>
        <xdr:cNvPr id="572" name="直線コネクタ 571"/>
        <xdr:cNvCxnSpPr/>
      </xdr:nvCxnSpPr>
      <xdr:spPr>
        <a:xfrm flipV="1">
          <a:off x="15481300" y="995553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13970</xdr:rowOff>
    </xdr:from>
    <xdr:ext cx="534670" cy="259080"/>
    <xdr:sp macro="" textlink="">
      <xdr:nvSpPr>
        <xdr:cNvPr id="573" name="教育費平均値テキスト"/>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74" name="フローチャート: 判断 573"/>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27305</xdr:rowOff>
    </xdr:from>
    <xdr:to xmlns:xdr="http://schemas.openxmlformats.org/drawingml/2006/spreadsheetDrawing">
      <xdr:col>81</xdr:col>
      <xdr:colOff>50800</xdr:colOff>
      <xdr:row>58</xdr:row>
      <xdr:rowOff>36195</xdr:rowOff>
    </xdr:to>
    <xdr:cxnSp macro="">
      <xdr:nvCxnSpPr>
        <xdr:cNvPr id="575" name="直線コネクタ 574"/>
        <xdr:cNvCxnSpPr/>
      </xdr:nvCxnSpPr>
      <xdr:spPr>
        <a:xfrm>
          <a:off x="14592300" y="99714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168275</xdr:rowOff>
    </xdr:from>
    <xdr:to xmlns:xdr="http://schemas.openxmlformats.org/drawingml/2006/spreadsheetDrawing">
      <xdr:col>81</xdr:col>
      <xdr:colOff>101600</xdr:colOff>
      <xdr:row>57</xdr:row>
      <xdr:rowOff>98425</xdr:rowOff>
    </xdr:to>
    <xdr:sp macro="" textlink="">
      <xdr:nvSpPr>
        <xdr:cNvPr id="576" name="フローチャート: 判断 575"/>
        <xdr:cNvSpPr/>
      </xdr:nvSpPr>
      <xdr:spPr>
        <a:xfrm>
          <a:off x="15430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114935</xdr:rowOff>
    </xdr:from>
    <xdr:ext cx="534035" cy="259080"/>
    <xdr:sp macro="" textlink="">
      <xdr:nvSpPr>
        <xdr:cNvPr id="577" name="テキスト ボックス 576"/>
        <xdr:cNvSpPr txBox="1"/>
      </xdr:nvSpPr>
      <xdr:spPr>
        <a:xfrm>
          <a:off x="15213965" y="9544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27305</xdr:rowOff>
    </xdr:from>
    <xdr:to xmlns:xdr="http://schemas.openxmlformats.org/drawingml/2006/spreadsheetDrawing">
      <xdr:col>76</xdr:col>
      <xdr:colOff>114300</xdr:colOff>
      <xdr:row>58</xdr:row>
      <xdr:rowOff>34925</xdr:rowOff>
    </xdr:to>
    <xdr:cxnSp macro="">
      <xdr:nvCxnSpPr>
        <xdr:cNvPr id="578" name="直線コネクタ 577"/>
        <xdr:cNvCxnSpPr/>
      </xdr:nvCxnSpPr>
      <xdr:spPr>
        <a:xfrm flipV="1">
          <a:off x="13703300" y="997140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579" name="フローチャート: 判断 578"/>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147320</xdr:rowOff>
    </xdr:from>
    <xdr:ext cx="534035" cy="259080"/>
    <xdr:sp macro="" textlink="">
      <xdr:nvSpPr>
        <xdr:cNvPr id="580" name="テキスト ボックス 579"/>
        <xdr:cNvSpPr txBox="1"/>
      </xdr:nvSpPr>
      <xdr:spPr>
        <a:xfrm>
          <a:off x="14324965" y="9577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34925</xdr:rowOff>
    </xdr:from>
    <xdr:to xmlns:xdr="http://schemas.openxmlformats.org/drawingml/2006/spreadsheetDrawing">
      <xdr:col>71</xdr:col>
      <xdr:colOff>177800</xdr:colOff>
      <xdr:row>58</xdr:row>
      <xdr:rowOff>67310</xdr:rowOff>
    </xdr:to>
    <xdr:cxnSp macro="">
      <xdr:nvCxnSpPr>
        <xdr:cNvPr id="581" name="直線コネクタ 580"/>
        <xdr:cNvCxnSpPr/>
      </xdr:nvCxnSpPr>
      <xdr:spPr>
        <a:xfrm flipV="1">
          <a:off x="12814300" y="99790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10160</xdr:rowOff>
    </xdr:from>
    <xdr:to xmlns:xdr="http://schemas.openxmlformats.org/drawingml/2006/spreadsheetDrawing">
      <xdr:col>72</xdr:col>
      <xdr:colOff>38100</xdr:colOff>
      <xdr:row>57</xdr:row>
      <xdr:rowOff>111760</xdr:rowOff>
    </xdr:to>
    <xdr:sp macro="" textlink="">
      <xdr:nvSpPr>
        <xdr:cNvPr id="582" name="フローチャート: 判断 581"/>
        <xdr:cNvSpPr/>
      </xdr:nvSpPr>
      <xdr:spPr>
        <a:xfrm>
          <a:off x="13652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128270</xdr:rowOff>
    </xdr:from>
    <xdr:ext cx="534035" cy="259080"/>
    <xdr:sp macro="" textlink="">
      <xdr:nvSpPr>
        <xdr:cNvPr id="583" name="テキスト ボックス 582"/>
        <xdr:cNvSpPr txBox="1"/>
      </xdr:nvSpPr>
      <xdr:spPr>
        <a:xfrm>
          <a:off x="13435965" y="9558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15875</xdr:rowOff>
    </xdr:from>
    <xdr:to xmlns:xdr="http://schemas.openxmlformats.org/drawingml/2006/spreadsheetDrawing">
      <xdr:col>67</xdr:col>
      <xdr:colOff>101600</xdr:colOff>
      <xdr:row>57</xdr:row>
      <xdr:rowOff>117475</xdr:rowOff>
    </xdr:to>
    <xdr:sp macro="" textlink="">
      <xdr:nvSpPr>
        <xdr:cNvPr id="584" name="フローチャート: 判断 583"/>
        <xdr:cNvSpPr/>
      </xdr:nvSpPr>
      <xdr:spPr>
        <a:xfrm>
          <a:off x="12763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133985</xdr:rowOff>
    </xdr:from>
    <xdr:ext cx="534035" cy="258445"/>
    <xdr:sp macro="" textlink="">
      <xdr:nvSpPr>
        <xdr:cNvPr id="585" name="テキスト ボックス 584"/>
        <xdr:cNvSpPr txBox="1"/>
      </xdr:nvSpPr>
      <xdr:spPr>
        <a:xfrm>
          <a:off x="12546965" y="9563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132080</xdr:rowOff>
    </xdr:from>
    <xdr:to xmlns:xdr="http://schemas.openxmlformats.org/drawingml/2006/spreadsheetDrawing">
      <xdr:col>85</xdr:col>
      <xdr:colOff>177800</xdr:colOff>
      <xdr:row>58</xdr:row>
      <xdr:rowOff>62230</xdr:rowOff>
    </xdr:to>
    <xdr:sp macro="" textlink="">
      <xdr:nvSpPr>
        <xdr:cNvPr id="591" name="楕円 590"/>
        <xdr:cNvSpPr/>
      </xdr:nvSpPr>
      <xdr:spPr>
        <a:xfrm>
          <a:off x="16268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46990</xdr:rowOff>
    </xdr:from>
    <xdr:ext cx="534670" cy="259080"/>
    <xdr:sp macro="" textlink="">
      <xdr:nvSpPr>
        <xdr:cNvPr id="592" name="教育費該当値テキスト"/>
        <xdr:cNvSpPr txBox="1"/>
      </xdr:nvSpPr>
      <xdr:spPr>
        <a:xfrm>
          <a:off x="16370300" y="9819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156845</xdr:rowOff>
    </xdr:from>
    <xdr:to xmlns:xdr="http://schemas.openxmlformats.org/drawingml/2006/spreadsheetDrawing">
      <xdr:col>81</xdr:col>
      <xdr:colOff>101600</xdr:colOff>
      <xdr:row>58</xdr:row>
      <xdr:rowOff>86995</xdr:rowOff>
    </xdr:to>
    <xdr:sp macro="" textlink="">
      <xdr:nvSpPr>
        <xdr:cNvPr id="593" name="楕円 592"/>
        <xdr:cNvSpPr/>
      </xdr:nvSpPr>
      <xdr:spPr>
        <a:xfrm>
          <a:off x="15430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78105</xdr:rowOff>
    </xdr:from>
    <xdr:ext cx="534035" cy="258445"/>
    <xdr:sp macro="" textlink="">
      <xdr:nvSpPr>
        <xdr:cNvPr id="594" name="テキスト ボックス 593"/>
        <xdr:cNvSpPr txBox="1"/>
      </xdr:nvSpPr>
      <xdr:spPr>
        <a:xfrm>
          <a:off x="15213965" y="10022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147955</xdr:rowOff>
    </xdr:from>
    <xdr:to xmlns:xdr="http://schemas.openxmlformats.org/drawingml/2006/spreadsheetDrawing">
      <xdr:col>76</xdr:col>
      <xdr:colOff>165100</xdr:colOff>
      <xdr:row>58</xdr:row>
      <xdr:rowOff>78105</xdr:rowOff>
    </xdr:to>
    <xdr:sp macro="" textlink="">
      <xdr:nvSpPr>
        <xdr:cNvPr id="595" name="楕円 594"/>
        <xdr:cNvSpPr/>
      </xdr:nvSpPr>
      <xdr:spPr>
        <a:xfrm>
          <a:off x="14541500" y="99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69215</xdr:rowOff>
    </xdr:from>
    <xdr:ext cx="534035" cy="259080"/>
    <xdr:sp macro="" textlink="">
      <xdr:nvSpPr>
        <xdr:cNvPr id="596" name="テキスト ボックス 595"/>
        <xdr:cNvSpPr txBox="1"/>
      </xdr:nvSpPr>
      <xdr:spPr>
        <a:xfrm>
          <a:off x="14324965" y="10013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155575</xdr:rowOff>
    </xdr:from>
    <xdr:to xmlns:xdr="http://schemas.openxmlformats.org/drawingml/2006/spreadsheetDrawing">
      <xdr:col>72</xdr:col>
      <xdr:colOff>38100</xdr:colOff>
      <xdr:row>58</xdr:row>
      <xdr:rowOff>86360</xdr:rowOff>
    </xdr:to>
    <xdr:sp macro="" textlink="">
      <xdr:nvSpPr>
        <xdr:cNvPr id="597" name="楕円 596"/>
        <xdr:cNvSpPr/>
      </xdr:nvSpPr>
      <xdr:spPr>
        <a:xfrm>
          <a:off x="13652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76835</xdr:rowOff>
    </xdr:from>
    <xdr:ext cx="534035" cy="258445"/>
    <xdr:sp macro="" textlink="">
      <xdr:nvSpPr>
        <xdr:cNvPr id="598" name="テキスト ボックス 597"/>
        <xdr:cNvSpPr txBox="1"/>
      </xdr:nvSpPr>
      <xdr:spPr>
        <a:xfrm>
          <a:off x="13435965" y="10020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xdr:rowOff>
    </xdr:from>
    <xdr:to xmlns:xdr="http://schemas.openxmlformats.org/drawingml/2006/spreadsheetDrawing">
      <xdr:col>67</xdr:col>
      <xdr:colOff>101600</xdr:colOff>
      <xdr:row>58</xdr:row>
      <xdr:rowOff>118110</xdr:rowOff>
    </xdr:to>
    <xdr:sp macro="" textlink="">
      <xdr:nvSpPr>
        <xdr:cNvPr id="599" name="楕円 598"/>
        <xdr:cNvSpPr/>
      </xdr:nvSpPr>
      <xdr:spPr>
        <a:xfrm>
          <a:off x="12763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109220</xdr:rowOff>
    </xdr:from>
    <xdr:ext cx="534035" cy="258445"/>
    <xdr:sp macro="" textlink="">
      <xdr:nvSpPr>
        <xdr:cNvPr id="600" name="テキスト ボックス 599"/>
        <xdr:cNvSpPr txBox="1"/>
      </xdr:nvSpPr>
      <xdr:spPr>
        <a:xfrm>
          <a:off x="12546965" y="10053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9" name="テキスト ボックス 60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1" name="直線コネクタ 61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2" name="テキスト ボックス 611"/>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3" name="直線コネクタ 61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14" name="テキスト ボックス 613"/>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5" name="直線コネクタ 61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6" name="テキスト ボックス 615"/>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7" name="直線コネクタ 61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18" name="テキスト ボックス 617"/>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9" name="直線コネクタ 61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20" name="テキスト ボックス 619"/>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1" name="直線コネクタ 62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2" name="テキスト ボックス 621"/>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4"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15240</xdr:rowOff>
    </xdr:from>
    <xdr:to xmlns:xdr="http://schemas.openxmlformats.org/drawingml/2006/spreadsheetDrawing">
      <xdr:col>85</xdr:col>
      <xdr:colOff>126365</xdr:colOff>
      <xdr:row>79</xdr:row>
      <xdr:rowOff>99060</xdr:rowOff>
    </xdr:to>
    <xdr:cxnSp macro="">
      <xdr:nvCxnSpPr>
        <xdr:cNvPr id="626" name="直線コネクタ 625"/>
        <xdr:cNvCxnSpPr/>
      </xdr:nvCxnSpPr>
      <xdr:spPr>
        <a:xfrm flipV="1">
          <a:off x="16317595" y="1201674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7"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8" name="直線コネクタ 627"/>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133350</xdr:rowOff>
    </xdr:from>
    <xdr:ext cx="598805" cy="258445"/>
    <xdr:sp macro="" textlink="">
      <xdr:nvSpPr>
        <xdr:cNvPr id="629" name="災害復旧費最大値テキスト"/>
        <xdr:cNvSpPr txBox="1"/>
      </xdr:nvSpPr>
      <xdr:spPr>
        <a:xfrm>
          <a:off x="16370300" y="11791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15240</xdr:rowOff>
    </xdr:from>
    <xdr:to xmlns:xdr="http://schemas.openxmlformats.org/drawingml/2006/spreadsheetDrawing">
      <xdr:col>86</xdr:col>
      <xdr:colOff>25400</xdr:colOff>
      <xdr:row>70</xdr:row>
      <xdr:rowOff>15240</xdr:rowOff>
    </xdr:to>
    <xdr:cxnSp macro="">
      <xdr:nvCxnSpPr>
        <xdr:cNvPr id="630" name="直線コネクタ 629"/>
        <xdr:cNvCxnSpPr/>
      </xdr:nvCxnSpPr>
      <xdr:spPr>
        <a:xfrm>
          <a:off x="16230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119380</xdr:rowOff>
    </xdr:from>
    <xdr:to xmlns:xdr="http://schemas.openxmlformats.org/drawingml/2006/spreadsheetDrawing">
      <xdr:col>85</xdr:col>
      <xdr:colOff>127000</xdr:colOff>
      <xdr:row>78</xdr:row>
      <xdr:rowOff>163195</xdr:rowOff>
    </xdr:to>
    <xdr:cxnSp macro="">
      <xdr:nvCxnSpPr>
        <xdr:cNvPr id="631" name="直線コネクタ 630"/>
        <xdr:cNvCxnSpPr/>
      </xdr:nvCxnSpPr>
      <xdr:spPr>
        <a:xfrm>
          <a:off x="15481300" y="1349248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115570</xdr:rowOff>
    </xdr:from>
    <xdr:ext cx="534670" cy="259080"/>
    <xdr:sp macro="" textlink="">
      <xdr:nvSpPr>
        <xdr:cNvPr id="632" name="災害復旧費平均値テキスト"/>
        <xdr:cNvSpPr txBox="1"/>
      </xdr:nvSpPr>
      <xdr:spPr>
        <a:xfrm>
          <a:off x="16370300" y="13317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92710</xdr:rowOff>
    </xdr:from>
    <xdr:to xmlns:xdr="http://schemas.openxmlformats.org/drawingml/2006/spreadsheetDrawing">
      <xdr:col>85</xdr:col>
      <xdr:colOff>177800</xdr:colOff>
      <xdr:row>79</xdr:row>
      <xdr:rowOff>22860</xdr:rowOff>
    </xdr:to>
    <xdr:sp macro="" textlink="">
      <xdr:nvSpPr>
        <xdr:cNvPr id="633" name="フローチャート: 判断 632"/>
        <xdr:cNvSpPr/>
      </xdr:nvSpPr>
      <xdr:spPr>
        <a:xfrm>
          <a:off x="162687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119380</xdr:rowOff>
    </xdr:from>
    <xdr:to xmlns:xdr="http://schemas.openxmlformats.org/drawingml/2006/spreadsheetDrawing">
      <xdr:col>81</xdr:col>
      <xdr:colOff>50800</xdr:colOff>
      <xdr:row>79</xdr:row>
      <xdr:rowOff>99060</xdr:rowOff>
    </xdr:to>
    <xdr:cxnSp macro="">
      <xdr:nvCxnSpPr>
        <xdr:cNvPr id="634" name="直線コネクタ 633"/>
        <xdr:cNvCxnSpPr/>
      </xdr:nvCxnSpPr>
      <xdr:spPr>
        <a:xfrm flipV="1">
          <a:off x="14592300" y="1349248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128905</xdr:rowOff>
    </xdr:from>
    <xdr:to xmlns:xdr="http://schemas.openxmlformats.org/drawingml/2006/spreadsheetDrawing">
      <xdr:col>81</xdr:col>
      <xdr:colOff>101600</xdr:colOff>
      <xdr:row>79</xdr:row>
      <xdr:rowOff>59055</xdr:rowOff>
    </xdr:to>
    <xdr:sp macro="" textlink="">
      <xdr:nvSpPr>
        <xdr:cNvPr id="635" name="フローチャート: 判断 634"/>
        <xdr:cNvSpPr/>
      </xdr:nvSpPr>
      <xdr:spPr>
        <a:xfrm>
          <a:off x="15430500" y="135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50165</xdr:rowOff>
    </xdr:from>
    <xdr:ext cx="469265" cy="259080"/>
    <xdr:sp macro="" textlink="">
      <xdr:nvSpPr>
        <xdr:cNvPr id="636" name="テキスト ボックス 635"/>
        <xdr:cNvSpPr txBox="1"/>
      </xdr:nvSpPr>
      <xdr:spPr>
        <a:xfrm>
          <a:off x="15246350" y="13594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43180</xdr:rowOff>
    </xdr:from>
    <xdr:to xmlns:xdr="http://schemas.openxmlformats.org/drawingml/2006/spreadsheetDrawing">
      <xdr:col>76</xdr:col>
      <xdr:colOff>114300</xdr:colOff>
      <xdr:row>79</xdr:row>
      <xdr:rowOff>99060</xdr:rowOff>
    </xdr:to>
    <xdr:cxnSp macro="">
      <xdr:nvCxnSpPr>
        <xdr:cNvPr id="637" name="直線コネクタ 636"/>
        <xdr:cNvCxnSpPr/>
      </xdr:nvCxnSpPr>
      <xdr:spPr>
        <a:xfrm>
          <a:off x="13703300" y="1358773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109855</xdr:rowOff>
    </xdr:from>
    <xdr:to xmlns:xdr="http://schemas.openxmlformats.org/drawingml/2006/spreadsheetDrawing">
      <xdr:col>76</xdr:col>
      <xdr:colOff>165100</xdr:colOff>
      <xdr:row>79</xdr:row>
      <xdr:rowOff>40640</xdr:rowOff>
    </xdr:to>
    <xdr:sp macro="" textlink="">
      <xdr:nvSpPr>
        <xdr:cNvPr id="638" name="フローチャート: 判断 637"/>
        <xdr:cNvSpPr/>
      </xdr:nvSpPr>
      <xdr:spPr>
        <a:xfrm>
          <a:off x="14541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56515</xdr:rowOff>
    </xdr:from>
    <xdr:ext cx="534035" cy="258445"/>
    <xdr:sp macro="" textlink="">
      <xdr:nvSpPr>
        <xdr:cNvPr id="639" name="テキスト ボックス 638"/>
        <xdr:cNvSpPr txBox="1"/>
      </xdr:nvSpPr>
      <xdr:spPr>
        <a:xfrm>
          <a:off x="14324965" y="13258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43180</xdr:rowOff>
    </xdr:from>
    <xdr:to xmlns:xdr="http://schemas.openxmlformats.org/drawingml/2006/spreadsheetDrawing">
      <xdr:col>71</xdr:col>
      <xdr:colOff>177800</xdr:colOff>
      <xdr:row>79</xdr:row>
      <xdr:rowOff>76200</xdr:rowOff>
    </xdr:to>
    <xdr:cxnSp macro="">
      <xdr:nvCxnSpPr>
        <xdr:cNvPr id="640" name="直線コネクタ 639"/>
        <xdr:cNvCxnSpPr/>
      </xdr:nvCxnSpPr>
      <xdr:spPr>
        <a:xfrm flipV="1">
          <a:off x="12814300" y="135877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76200</xdr:rowOff>
    </xdr:from>
    <xdr:to xmlns:xdr="http://schemas.openxmlformats.org/drawingml/2006/spreadsheetDrawing">
      <xdr:col>72</xdr:col>
      <xdr:colOff>38100</xdr:colOff>
      <xdr:row>79</xdr:row>
      <xdr:rowOff>6350</xdr:rowOff>
    </xdr:to>
    <xdr:sp macro="" textlink="">
      <xdr:nvSpPr>
        <xdr:cNvPr id="641" name="フローチャート: 判断 640"/>
        <xdr:cNvSpPr/>
      </xdr:nvSpPr>
      <xdr:spPr>
        <a:xfrm>
          <a:off x="136525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22860</xdr:rowOff>
    </xdr:from>
    <xdr:ext cx="534035" cy="259080"/>
    <xdr:sp macro="" textlink="">
      <xdr:nvSpPr>
        <xdr:cNvPr id="642" name="テキスト ボックス 641"/>
        <xdr:cNvSpPr txBox="1"/>
      </xdr:nvSpPr>
      <xdr:spPr>
        <a:xfrm>
          <a:off x="13435965" y="13224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81915</xdr:rowOff>
    </xdr:from>
    <xdr:to xmlns:xdr="http://schemas.openxmlformats.org/drawingml/2006/spreadsheetDrawing">
      <xdr:col>67</xdr:col>
      <xdr:colOff>101600</xdr:colOff>
      <xdr:row>79</xdr:row>
      <xdr:rowOff>12065</xdr:rowOff>
    </xdr:to>
    <xdr:sp macro="" textlink="">
      <xdr:nvSpPr>
        <xdr:cNvPr id="643" name="フローチャート: 判断 642"/>
        <xdr:cNvSpPr/>
      </xdr:nvSpPr>
      <xdr:spPr>
        <a:xfrm>
          <a:off x="12763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29210</xdr:rowOff>
    </xdr:from>
    <xdr:ext cx="534035" cy="258445"/>
    <xdr:sp macro="" textlink="">
      <xdr:nvSpPr>
        <xdr:cNvPr id="644" name="テキスト ボックス 643"/>
        <xdr:cNvSpPr txBox="1"/>
      </xdr:nvSpPr>
      <xdr:spPr>
        <a:xfrm>
          <a:off x="12546965" y="13230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112395</xdr:rowOff>
    </xdr:from>
    <xdr:to xmlns:xdr="http://schemas.openxmlformats.org/drawingml/2006/spreadsheetDrawing">
      <xdr:col>85</xdr:col>
      <xdr:colOff>177800</xdr:colOff>
      <xdr:row>79</xdr:row>
      <xdr:rowOff>42545</xdr:rowOff>
    </xdr:to>
    <xdr:sp macro="" textlink="">
      <xdr:nvSpPr>
        <xdr:cNvPr id="650" name="楕円 649"/>
        <xdr:cNvSpPr/>
      </xdr:nvSpPr>
      <xdr:spPr>
        <a:xfrm>
          <a:off x="162687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71120</xdr:rowOff>
    </xdr:from>
    <xdr:ext cx="469900" cy="259080"/>
    <xdr:sp macro="" textlink="">
      <xdr:nvSpPr>
        <xdr:cNvPr id="651" name="災害復旧費該当値テキスト"/>
        <xdr:cNvSpPr txBox="1"/>
      </xdr:nvSpPr>
      <xdr:spPr>
        <a:xfrm>
          <a:off x="16370300" y="13444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68580</xdr:rowOff>
    </xdr:from>
    <xdr:to xmlns:xdr="http://schemas.openxmlformats.org/drawingml/2006/spreadsheetDrawing">
      <xdr:col>81</xdr:col>
      <xdr:colOff>101600</xdr:colOff>
      <xdr:row>78</xdr:row>
      <xdr:rowOff>170180</xdr:rowOff>
    </xdr:to>
    <xdr:sp macro="" textlink="">
      <xdr:nvSpPr>
        <xdr:cNvPr id="652" name="楕円 651"/>
        <xdr:cNvSpPr/>
      </xdr:nvSpPr>
      <xdr:spPr>
        <a:xfrm>
          <a:off x="15430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15240</xdr:rowOff>
    </xdr:from>
    <xdr:ext cx="534035" cy="259080"/>
    <xdr:sp macro="" textlink="">
      <xdr:nvSpPr>
        <xdr:cNvPr id="653" name="テキスト ボックス 652"/>
        <xdr:cNvSpPr txBox="1"/>
      </xdr:nvSpPr>
      <xdr:spPr>
        <a:xfrm>
          <a:off x="15213965" y="13216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54" name="楕円 653"/>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8920" cy="259080"/>
    <xdr:sp macro="" textlink="">
      <xdr:nvSpPr>
        <xdr:cNvPr id="655" name="テキスト ボックス 654"/>
        <xdr:cNvSpPr txBox="1"/>
      </xdr:nvSpPr>
      <xdr:spPr>
        <a:xfrm>
          <a:off x="14467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163830</xdr:rowOff>
    </xdr:from>
    <xdr:to xmlns:xdr="http://schemas.openxmlformats.org/drawingml/2006/spreadsheetDrawing">
      <xdr:col>72</xdr:col>
      <xdr:colOff>38100</xdr:colOff>
      <xdr:row>79</xdr:row>
      <xdr:rowOff>93980</xdr:rowOff>
    </xdr:to>
    <xdr:sp macro="" textlink="">
      <xdr:nvSpPr>
        <xdr:cNvPr id="656" name="楕円 655"/>
        <xdr:cNvSpPr/>
      </xdr:nvSpPr>
      <xdr:spPr>
        <a:xfrm>
          <a:off x="13652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85090</xdr:rowOff>
    </xdr:from>
    <xdr:ext cx="469265" cy="259080"/>
    <xdr:sp macro="" textlink="">
      <xdr:nvSpPr>
        <xdr:cNvPr id="657" name="テキスト ボックス 656"/>
        <xdr:cNvSpPr txBox="1"/>
      </xdr:nvSpPr>
      <xdr:spPr>
        <a:xfrm>
          <a:off x="13468350" y="13629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25400</xdr:rowOff>
    </xdr:from>
    <xdr:to xmlns:xdr="http://schemas.openxmlformats.org/drawingml/2006/spreadsheetDrawing">
      <xdr:col>67</xdr:col>
      <xdr:colOff>101600</xdr:colOff>
      <xdr:row>79</xdr:row>
      <xdr:rowOff>127000</xdr:rowOff>
    </xdr:to>
    <xdr:sp macro="" textlink="">
      <xdr:nvSpPr>
        <xdr:cNvPr id="658" name="楕円 657"/>
        <xdr:cNvSpPr/>
      </xdr:nvSpPr>
      <xdr:spPr>
        <a:xfrm>
          <a:off x="12763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118110</xdr:rowOff>
    </xdr:from>
    <xdr:ext cx="469265" cy="259080"/>
    <xdr:sp macro="" textlink="">
      <xdr:nvSpPr>
        <xdr:cNvPr id="659" name="テキスト ボックス 658"/>
        <xdr:cNvSpPr txBox="1"/>
      </xdr:nvSpPr>
      <xdr:spPr>
        <a:xfrm>
          <a:off x="12579350" y="13662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1" name="テキスト ボックス 670"/>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3" name="テキスト ボックス 672"/>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75" name="テキスト ボックス 674"/>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77" name="テキスト ボックス 676"/>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79" name="テキスト ボックス 678"/>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1" name="テキスト ボックス 68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91440</xdr:rowOff>
    </xdr:from>
    <xdr:to xmlns:xdr="http://schemas.openxmlformats.org/drawingml/2006/spreadsheetDrawing">
      <xdr:col>85</xdr:col>
      <xdr:colOff>126365</xdr:colOff>
      <xdr:row>99</xdr:row>
      <xdr:rowOff>24130</xdr:rowOff>
    </xdr:to>
    <xdr:cxnSp macro="">
      <xdr:nvCxnSpPr>
        <xdr:cNvPr id="683" name="直線コネクタ 682"/>
        <xdr:cNvCxnSpPr/>
      </xdr:nvCxnSpPr>
      <xdr:spPr>
        <a:xfrm flipV="1">
          <a:off x="16317595" y="15521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27940</xdr:rowOff>
    </xdr:from>
    <xdr:ext cx="469900" cy="259080"/>
    <xdr:sp macro="" textlink="">
      <xdr:nvSpPr>
        <xdr:cNvPr id="684" name="公債費最小値テキスト"/>
        <xdr:cNvSpPr txBox="1"/>
      </xdr:nvSpPr>
      <xdr:spPr>
        <a:xfrm>
          <a:off x="1637030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24130</xdr:rowOff>
    </xdr:from>
    <xdr:to xmlns:xdr="http://schemas.openxmlformats.org/drawingml/2006/spreadsheetDrawing">
      <xdr:col>86</xdr:col>
      <xdr:colOff>25400</xdr:colOff>
      <xdr:row>99</xdr:row>
      <xdr:rowOff>24130</xdr:rowOff>
    </xdr:to>
    <xdr:cxnSp macro="">
      <xdr:nvCxnSpPr>
        <xdr:cNvPr id="685" name="直線コネクタ 684"/>
        <xdr:cNvCxnSpPr/>
      </xdr:nvCxnSpPr>
      <xdr:spPr>
        <a:xfrm>
          <a:off x="16230600" y="1699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38100</xdr:rowOff>
    </xdr:from>
    <xdr:ext cx="598805" cy="259080"/>
    <xdr:sp macro="" textlink="">
      <xdr:nvSpPr>
        <xdr:cNvPr id="686" name="公債費最大値テキスト"/>
        <xdr:cNvSpPr txBox="1"/>
      </xdr:nvSpPr>
      <xdr:spPr>
        <a:xfrm>
          <a:off x="16370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392,592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91440</xdr:rowOff>
    </xdr:from>
    <xdr:to xmlns:xdr="http://schemas.openxmlformats.org/drawingml/2006/spreadsheetDrawing">
      <xdr:col>86</xdr:col>
      <xdr:colOff>25400</xdr:colOff>
      <xdr:row>90</xdr:row>
      <xdr:rowOff>91440</xdr:rowOff>
    </xdr:to>
    <xdr:cxnSp macro="">
      <xdr:nvCxnSpPr>
        <xdr:cNvPr id="687" name="直線コネクタ 686"/>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160020</xdr:rowOff>
    </xdr:from>
    <xdr:to xmlns:xdr="http://schemas.openxmlformats.org/drawingml/2006/spreadsheetDrawing">
      <xdr:col>85</xdr:col>
      <xdr:colOff>127000</xdr:colOff>
      <xdr:row>97</xdr:row>
      <xdr:rowOff>163195</xdr:rowOff>
    </xdr:to>
    <xdr:cxnSp macro="">
      <xdr:nvCxnSpPr>
        <xdr:cNvPr id="688" name="直線コネクタ 687"/>
        <xdr:cNvCxnSpPr/>
      </xdr:nvCxnSpPr>
      <xdr:spPr>
        <a:xfrm flipV="1">
          <a:off x="15481300" y="167906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19050</xdr:rowOff>
    </xdr:from>
    <xdr:ext cx="534670" cy="258445"/>
    <xdr:sp macro="" textlink="">
      <xdr:nvSpPr>
        <xdr:cNvPr id="689" name="公債費平均値テキスト"/>
        <xdr:cNvSpPr txBox="1"/>
      </xdr:nvSpPr>
      <xdr:spPr>
        <a:xfrm>
          <a:off x="16370300" y="164782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167640</xdr:rowOff>
    </xdr:from>
    <xdr:to xmlns:xdr="http://schemas.openxmlformats.org/drawingml/2006/spreadsheetDrawing">
      <xdr:col>85</xdr:col>
      <xdr:colOff>177800</xdr:colOff>
      <xdr:row>97</xdr:row>
      <xdr:rowOff>97790</xdr:rowOff>
    </xdr:to>
    <xdr:sp macro="" textlink="">
      <xdr:nvSpPr>
        <xdr:cNvPr id="690" name="フローチャート: 判断 689"/>
        <xdr:cNvSpPr/>
      </xdr:nvSpPr>
      <xdr:spPr>
        <a:xfrm>
          <a:off x="162687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163195</xdr:rowOff>
    </xdr:from>
    <xdr:to xmlns:xdr="http://schemas.openxmlformats.org/drawingml/2006/spreadsheetDrawing">
      <xdr:col>81</xdr:col>
      <xdr:colOff>50800</xdr:colOff>
      <xdr:row>98</xdr:row>
      <xdr:rowOff>6350</xdr:rowOff>
    </xdr:to>
    <xdr:cxnSp macro="">
      <xdr:nvCxnSpPr>
        <xdr:cNvPr id="691" name="直線コネクタ 690"/>
        <xdr:cNvCxnSpPr/>
      </xdr:nvCxnSpPr>
      <xdr:spPr>
        <a:xfrm flipV="1">
          <a:off x="14592300" y="167938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4445</xdr:rowOff>
    </xdr:from>
    <xdr:to xmlns:xdr="http://schemas.openxmlformats.org/drawingml/2006/spreadsheetDrawing">
      <xdr:col>81</xdr:col>
      <xdr:colOff>101600</xdr:colOff>
      <xdr:row>97</xdr:row>
      <xdr:rowOff>106045</xdr:rowOff>
    </xdr:to>
    <xdr:sp macro="" textlink="">
      <xdr:nvSpPr>
        <xdr:cNvPr id="692" name="フローチャート: 判断 691"/>
        <xdr:cNvSpPr/>
      </xdr:nvSpPr>
      <xdr:spPr>
        <a:xfrm>
          <a:off x="154305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122555</xdr:rowOff>
    </xdr:from>
    <xdr:ext cx="534035" cy="258445"/>
    <xdr:sp macro="" textlink="">
      <xdr:nvSpPr>
        <xdr:cNvPr id="693" name="テキスト ボックス 692"/>
        <xdr:cNvSpPr txBox="1"/>
      </xdr:nvSpPr>
      <xdr:spPr>
        <a:xfrm>
          <a:off x="15213965" y="16410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6350</xdr:rowOff>
    </xdr:from>
    <xdr:to xmlns:xdr="http://schemas.openxmlformats.org/drawingml/2006/spreadsheetDrawing">
      <xdr:col>76</xdr:col>
      <xdr:colOff>114300</xdr:colOff>
      <xdr:row>98</xdr:row>
      <xdr:rowOff>13335</xdr:rowOff>
    </xdr:to>
    <xdr:cxnSp macro="">
      <xdr:nvCxnSpPr>
        <xdr:cNvPr id="694" name="直線コネクタ 693"/>
        <xdr:cNvCxnSpPr/>
      </xdr:nvCxnSpPr>
      <xdr:spPr>
        <a:xfrm flipV="1">
          <a:off x="13703300" y="168084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xdr:rowOff>
    </xdr:from>
    <xdr:to xmlns:xdr="http://schemas.openxmlformats.org/drawingml/2006/spreadsheetDrawing">
      <xdr:col>76</xdr:col>
      <xdr:colOff>165100</xdr:colOff>
      <xdr:row>97</xdr:row>
      <xdr:rowOff>118110</xdr:rowOff>
    </xdr:to>
    <xdr:sp macro="" textlink="">
      <xdr:nvSpPr>
        <xdr:cNvPr id="695" name="フローチャート: 判断 694"/>
        <xdr:cNvSpPr/>
      </xdr:nvSpPr>
      <xdr:spPr>
        <a:xfrm>
          <a:off x="14541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134620</xdr:rowOff>
    </xdr:from>
    <xdr:ext cx="534035" cy="258445"/>
    <xdr:sp macro="" textlink="">
      <xdr:nvSpPr>
        <xdr:cNvPr id="696" name="テキスト ボックス 695"/>
        <xdr:cNvSpPr txBox="1"/>
      </xdr:nvSpPr>
      <xdr:spPr>
        <a:xfrm>
          <a:off x="14324965" y="16422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13335</xdr:rowOff>
    </xdr:from>
    <xdr:to xmlns:xdr="http://schemas.openxmlformats.org/drawingml/2006/spreadsheetDrawing">
      <xdr:col>71</xdr:col>
      <xdr:colOff>177800</xdr:colOff>
      <xdr:row>98</xdr:row>
      <xdr:rowOff>39370</xdr:rowOff>
    </xdr:to>
    <xdr:cxnSp macro="">
      <xdr:nvCxnSpPr>
        <xdr:cNvPr id="697" name="直線コネクタ 696"/>
        <xdr:cNvCxnSpPr/>
      </xdr:nvCxnSpPr>
      <xdr:spPr>
        <a:xfrm flipV="1">
          <a:off x="12814300" y="168154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59690</xdr:rowOff>
    </xdr:from>
    <xdr:to xmlns:xdr="http://schemas.openxmlformats.org/drawingml/2006/spreadsheetDrawing">
      <xdr:col>72</xdr:col>
      <xdr:colOff>38100</xdr:colOff>
      <xdr:row>97</xdr:row>
      <xdr:rowOff>161290</xdr:rowOff>
    </xdr:to>
    <xdr:sp macro="" textlink="">
      <xdr:nvSpPr>
        <xdr:cNvPr id="698" name="フローチャート: 判断 697"/>
        <xdr:cNvSpPr/>
      </xdr:nvSpPr>
      <xdr:spPr>
        <a:xfrm>
          <a:off x="13652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6350</xdr:rowOff>
    </xdr:from>
    <xdr:ext cx="534035" cy="258445"/>
    <xdr:sp macro="" textlink="">
      <xdr:nvSpPr>
        <xdr:cNvPr id="699" name="テキスト ボックス 698"/>
        <xdr:cNvSpPr txBox="1"/>
      </xdr:nvSpPr>
      <xdr:spPr>
        <a:xfrm>
          <a:off x="13435965" y="16465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165100</xdr:rowOff>
    </xdr:to>
    <xdr:sp macro="" textlink="">
      <xdr:nvSpPr>
        <xdr:cNvPr id="700" name="フローチャート: 判断 699"/>
        <xdr:cNvSpPr/>
      </xdr:nvSpPr>
      <xdr:spPr>
        <a:xfrm>
          <a:off x="12763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10160</xdr:rowOff>
    </xdr:from>
    <xdr:ext cx="534035" cy="259080"/>
    <xdr:sp macro="" textlink="">
      <xdr:nvSpPr>
        <xdr:cNvPr id="701" name="テキスト ボックス 700"/>
        <xdr:cNvSpPr txBox="1"/>
      </xdr:nvSpPr>
      <xdr:spPr>
        <a:xfrm>
          <a:off x="12546965" y="16469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109220</xdr:rowOff>
    </xdr:from>
    <xdr:to xmlns:xdr="http://schemas.openxmlformats.org/drawingml/2006/spreadsheetDrawing">
      <xdr:col>85</xdr:col>
      <xdr:colOff>177800</xdr:colOff>
      <xdr:row>98</xdr:row>
      <xdr:rowOff>39370</xdr:rowOff>
    </xdr:to>
    <xdr:sp macro="" textlink="">
      <xdr:nvSpPr>
        <xdr:cNvPr id="707" name="楕円 706"/>
        <xdr:cNvSpPr/>
      </xdr:nvSpPr>
      <xdr:spPr>
        <a:xfrm>
          <a:off x="162687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87630</xdr:rowOff>
    </xdr:from>
    <xdr:ext cx="534670" cy="258445"/>
    <xdr:sp macro="" textlink="">
      <xdr:nvSpPr>
        <xdr:cNvPr id="708" name="公債費該当値テキスト"/>
        <xdr:cNvSpPr txBox="1"/>
      </xdr:nvSpPr>
      <xdr:spPr>
        <a:xfrm>
          <a:off x="16370300" y="16718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112395</xdr:rowOff>
    </xdr:from>
    <xdr:to xmlns:xdr="http://schemas.openxmlformats.org/drawingml/2006/spreadsheetDrawing">
      <xdr:col>81</xdr:col>
      <xdr:colOff>101600</xdr:colOff>
      <xdr:row>98</xdr:row>
      <xdr:rowOff>42545</xdr:rowOff>
    </xdr:to>
    <xdr:sp macro="" textlink="">
      <xdr:nvSpPr>
        <xdr:cNvPr id="709" name="楕円 708"/>
        <xdr:cNvSpPr/>
      </xdr:nvSpPr>
      <xdr:spPr>
        <a:xfrm>
          <a:off x="15430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33655</xdr:rowOff>
    </xdr:from>
    <xdr:ext cx="534035" cy="258445"/>
    <xdr:sp macro="" textlink="">
      <xdr:nvSpPr>
        <xdr:cNvPr id="710" name="テキスト ボックス 709"/>
        <xdr:cNvSpPr txBox="1"/>
      </xdr:nvSpPr>
      <xdr:spPr>
        <a:xfrm>
          <a:off x="15213965" y="1683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126365</xdr:rowOff>
    </xdr:from>
    <xdr:to xmlns:xdr="http://schemas.openxmlformats.org/drawingml/2006/spreadsheetDrawing">
      <xdr:col>76</xdr:col>
      <xdr:colOff>165100</xdr:colOff>
      <xdr:row>98</xdr:row>
      <xdr:rowOff>56515</xdr:rowOff>
    </xdr:to>
    <xdr:sp macro="" textlink="">
      <xdr:nvSpPr>
        <xdr:cNvPr id="711" name="楕円 710"/>
        <xdr:cNvSpPr/>
      </xdr:nvSpPr>
      <xdr:spPr>
        <a:xfrm>
          <a:off x="14541500" y="167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47625</xdr:rowOff>
    </xdr:from>
    <xdr:ext cx="534035" cy="259080"/>
    <xdr:sp macro="" textlink="">
      <xdr:nvSpPr>
        <xdr:cNvPr id="712" name="テキスト ボックス 711"/>
        <xdr:cNvSpPr txBox="1"/>
      </xdr:nvSpPr>
      <xdr:spPr>
        <a:xfrm>
          <a:off x="14324965" y="16849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133985</xdr:rowOff>
    </xdr:from>
    <xdr:to xmlns:xdr="http://schemas.openxmlformats.org/drawingml/2006/spreadsheetDrawing">
      <xdr:col>72</xdr:col>
      <xdr:colOff>38100</xdr:colOff>
      <xdr:row>98</xdr:row>
      <xdr:rowOff>64135</xdr:rowOff>
    </xdr:to>
    <xdr:sp macro="" textlink="">
      <xdr:nvSpPr>
        <xdr:cNvPr id="713" name="楕円 712"/>
        <xdr:cNvSpPr/>
      </xdr:nvSpPr>
      <xdr:spPr>
        <a:xfrm>
          <a:off x="13652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55245</xdr:rowOff>
    </xdr:from>
    <xdr:ext cx="534035" cy="258445"/>
    <xdr:sp macro="" textlink="">
      <xdr:nvSpPr>
        <xdr:cNvPr id="714" name="テキスト ボックス 713"/>
        <xdr:cNvSpPr txBox="1"/>
      </xdr:nvSpPr>
      <xdr:spPr>
        <a:xfrm>
          <a:off x="13435965" y="16857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160020</xdr:rowOff>
    </xdr:from>
    <xdr:to xmlns:xdr="http://schemas.openxmlformats.org/drawingml/2006/spreadsheetDrawing">
      <xdr:col>67</xdr:col>
      <xdr:colOff>101600</xdr:colOff>
      <xdr:row>98</xdr:row>
      <xdr:rowOff>90170</xdr:rowOff>
    </xdr:to>
    <xdr:sp macro="" textlink="">
      <xdr:nvSpPr>
        <xdr:cNvPr id="715" name="楕円 714"/>
        <xdr:cNvSpPr/>
      </xdr:nvSpPr>
      <xdr:spPr>
        <a:xfrm>
          <a:off x="12763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81280</xdr:rowOff>
    </xdr:from>
    <xdr:ext cx="534035" cy="259080"/>
    <xdr:sp macro="" textlink="">
      <xdr:nvSpPr>
        <xdr:cNvPr id="716" name="テキスト ボックス 715"/>
        <xdr:cNvSpPr txBox="1"/>
      </xdr:nvSpPr>
      <xdr:spPr>
        <a:xfrm>
          <a:off x="12546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5" name="テキスト ボックス 72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8" name="テキスト ボックス 727"/>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30" name="テキスト ボックス 729"/>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2" name="テキスト ボックス 731"/>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4" name="テキスト ボックス 733"/>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6" name="テキスト ボックス 735"/>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26670</xdr:rowOff>
    </xdr:from>
    <xdr:to xmlns:xdr="http://schemas.openxmlformats.org/drawingml/2006/spreadsheetDrawing">
      <xdr:col>116</xdr:col>
      <xdr:colOff>62865</xdr:colOff>
      <xdr:row>38</xdr:row>
      <xdr:rowOff>139700</xdr:rowOff>
    </xdr:to>
    <xdr:cxnSp macro="">
      <xdr:nvCxnSpPr>
        <xdr:cNvPr id="738" name="直線コネクタ 737"/>
        <xdr:cNvCxnSpPr/>
      </xdr:nvCxnSpPr>
      <xdr:spPr>
        <a:xfrm flipV="1">
          <a:off x="22159595" y="551307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1905</xdr:rowOff>
    </xdr:from>
    <xdr:ext cx="249555" cy="259080"/>
    <xdr:sp macro="" textlink="">
      <xdr:nvSpPr>
        <xdr:cNvPr id="739" name="諸支出金最小値テキスト"/>
        <xdr:cNvSpPr txBox="1"/>
      </xdr:nvSpPr>
      <xdr:spPr>
        <a:xfrm>
          <a:off x="22212300" y="6688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144780</xdr:rowOff>
    </xdr:from>
    <xdr:ext cx="534670" cy="258445"/>
    <xdr:sp macro="" textlink="">
      <xdr:nvSpPr>
        <xdr:cNvPr id="741" name="諸支出金最大値テキスト"/>
        <xdr:cNvSpPr txBox="1"/>
      </xdr:nvSpPr>
      <xdr:spPr>
        <a:xfrm>
          <a:off x="22212300" y="5288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26670</xdr:rowOff>
    </xdr:from>
    <xdr:to xmlns:xdr="http://schemas.openxmlformats.org/drawingml/2006/spreadsheetDrawing">
      <xdr:col>116</xdr:col>
      <xdr:colOff>152400</xdr:colOff>
      <xdr:row>32</xdr:row>
      <xdr:rowOff>26670</xdr:rowOff>
    </xdr:to>
    <xdr:cxnSp macro="">
      <xdr:nvCxnSpPr>
        <xdr:cNvPr id="742" name="直線コネクタ 741"/>
        <xdr:cNvCxnSpPr/>
      </xdr:nvCxnSpPr>
      <xdr:spPr>
        <a:xfrm>
          <a:off x="22072600" y="551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3" name="直線コネクタ 74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90805</xdr:rowOff>
    </xdr:from>
    <xdr:ext cx="378460" cy="258445"/>
    <xdr:sp macro="" textlink="">
      <xdr:nvSpPr>
        <xdr:cNvPr id="744" name="諸支出金平均値テキスト"/>
        <xdr:cNvSpPr txBox="1"/>
      </xdr:nvSpPr>
      <xdr:spPr>
        <a:xfrm>
          <a:off x="22212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67945</xdr:rowOff>
    </xdr:from>
    <xdr:to xmlns:xdr="http://schemas.openxmlformats.org/drawingml/2006/spreadsheetDrawing">
      <xdr:col>116</xdr:col>
      <xdr:colOff>114300</xdr:colOff>
      <xdr:row>38</xdr:row>
      <xdr:rowOff>169545</xdr:rowOff>
    </xdr:to>
    <xdr:sp macro="" textlink="">
      <xdr:nvSpPr>
        <xdr:cNvPr id="745" name="フローチャート: 判断 744"/>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117475</xdr:rowOff>
    </xdr:from>
    <xdr:to xmlns:xdr="http://schemas.openxmlformats.org/drawingml/2006/spreadsheetDrawing">
      <xdr:col>111</xdr:col>
      <xdr:colOff>177800</xdr:colOff>
      <xdr:row>38</xdr:row>
      <xdr:rowOff>139700</xdr:rowOff>
    </xdr:to>
    <xdr:cxnSp macro="">
      <xdr:nvCxnSpPr>
        <xdr:cNvPr id="746" name="直線コネクタ 745"/>
        <xdr:cNvCxnSpPr/>
      </xdr:nvCxnSpPr>
      <xdr:spPr>
        <a:xfrm>
          <a:off x="20434300" y="66325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47" name="フローチャート: 判断 746"/>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58445"/>
    <xdr:sp macro="" textlink="">
      <xdr:nvSpPr>
        <xdr:cNvPr id="748" name="テキスト ボックス 747"/>
        <xdr:cNvSpPr txBox="1"/>
      </xdr:nvSpPr>
      <xdr:spPr>
        <a:xfrm>
          <a:off x="21134070" y="6363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117475</xdr:rowOff>
    </xdr:from>
    <xdr:to xmlns:xdr="http://schemas.openxmlformats.org/drawingml/2006/spreadsheetDrawing">
      <xdr:col>107</xdr:col>
      <xdr:colOff>50800</xdr:colOff>
      <xdr:row>38</xdr:row>
      <xdr:rowOff>139700</xdr:rowOff>
    </xdr:to>
    <xdr:cxnSp macro="">
      <xdr:nvCxnSpPr>
        <xdr:cNvPr id="749" name="直線コネクタ 748"/>
        <xdr:cNvCxnSpPr/>
      </xdr:nvCxnSpPr>
      <xdr:spPr>
        <a:xfrm flipV="1">
          <a:off x="19545300" y="66325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58420</xdr:rowOff>
    </xdr:from>
    <xdr:to xmlns:xdr="http://schemas.openxmlformats.org/drawingml/2006/spreadsheetDrawing">
      <xdr:col>107</xdr:col>
      <xdr:colOff>101600</xdr:colOff>
      <xdr:row>38</xdr:row>
      <xdr:rowOff>160020</xdr:rowOff>
    </xdr:to>
    <xdr:sp macro="" textlink="">
      <xdr:nvSpPr>
        <xdr:cNvPr id="750" name="フローチャート: 判断 749"/>
        <xdr:cNvSpPr/>
      </xdr:nvSpPr>
      <xdr:spPr>
        <a:xfrm>
          <a:off x="20383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5080</xdr:rowOff>
    </xdr:from>
    <xdr:ext cx="378460" cy="259080"/>
    <xdr:sp macro="" textlink="">
      <xdr:nvSpPr>
        <xdr:cNvPr id="751" name="テキスト ボックス 750"/>
        <xdr:cNvSpPr txBox="1"/>
      </xdr:nvSpPr>
      <xdr:spPr>
        <a:xfrm>
          <a:off x="20245070" y="6348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2" name="直線コネクタ 75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73660</xdr:rowOff>
    </xdr:from>
    <xdr:to xmlns:xdr="http://schemas.openxmlformats.org/drawingml/2006/spreadsheetDrawing">
      <xdr:col>102</xdr:col>
      <xdr:colOff>165100</xdr:colOff>
      <xdr:row>39</xdr:row>
      <xdr:rowOff>3810</xdr:rowOff>
    </xdr:to>
    <xdr:sp macro="" textlink="">
      <xdr:nvSpPr>
        <xdr:cNvPr id="753" name="フローチャート: 判断 752"/>
        <xdr:cNvSpPr/>
      </xdr:nvSpPr>
      <xdr:spPr>
        <a:xfrm>
          <a:off x="19494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20320</xdr:rowOff>
    </xdr:from>
    <xdr:ext cx="378460" cy="258445"/>
    <xdr:sp macro="" textlink="">
      <xdr:nvSpPr>
        <xdr:cNvPr id="754" name="テキスト ボックス 753"/>
        <xdr:cNvSpPr txBox="1"/>
      </xdr:nvSpPr>
      <xdr:spPr>
        <a:xfrm>
          <a:off x="19356070" y="63639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73025</xdr:rowOff>
    </xdr:from>
    <xdr:to xmlns:xdr="http://schemas.openxmlformats.org/drawingml/2006/spreadsheetDrawing">
      <xdr:col>98</xdr:col>
      <xdr:colOff>38100</xdr:colOff>
      <xdr:row>39</xdr:row>
      <xdr:rowOff>3175</xdr:rowOff>
    </xdr:to>
    <xdr:sp macro="" textlink="">
      <xdr:nvSpPr>
        <xdr:cNvPr id="755" name="フローチャート: 判断 754"/>
        <xdr:cNvSpPr/>
      </xdr:nvSpPr>
      <xdr:spPr>
        <a:xfrm>
          <a:off x="18605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19685</xdr:rowOff>
    </xdr:from>
    <xdr:ext cx="378460" cy="258445"/>
    <xdr:sp macro="" textlink="">
      <xdr:nvSpPr>
        <xdr:cNvPr id="756" name="テキスト ボックス 755"/>
        <xdr:cNvSpPr txBox="1"/>
      </xdr:nvSpPr>
      <xdr:spPr>
        <a:xfrm>
          <a:off x="18467070" y="6363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46355</xdr:rowOff>
    </xdr:from>
    <xdr:ext cx="249555" cy="259080"/>
    <xdr:sp macro="" textlink="">
      <xdr:nvSpPr>
        <xdr:cNvPr id="763" name="諸支出金該当値テキスト"/>
        <xdr:cNvSpPr txBox="1"/>
      </xdr:nvSpPr>
      <xdr:spPr>
        <a:xfrm>
          <a:off x="22212300" y="6561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5" name="テキスト ボックス 764"/>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66675</xdr:rowOff>
    </xdr:from>
    <xdr:to xmlns:xdr="http://schemas.openxmlformats.org/drawingml/2006/spreadsheetDrawing">
      <xdr:col>107</xdr:col>
      <xdr:colOff>101600</xdr:colOff>
      <xdr:row>38</xdr:row>
      <xdr:rowOff>168275</xdr:rowOff>
    </xdr:to>
    <xdr:sp macro="" textlink="">
      <xdr:nvSpPr>
        <xdr:cNvPr id="766" name="楕円 765"/>
        <xdr:cNvSpPr/>
      </xdr:nvSpPr>
      <xdr:spPr>
        <a:xfrm>
          <a:off x="20383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159385</xdr:rowOff>
    </xdr:from>
    <xdr:ext cx="378460" cy="258445"/>
    <xdr:sp macro="" textlink="">
      <xdr:nvSpPr>
        <xdr:cNvPr id="767" name="テキスト ボックス 766"/>
        <xdr:cNvSpPr txBox="1"/>
      </xdr:nvSpPr>
      <xdr:spPr>
        <a:xfrm>
          <a:off x="20245070" y="6674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9" name="テキスト ボックス 768"/>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1" name="テキスト ボックス 770"/>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0" name="テキスト ボックス 77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3" name="テキスト ボックス 782"/>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5" name="テキスト ボックス 784"/>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7" name="テキスト ボックス 796"/>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0" name="テキスト ボックス 799"/>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3" name="テキスト ボックス 802"/>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5" name="テキスト ボックス 804"/>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4" name="テキスト ボックス 813"/>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6" name="テキスト ボックス 815"/>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8" name="テキスト ボックス 817"/>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0" name="テキスト ボックス 819"/>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労働費、前年度繰上充当金を除く１２項目の中、８項目で住民一人当たりのコストが前年度より増加している。昨年度発生の災害に伴う災害復旧費は類似団体内平均値を下回ったが、商工費、消防費が引き続き上回る結果となった。地域活性化企業人の受入れ、地域おこし協力隊の増員による総務費、自立支援給付費や介護保険、後期高齢者医療特別会計への繰出金等の事業費増による民生費、焼却施設の光熱水費、清掃点検委託等の事業費増による衛生費、学校給食共同調理場実施設計、小学校受水槽等更新工事等の実施による教育費が大きく増加している。一方、臨時交付金を活用したプレミアム商品券事業等の事業費減による商工費が大きく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実施事業の精査により歳出の削減に取組んでいるものの、人口減少が進む中、住民一人当たりのコストは上昇傾向にあるため、今後実施予定の大型事業の学校給食共同調理場建設（教育費）、一部事務組合による広域ごみ処理施設建設事業負担金（衛生費）、火葬場建設事業負担金（衛生費）及びその事業に充当する地方債の公債費等の増加、老朽化する公共施設の改修費（総務費・土木費等）の増加等、いずれの事業も財政状況を注視しながら進めていく必要がある。</a:t>
          </a:r>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静岡県松崎町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150">
              <a:latin typeface="ＭＳ ゴシック"/>
              <a:ea typeface="ＭＳ ゴシック"/>
            </a:rPr>
            <a:t>令和５年度末の財政調整基金残高は、１２０百万円減の１，２５４百万円となった。今後も減収補てん財源の確保、災害等の突発的な支出への備えを目的に積立をしていく予定であるが、標準財政規模に対して過度な残高にならないよう、その他特定目的基金とバランスを確認しながら、適正な基金管理を行っていく。</a:t>
          </a:r>
          <a:endParaRPr kumimoji="1" lang="en-US" altLang="ja-JP" sz="1150">
            <a:latin typeface="ＭＳ ゴシック"/>
            <a:ea typeface="ＭＳ ゴシック"/>
          </a:endParaRPr>
        </a:p>
        <a:p>
          <a:r>
            <a:rPr kumimoji="1" lang="ja-JP" altLang="en-US" sz="1150">
              <a:latin typeface="ＭＳ ゴシック"/>
              <a:ea typeface="ＭＳ ゴシック"/>
            </a:rPr>
            <a:t>　実質収支額比率は、実質収支の１５百万円増、標準財政規模額が２７百万円減となったことで、前年度比０．６２％増の５．７９％となった。</a:t>
          </a:r>
          <a:endParaRPr kumimoji="1" lang="en-US" altLang="ja-JP" sz="1150">
            <a:latin typeface="ＭＳ ゴシック"/>
            <a:ea typeface="ＭＳ ゴシック"/>
          </a:endParaRPr>
        </a:p>
        <a:p>
          <a:r>
            <a:rPr kumimoji="1" lang="ja-JP" altLang="en-US" sz="1150">
              <a:latin typeface="ＭＳ ゴシック"/>
              <a:ea typeface="ＭＳ ゴシック"/>
            </a:rPr>
            <a:t>　実質単年度収支比率がマイナス値となった要因は、地方交付税の減などにより基金繰入額が増加したことで取崩額が積立額を上回ったためである。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静岡県松崎町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全会計とも前年度同様に資金不足は生じていない。</a:t>
          </a:r>
          <a:endParaRPr kumimoji="1" lang="en-US" altLang="ja-JP" sz="1400">
            <a:latin typeface="ＭＳ ゴシック"/>
            <a:ea typeface="ＭＳ ゴシック"/>
          </a:endParaRPr>
        </a:p>
        <a:p>
          <a:r>
            <a:rPr kumimoji="1" lang="ja-JP" altLang="en-US" sz="1400">
              <a:latin typeface="ＭＳ ゴシック"/>
              <a:ea typeface="ＭＳ ゴシック"/>
            </a:rPr>
            <a:t>　令和５年度では、温泉事業会計において継続して利益を計上してきたが、貸倒損失等の計上により３百万円の損失（赤字）となった。しかし、他会計からの貸付金償還収入があること等により、安定した事業運営ができている。</a:t>
          </a:r>
          <a:endParaRPr kumimoji="1" lang="en-US" altLang="ja-JP" sz="1400">
            <a:latin typeface="ＭＳ ゴシック"/>
            <a:ea typeface="ＭＳ ゴシック"/>
          </a:endParaRPr>
        </a:p>
        <a:p>
          <a:r>
            <a:rPr kumimoji="1" lang="ja-JP" altLang="en-US" sz="1400">
              <a:latin typeface="ＭＳ ゴシック"/>
              <a:ea typeface="ＭＳ ゴシック"/>
            </a:rPr>
            <a:t>　水道事業会計でおいては、人口減少や主要産業の観光業の低迷というマイナス要因に合わせ、令和４年８月に豪雨災害に見舞われたが、一般会計からの繰入金によって収支の均衡（赤字額なし）が保たれており、また今後も施設の老朽化による更新整備が予定されているため、経営戦略を改定し、計画的な経営改善に取組んでいる。</a:t>
          </a:r>
          <a:endParaRPr kumimoji="1" lang="en-US" altLang="ja-JP" sz="1400">
            <a:latin typeface="ＭＳ ゴシック"/>
            <a:ea typeface="ＭＳ ゴシック"/>
          </a:endParaRPr>
        </a:p>
        <a:p>
          <a:r>
            <a:rPr kumimoji="1" lang="ja-JP" altLang="en-US" sz="1400">
              <a:latin typeface="ＭＳ ゴシック"/>
              <a:ea typeface="ＭＳ ゴシック"/>
            </a:rPr>
            <a:t>　伊豆まつざき荘事業会計では、平成３０年度から損失（赤字）となっていたが、令和５年度は１２百万円の利益となっている。新型コロナウイルス感染症の影響により集客減少から回復傾向だが、引き続き計画的な経営改善が求められる。</a:t>
          </a:r>
          <a:endParaRPr kumimoji="1" lang="en-US" altLang="ja-JP" sz="1400">
            <a:latin typeface="ＭＳ ゴシック"/>
            <a:ea typeface="ＭＳ ゴシック"/>
          </a:endParaRPr>
        </a:p>
        <a:p>
          <a:r>
            <a:rPr kumimoji="1" lang="ja-JP" altLang="en-US" sz="1400">
              <a:latin typeface="ＭＳ ゴシック"/>
              <a:ea typeface="ＭＳ ゴシック"/>
            </a:rPr>
            <a:t>　公営企業会計事業における各会計の健全性を保つよう、引き続き収支改善に取り組む。</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静岡県松崎町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実質公債費比率の分子構造において大きく影響するのは、元利償還金及び算入公債費等の増減である。令和５年度も繰上償還等の特別事由はないが、旧依田邸温泉施設整備改修事業等の過疎対策事業債、令和元年度の台風災害にかかる町道江奈門野線災害復旧工事などの災害復旧債を含む７件について元金償還が始まった。一方、令和４年度末で平成１４年度松崎港湾改修事業における一般公共事業債を含む６件の償還終了したことにより、一般会計の元利償還金は前年度比３百万円減の３４８百万円、災害関連による水道事業会計への公営企業債の元利償還金に対する繰入金が６百万円増の１９百万円となり、算入公債費等が臨時財政対策債の減など７百万円減の２５９百万円となった結果、分子の額が１１百万円増となった。</a:t>
          </a:r>
          <a:endParaRPr kumimoji="1" lang="en-US" altLang="ja-JP" sz="1050">
            <a:latin typeface="ＭＳ ゴシック"/>
            <a:ea typeface="ＭＳ ゴシック"/>
          </a:endParaRPr>
        </a:p>
        <a:p>
          <a:r>
            <a:rPr kumimoji="1" lang="ja-JP" altLang="en-US" sz="1050">
              <a:latin typeface="ＭＳ ゴシック"/>
              <a:ea typeface="ＭＳ ゴシック"/>
            </a:rPr>
            <a:t>　次年度以降も学校給食共同調理場整備事業など大型事業が計画さてれいるため、後年の公債費の増が見込まれることにより、引き続き適正かつ計画的な財政運営を図っていく。</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満期一括償還地方債は利用していません。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静岡県松崎町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50">
              <a:latin typeface="ＭＳ ゴシック"/>
              <a:ea typeface="ＭＳ ゴシック"/>
            </a:rPr>
            <a:t>　将来負担比率の分子構造において大きく影響するのは、地方債現在高と基金や基準財政需要額算入見込額の充当可能財源等の増減である。</a:t>
          </a:r>
          <a:endParaRPr kumimoji="1" lang="en-US" altLang="ja-JP" sz="1250">
            <a:latin typeface="ＭＳ ゴシック"/>
            <a:ea typeface="ＭＳ ゴシック"/>
          </a:endParaRPr>
        </a:p>
        <a:p>
          <a:r>
            <a:rPr kumimoji="1" lang="ja-JP" altLang="en-US" sz="1250">
              <a:latin typeface="ＭＳ ゴシック"/>
              <a:ea typeface="ＭＳ ゴシック"/>
            </a:rPr>
            <a:t>　令和５年度は令和４年８月の豪雨災害による繰越事業の災害復旧工事や学校給食共同調理場実施設計業務委託を実施したことで、新たに８２百万円を借入れた一方で、借入地方債を３４１百万円償還したことにより地方残高は２５９百万円減少した。また、充当可能基金が１９８百万円、臨時財政対策費償還費等公債費の基準財政需要額算入見込額が１７８百万円減少したことで、将来負担比率の分子は＋１１９百万円となったが、引き続きマイナスの数値で推移している。</a:t>
          </a:r>
          <a:endParaRPr kumimoji="1" lang="en-US" altLang="ja-JP" sz="1250">
            <a:latin typeface="ＭＳ ゴシック"/>
            <a:ea typeface="ＭＳ ゴシック"/>
          </a:endParaRPr>
        </a:p>
        <a:p>
          <a:r>
            <a:rPr kumimoji="1" lang="ja-JP" altLang="en-US" sz="1250">
              <a:latin typeface="ＭＳ ゴシック"/>
              <a:ea typeface="ＭＳ ゴシック"/>
            </a:rPr>
            <a:t>　次年度以降も大型起債事業となる学校給食共同調理場整備事業や一部事務組合による広域ごみ処理施設建設事業、火葬場建設事業が控えているため、適切な地方債を選択、基金残高管理を適正に行い、将来負担比率の分子が低い数値で推移していくような財政運営を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静岡県松崎町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末基金残高は、前年度比１９９百万円減の２，０３７百万円となった。増減の内訳は、財政調整基金については地方交付税の減（前年度比８０百万円減）や臨時財政対策債の減（前年度比１６百万円減）等による不足財源への充当により２００百万円を、その他特定目的基金が町道・農道整備や観光施設整備改修の財源として松崎町公共施設整備基金や小学校・中学校・共同調理場の教育関連施設整備の財源として松崎町文教施設整備基金等合計１１６百万円を取崩した。一方で将来の支出の備えとして財政調整基金を８０百万円、その他特定目的基金を３７百万円積み立てた。なお、令和５年度における松崎町ふるさと応援基金への積立額は２２百万円（前年度比＋２百万円増）であ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財政調整基金については、地方財政法第７条により規定された金額を確保しつつ、突発的な支出に対応するために現在の基金残高を維持するように決算状況を確認しながら積み立てを行っていく。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その他の特定目的基金については、公共施設の改修及び更新経費の財源とするため、松崎町公共施設整備基金や松崎町文教施設整備基金を中心に決算状況を確認しながら積み立てを行っていく。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①松崎町公共施設整備基金･･･公共施設全般を整備、改修する財源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②松崎町文教施設整備基金･･･教育関連施設（幼稚園・小学校・中学校・共同調理場等）を整備する財源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③松崎町ふるさと応援基金･･･寄付申し込み時において選択された６項目のまちづくり事業の財源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④松崎町地域福祉基金･･･福祉のまちづくりを推進する事業費の財源</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⑤松崎町立小学校教育振興基金･･･小学校児童の教育振興を図るための財源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①松崎町公共施設整備基金･･･町道・農道整備や観光施設整備改修等へ充当　▲２１百万円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②松崎町文教施設整備基金･･･小学校・中学校・共同調理場の教育関連施設整備へ充当　▲５４百万円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③松崎町ふるさと応援基金･･･令和３年度寄付分をまちづくり事業へ充当　▲２２百万円、令和５年度寄付分を積立て　＋２９百万円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④松崎町地域福祉基金･･･保育園建設事業費補助金へ充当　▲５百万円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⑤松崎町立小学校教育振興基金･･･増減なし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a:t>
          </a:r>
          <a:r>
            <a:rPr kumimoji="1" lang="ja-JP" altLang="en-US" sz="1250">
              <a:solidFill>
                <a:schemeClr val="dk1"/>
              </a:solidFill>
              <a:effectLst/>
              <a:latin typeface="ＭＳ ゴシック"/>
              <a:ea typeface="ＭＳ ゴシック"/>
              <a:cs typeface="+mn-cs"/>
            </a:rPr>
            <a:t>松崎町公共施設整備基金･･･今後の公共施設改修整備事業等への財源確保のため、決算状況を確認しながら現状の基金残高を維持していく。</a:t>
          </a:r>
          <a:endParaRPr kumimoji="1" lang="en-US" altLang="ja-JP" sz="125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②松崎町文教施設整備基金･･･教育関連施設（幼稚園・小学校・中学校・共同調理場等）の改修整備事業費等の財源として確保していく。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③松崎町ふるさと応援基金･･･寄付者の希望に沿った使途への充当。（寄付年度の翌々年度の事業費へ充当。）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④松崎町地域福祉基金･･･保育園建設事業費補助金へ充当。（現時点では、新たな積み立てはしない。）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⑤松崎町立小学校教育振興基金･･･小学校児童への教育振興の財源として確保していく。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財源不足への充当による取崩額は、前年度比４０百万円増の２００百万円とした一方、８０百万円を積み立てたことにより、令和５年度末基金残高は１２０百万円減の１，２５４百万円となった。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高齢化、主要産業の観光業など地域経済の低迷の理由により自主財源の確保が厳しい状況下における行政サービスの維持、大規模災害など突発的な支出に対応するため、決算の状況を確認しながら現状の基金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基金残高なし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現在のところ、新たな積み立て予定なし。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5,824
5,787
85.11
4,260,579
4,055,051
149,911
2,589,231
2,433,256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4433570" cy="259080"/>
    <xdr:sp macro="" textlink="">
      <xdr:nvSpPr>
        <xdr:cNvPr id="44" name="テキスト ボックス 43"/>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143510</xdr:rowOff>
    </xdr:from>
    <xdr:ext cx="184785" cy="258445"/>
    <xdr:sp macro="" textlink="">
      <xdr:nvSpPr>
        <xdr:cNvPr id="45" name="テキスト ボックス 44"/>
        <xdr:cNvSpPr txBox="1"/>
      </xdr:nvSpPr>
      <xdr:spPr>
        <a:xfrm>
          <a:off x="419100" y="373443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有形固定資産減価償却率については、類似団体内平均値よりもやや上回る結果となっている。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現状保有資産については、経年による老朽化が進んでいる。特に庁舎、学校施設、消防施設で老朽化が進んでいる。施設の状況や財政状況を検討し、計画的に資産管理をしていく必要がある。</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61" name="テキスト ボックス 6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3" name="テキスト ボックス 6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5" name="テキスト ボックス 6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67" name="テキスト ボックス 6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69" name="テキスト ボックス 6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70" name="直線コネクタ 6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71" name="テキスト ボックス 7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3" name="テキスト ボックス 7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5" name="テキスト ボックス 7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70485</xdr:rowOff>
    </xdr:from>
    <xdr:to xmlns:xdr="http://schemas.openxmlformats.org/drawingml/2006/spreadsheetDrawing">
      <xdr:col>23</xdr:col>
      <xdr:colOff>85090</xdr:colOff>
      <xdr:row>34</xdr:row>
      <xdr:rowOff>110490</xdr:rowOff>
    </xdr:to>
    <xdr:cxnSp macro="">
      <xdr:nvCxnSpPr>
        <xdr:cNvPr id="77" name="直線コネクタ 76"/>
        <xdr:cNvCxnSpPr/>
      </xdr:nvCxnSpPr>
      <xdr:spPr>
        <a:xfrm flipV="1">
          <a:off x="4760595" y="5471160"/>
          <a:ext cx="127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114300</xdr:rowOff>
    </xdr:from>
    <xdr:ext cx="404495" cy="259080"/>
    <xdr:sp macro="" textlink="">
      <xdr:nvSpPr>
        <xdr:cNvPr id="78" name="有形固定資産減価償却率最小値テキスト"/>
        <xdr:cNvSpPr txBox="1"/>
      </xdr:nvSpPr>
      <xdr:spPr>
        <a:xfrm>
          <a:off x="4813300" y="6715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110490</xdr:rowOff>
    </xdr:from>
    <xdr:to xmlns:xdr="http://schemas.openxmlformats.org/drawingml/2006/spreadsheetDrawing">
      <xdr:col>23</xdr:col>
      <xdr:colOff>174625</xdr:colOff>
      <xdr:row>34</xdr:row>
      <xdr:rowOff>110490</xdr:rowOff>
    </xdr:to>
    <xdr:cxnSp macro="">
      <xdr:nvCxnSpPr>
        <xdr:cNvPr id="79" name="直線コネクタ 78"/>
        <xdr:cNvCxnSpPr/>
      </xdr:nvCxnSpPr>
      <xdr:spPr>
        <a:xfrm>
          <a:off x="4673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17780</xdr:rowOff>
    </xdr:from>
    <xdr:ext cx="404495" cy="258445"/>
    <xdr:sp macro="" textlink="">
      <xdr:nvSpPr>
        <xdr:cNvPr id="80" name="有形固定資産減価償却率最大値テキスト"/>
        <xdr:cNvSpPr txBox="1"/>
      </xdr:nvSpPr>
      <xdr:spPr>
        <a:xfrm>
          <a:off x="4813300" y="5247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70485</xdr:rowOff>
    </xdr:from>
    <xdr:to xmlns:xdr="http://schemas.openxmlformats.org/drawingml/2006/spreadsheetDrawing">
      <xdr:col>23</xdr:col>
      <xdr:colOff>174625</xdr:colOff>
      <xdr:row>27</xdr:row>
      <xdr:rowOff>70485</xdr:rowOff>
    </xdr:to>
    <xdr:cxnSp macro="">
      <xdr:nvCxnSpPr>
        <xdr:cNvPr id="81" name="直線コネクタ 80"/>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17780</xdr:rowOff>
    </xdr:from>
    <xdr:ext cx="404495" cy="258445"/>
    <xdr:sp macro="" textlink="">
      <xdr:nvSpPr>
        <xdr:cNvPr id="82" name="有形固定資産減価償却率平均値テキスト"/>
        <xdr:cNvSpPr txBox="1"/>
      </xdr:nvSpPr>
      <xdr:spPr>
        <a:xfrm>
          <a:off x="4813300" y="610425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166370</xdr:rowOff>
    </xdr:from>
    <xdr:to xmlns:xdr="http://schemas.openxmlformats.org/drawingml/2006/spreadsheetDrawing">
      <xdr:col>23</xdr:col>
      <xdr:colOff>136525</xdr:colOff>
      <xdr:row>32</xdr:row>
      <xdr:rowOff>96520</xdr:rowOff>
    </xdr:to>
    <xdr:sp macro="" textlink="">
      <xdr:nvSpPr>
        <xdr:cNvPr id="83" name="フローチャート: 判断 82"/>
        <xdr:cNvSpPr/>
      </xdr:nvSpPr>
      <xdr:spPr>
        <a:xfrm>
          <a:off x="4711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144780</xdr:rowOff>
    </xdr:from>
    <xdr:to xmlns:xdr="http://schemas.openxmlformats.org/drawingml/2006/spreadsheetDrawing">
      <xdr:col>19</xdr:col>
      <xdr:colOff>187325</xdr:colOff>
      <xdr:row>32</xdr:row>
      <xdr:rowOff>74930</xdr:rowOff>
    </xdr:to>
    <xdr:sp macro="" textlink="">
      <xdr:nvSpPr>
        <xdr:cNvPr id="84" name="フローチャート: 判断 83"/>
        <xdr:cNvSpPr/>
      </xdr:nvSpPr>
      <xdr:spPr>
        <a:xfrm>
          <a:off x="4000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132715</xdr:rowOff>
    </xdr:from>
    <xdr:to xmlns:xdr="http://schemas.openxmlformats.org/drawingml/2006/spreadsheetDrawing">
      <xdr:col>15</xdr:col>
      <xdr:colOff>187325</xdr:colOff>
      <xdr:row>32</xdr:row>
      <xdr:rowOff>63500</xdr:rowOff>
    </xdr:to>
    <xdr:sp macro="" textlink="">
      <xdr:nvSpPr>
        <xdr:cNvPr id="85" name="フローチャート: 判断 84"/>
        <xdr:cNvSpPr/>
      </xdr:nvSpPr>
      <xdr:spPr>
        <a:xfrm>
          <a:off x="3238500" y="6219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135890</xdr:rowOff>
    </xdr:from>
    <xdr:to xmlns:xdr="http://schemas.openxmlformats.org/drawingml/2006/spreadsheetDrawing">
      <xdr:col>11</xdr:col>
      <xdr:colOff>187325</xdr:colOff>
      <xdr:row>32</xdr:row>
      <xdr:rowOff>66040</xdr:rowOff>
    </xdr:to>
    <xdr:sp macro="" textlink="">
      <xdr:nvSpPr>
        <xdr:cNvPr id="86" name="フローチャート: 判断 85"/>
        <xdr:cNvSpPr/>
      </xdr:nvSpPr>
      <xdr:spPr>
        <a:xfrm>
          <a:off x="2476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151130</xdr:rowOff>
    </xdr:from>
    <xdr:to xmlns:xdr="http://schemas.openxmlformats.org/drawingml/2006/spreadsheetDrawing">
      <xdr:col>7</xdr:col>
      <xdr:colOff>187325</xdr:colOff>
      <xdr:row>32</xdr:row>
      <xdr:rowOff>81280</xdr:rowOff>
    </xdr:to>
    <xdr:sp macro="" textlink="">
      <xdr:nvSpPr>
        <xdr:cNvPr id="87" name="フローチャート: 判断 86"/>
        <xdr:cNvSpPr/>
      </xdr:nvSpPr>
      <xdr:spPr>
        <a:xfrm>
          <a:off x="1714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8" name="テキスト ボックス 8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9" name="テキスト ボックス 8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90" name="テキスト ボックス 8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91" name="テキスト ボックス 9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2" name="テキスト ボックス 9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33</xdr:row>
      <xdr:rowOff>64135</xdr:rowOff>
    </xdr:from>
    <xdr:to xmlns:xdr="http://schemas.openxmlformats.org/drawingml/2006/spreadsheetDrawing">
      <xdr:col>23</xdr:col>
      <xdr:colOff>136525</xdr:colOff>
      <xdr:row>33</xdr:row>
      <xdr:rowOff>166370</xdr:rowOff>
    </xdr:to>
    <xdr:sp macro="" textlink="">
      <xdr:nvSpPr>
        <xdr:cNvPr id="93" name="楕円 92"/>
        <xdr:cNvSpPr/>
      </xdr:nvSpPr>
      <xdr:spPr>
        <a:xfrm>
          <a:off x="4711700" y="64935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33</xdr:row>
      <xdr:rowOff>42545</xdr:rowOff>
    </xdr:from>
    <xdr:ext cx="404495" cy="258445"/>
    <xdr:sp macro="" textlink="">
      <xdr:nvSpPr>
        <xdr:cNvPr id="94" name="有形固定資産減価償却率該当値テキスト"/>
        <xdr:cNvSpPr txBox="1"/>
      </xdr:nvSpPr>
      <xdr:spPr>
        <a:xfrm>
          <a:off x="4813300" y="6471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33</xdr:row>
      <xdr:rowOff>30480</xdr:rowOff>
    </xdr:from>
    <xdr:to xmlns:xdr="http://schemas.openxmlformats.org/drawingml/2006/spreadsheetDrawing">
      <xdr:col>19</xdr:col>
      <xdr:colOff>187325</xdr:colOff>
      <xdr:row>33</xdr:row>
      <xdr:rowOff>132080</xdr:rowOff>
    </xdr:to>
    <xdr:sp macro="" textlink="">
      <xdr:nvSpPr>
        <xdr:cNvPr id="95" name="楕円 94"/>
        <xdr:cNvSpPr/>
      </xdr:nvSpPr>
      <xdr:spPr>
        <a:xfrm>
          <a:off x="40005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33</xdr:row>
      <xdr:rowOff>81280</xdr:rowOff>
    </xdr:from>
    <xdr:to xmlns:xdr="http://schemas.openxmlformats.org/drawingml/2006/spreadsheetDrawing">
      <xdr:col>23</xdr:col>
      <xdr:colOff>85725</xdr:colOff>
      <xdr:row>33</xdr:row>
      <xdr:rowOff>114935</xdr:rowOff>
    </xdr:to>
    <xdr:cxnSp macro="">
      <xdr:nvCxnSpPr>
        <xdr:cNvPr id="96" name="直線コネクタ 95"/>
        <xdr:cNvCxnSpPr/>
      </xdr:nvCxnSpPr>
      <xdr:spPr>
        <a:xfrm>
          <a:off x="4051300" y="6510655"/>
          <a:ext cx="711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137160</xdr:rowOff>
    </xdr:from>
    <xdr:to xmlns:xdr="http://schemas.openxmlformats.org/drawingml/2006/spreadsheetDrawing">
      <xdr:col>15</xdr:col>
      <xdr:colOff>187325</xdr:colOff>
      <xdr:row>33</xdr:row>
      <xdr:rowOff>67310</xdr:rowOff>
    </xdr:to>
    <xdr:sp macro="" textlink="">
      <xdr:nvSpPr>
        <xdr:cNvPr id="97" name="楕円 96"/>
        <xdr:cNvSpPr/>
      </xdr:nvSpPr>
      <xdr:spPr>
        <a:xfrm>
          <a:off x="3238500" y="63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33</xdr:row>
      <xdr:rowOff>16510</xdr:rowOff>
    </xdr:from>
    <xdr:to xmlns:xdr="http://schemas.openxmlformats.org/drawingml/2006/spreadsheetDrawing">
      <xdr:col>19</xdr:col>
      <xdr:colOff>136525</xdr:colOff>
      <xdr:row>33</xdr:row>
      <xdr:rowOff>81280</xdr:rowOff>
    </xdr:to>
    <xdr:cxnSp macro="">
      <xdr:nvCxnSpPr>
        <xdr:cNvPr id="98" name="直線コネクタ 97"/>
        <xdr:cNvCxnSpPr/>
      </xdr:nvCxnSpPr>
      <xdr:spPr>
        <a:xfrm>
          <a:off x="3289300" y="6445885"/>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109220</xdr:rowOff>
    </xdr:from>
    <xdr:to xmlns:xdr="http://schemas.openxmlformats.org/drawingml/2006/spreadsheetDrawing">
      <xdr:col>11</xdr:col>
      <xdr:colOff>187325</xdr:colOff>
      <xdr:row>33</xdr:row>
      <xdr:rowOff>39370</xdr:rowOff>
    </xdr:to>
    <xdr:sp macro="" textlink="">
      <xdr:nvSpPr>
        <xdr:cNvPr id="99" name="楕円 98"/>
        <xdr:cNvSpPr/>
      </xdr:nvSpPr>
      <xdr:spPr>
        <a:xfrm>
          <a:off x="247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160020</xdr:rowOff>
    </xdr:from>
    <xdr:to xmlns:xdr="http://schemas.openxmlformats.org/drawingml/2006/spreadsheetDrawing">
      <xdr:col>15</xdr:col>
      <xdr:colOff>136525</xdr:colOff>
      <xdr:row>33</xdr:row>
      <xdr:rowOff>16510</xdr:rowOff>
    </xdr:to>
    <xdr:cxnSp macro="">
      <xdr:nvCxnSpPr>
        <xdr:cNvPr id="100" name="直線コネクタ 99"/>
        <xdr:cNvCxnSpPr/>
      </xdr:nvCxnSpPr>
      <xdr:spPr>
        <a:xfrm>
          <a:off x="2527300" y="641794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53975</xdr:rowOff>
    </xdr:from>
    <xdr:to xmlns:xdr="http://schemas.openxmlformats.org/drawingml/2006/spreadsheetDrawing">
      <xdr:col>7</xdr:col>
      <xdr:colOff>187325</xdr:colOff>
      <xdr:row>32</xdr:row>
      <xdr:rowOff>155575</xdr:rowOff>
    </xdr:to>
    <xdr:sp macro="" textlink="">
      <xdr:nvSpPr>
        <xdr:cNvPr id="101" name="楕円 100"/>
        <xdr:cNvSpPr/>
      </xdr:nvSpPr>
      <xdr:spPr>
        <a:xfrm>
          <a:off x="1714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104775</xdr:rowOff>
    </xdr:from>
    <xdr:to xmlns:xdr="http://schemas.openxmlformats.org/drawingml/2006/spreadsheetDrawing">
      <xdr:col>11</xdr:col>
      <xdr:colOff>136525</xdr:colOff>
      <xdr:row>32</xdr:row>
      <xdr:rowOff>160020</xdr:rowOff>
    </xdr:to>
    <xdr:cxnSp macro="">
      <xdr:nvCxnSpPr>
        <xdr:cNvPr id="102" name="直線コネクタ 101"/>
        <xdr:cNvCxnSpPr/>
      </xdr:nvCxnSpPr>
      <xdr:spPr>
        <a:xfrm>
          <a:off x="1765300" y="6362700"/>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91440</xdr:rowOff>
    </xdr:from>
    <xdr:ext cx="404495" cy="259080"/>
    <xdr:sp macro="" textlink="">
      <xdr:nvSpPr>
        <xdr:cNvPr id="103" name="n_1aveValue有形固定資産減価償却率"/>
        <xdr:cNvSpPr txBox="1"/>
      </xdr:nvSpPr>
      <xdr:spPr>
        <a:xfrm>
          <a:off x="3836035" y="6006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79375</xdr:rowOff>
    </xdr:from>
    <xdr:ext cx="404495" cy="258445"/>
    <xdr:sp macro="" textlink="">
      <xdr:nvSpPr>
        <xdr:cNvPr id="104" name="n_2aveValue有形固定資産減価償却率"/>
        <xdr:cNvSpPr txBox="1"/>
      </xdr:nvSpPr>
      <xdr:spPr>
        <a:xfrm>
          <a:off x="3086735" y="5994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82550</xdr:rowOff>
    </xdr:from>
    <xdr:ext cx="404495" cy="259080"/>
    <xdr:sp macro="" textlink="">
      <xdr:nvSpPr>
        <xdr:cNvPr id="105" name="n_3aveValue有形固定資産減価償却率"/>
        <xdr:cNvSpPr txBox="1"/>
      </xdr:nvSpPr>
      <xdr:spPr>
        <a:xfrm>
          <a:off x="2324735" y="5997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97790</xdr:rowOff>
    </xdr:from>
    <xdr:ext cx="404495" cy="258445"/>
    <xdr:sp macro="" textlink="">
      <xdr:nvSpPr>
        <xdr:cNvPr id="106" name="n_4aveValue有形固定資産減価償却率"/>
        <xdr:cNvSpPr txBox="1"/>
      </xdr:nvSpPr>
      <xdr:spPr>
        <a:xfrm>
          <a:off x="1562735" y="6012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123190</xdr:rowOff>
    </xdr:from>
    <xdr:ext cx="404495" cy="258445"/>
    <xdr:sp macro="" textlink="">
      <xdr:nvSpPr>
        <xdr:cNvPr id="107" name="n_1mainValue有形固定資産減価償却率"/>
        <xdr:cNvSpPr txBox="1"/>
      </xdr:nvSpPr>
      <xdr:spPr>
        <a:xfrm>
          <a:off x="3836035" y="65525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33</xdr:row>
      <xdr:rowOff>58420</xdr:rowOff>
    </xdr:from>
    <xdr:ext cx="404495" cy="259080"/>
    <xdr:sp macro="" textlink="">
      <xdr:nvSpPr>
        <xdr:cNvPr id="108" name="n_2mainValue有形固定資産減価償却率"/>
        <xdr:cNvSpPr txBox="1"/>
      </xdr:nvSpPr>
      <xdr:spPr>
        <a:xfrm>
          <a:off x="3086735" y="64877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33</xdr:row>
      <xdr:rowOff>30480</xdr:rowOff>
    </xdr:from>
    <xdr:ext cx="404495" cy="258445"/>
    <xdr:sp macro="" textlink="">
      <xdr:nvSpPr>
        <xdr:cNvPr id="109" name="n_3mainValue有形固定資産減価償却率"/>
        <xdr:cNvSpPr txBox="1"/>
      </xdr:nvSpPr>
      <xdr:spPr>
        <a:xfrm>
          <a:off x="2324735" y="6459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146685</xdr:rowOff>
    </xdr:from>
    <xdr:ext cx="404495" cy="258445"/>
    <xdr:sp macro="" textlink="">
      <xdr:nvSpPr>
        <xdr:cNvPr id="110" name="n_4mainValue有形固定資産減価償却率"/>
        <xdr:cNvSpPr txBox="1"/>
      </xdr:nvSpPr>
      <xdr:spPr>
        <a:xfrm>
          <a:off x="1562735" y="6404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1" name="正方形/長方形 11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3" name="正方形/長方形 11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[ 214.3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借入額より借入償還額が多かったため、地方債残高は低下した。</a:t>
          </a:r>
          <a:endParaRPr kumimoji="1" lang="en-US" altLang="ja-JP" sz="1100">
            <a:latin typeface="ＭＳ Ｐゴシック"/>
            <a:ea typeface="ＭＳ Ｐゴシック"/>
          </a:endParaRPr>
        </a:p>
        <a:p>
          <a:r>
            <a:rPr kumimoji="1" lang="ja-JP" altLang="en-US" sz="1100">
              <a:latin typeface="ＭＳ Ｐゴシック"/>
              <a:ea typeface="ＭＳ Ｐゴシック"/>
            </a:rPr>
            <a:t>しかし、充当可能財源である財政調整基金の減少等により債務償還比率は上昇している。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今後は、学校給食共同調理場建設事業などの大型起債事業を予定していること、人口減少による税収の低下等、数値の上昇要因があるため、数値の変動に注視し、適切な財政運営に努める。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4" name="テキスト ボックス 12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5" name="直線コネクタ 12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6" name="テキスト ボックス 12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7" name="直線コネクタ 12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8" name="テキスト ボックス 127"/>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9" name="直線コネクタ 12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4790"/>
    <xdr:sp macro="" textlink="">
      <xdr:nvSpPr>
        <xdr:cNvPr id="130" name="テキスト ボックス 129"/>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1" name="直線コネクタ 13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32" name="テキスト ボックス 131"/>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3" name="直線コネクタ 13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4" name="テキスト ボックス 133"/>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5" name="直線コネクタ 13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6" name="テキスト ボックス 135"/>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7" name="直線コネクタ 13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8" name="テキスト ボックス 137"/>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166370</xdr:rowOff>
    </xdr:to>
    <xdr:cxnSp macro="">
      <xdr:nvCxnSpPr>
        <xdr:cNvPr id="141" name="直線コネクタ 140"/>
        <xdr:cNvCxnSpPr/>
      </xdr:nvCxnSpPr>
      <xdr:spPr>
        <a:xfrm flipV="1">
          <a:off x="14793595" y="5261610"/>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169545</xdr:rowOff>
    </xdr:from>
    <xdr:ext cx="560070" cy="258445"/>
    <xdr:sp macro="" textlink="">
      <xdr:nvSpPr>
        <xdr:cNvPr id="142" name="債務償還比率最小値テキスト"/>
        <xdr:cNvSpPr txBox="1"/>
      </xdr:nvSpPr>
      <xdr:spPr>
        <a:xfrm>
          <a:off x="14846300" y="6770370"/>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166370</xdr:rowOff>
    </xdr:from>
    <xdr:to xmlns:xdr="http://schemas.openxmlformats.org/drawingml/2006/spreadsheetDrawing">
      <xdr:col>76</xdr:col>
      <xdr:colOff>111125</xdr:colOff>
      <xdr:row>34</xdr:row>
      <xdr:rowOff>166370</xdr:rowOff>
    </xdr:to>
    <xdr:cxnSp macro="">
      <xdr:nvCxnSpPr>
        <xdr:cNvPr id="143" name="直線コネクタ 142"/>
        <xdr:cNvCxnSpPr/>
      </xdr:nvCxnSpPr>
      <xdr:spPr>
        <a:xfrm>
          <a:off x="14706600" y="676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44"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5" name="直線コネクタ 14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140335</xdr:rowOff>
    </xdr:from>
    <xdr:ext cx="469265" cy="259080"/>
    <xdr:sp macro="" textlink="">
      <xdr:nvSpPr>
        <xdr:cNvPr id="146" name="債務償還比率平均値テキスト"/>
        <xdr:cNvSpPr txBox="1"/>
      </xdr:nvSpPr>
      <xdr:spPr>
        <a:xfrm>
          <a:off x="14846300" y="55410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161925</xdr:rowOff>
    </xdr:from>
    <xdr:to xmlns:xdr="http://schemas.openxmlformats.org/drawingml/2006/spreadsheetDrawing">
      <xdr:col>76</xdr:col>
      <xdr:colOff>73025</xdr:colOff>
      <xdr:row>28</xdr:row>
      <xdr:rowOff>92075</xdr:rowOff>
    </xdr:to>
    <xdr:sp macro="" textlink="">
      <xdr:nvSpPr>
        <xdr:cNvPr id="147" name="フローチャート: 判断 146"/>
        <xdr:cNvSpPr/>
      </xdr:nvSpPr>
      <xdr:spPr>
        <a:xfrm>
          <a:off x="14744700" y="5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27</xdr:row>
      <xdr:rowOff>166370</xdr:rowOff>
    </xdr:from>
    <xdr:to xmlns:xdr="http://schemas.openxmlformats.org/drawingml/2006/spreadsheetDrawing">
      <xdr:col>72</xdr:col>
      <xdr:colOff>123825</xdr:colOff>
      <xdr:row>28</xdr:row>
      <xdr:rowOff>96520</xdr:rowOff>
    </xdr:to>
    <xdr:sp macro="" textlink="">
      <xdr:nvSpPr>
        <xdr:cNvPr id="148" name="フローチャート: 判断 147"/>
        <xdr:cNvSpPr/>
      </xdr:nvSpPr>
      <xdr:spPr>
        <a:xfrm>
          <a:off x="14033500" y="556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27</xdr:row>
      <xdr:rowOff>163195</xdr:rowOff>
    </xdr:from>
    <xdr:to xmlns:xdr="http://schemas.openxmlformats.org/drawingml/2006/spreadsheetDrawing">
      <xdr:col>68</xdr:col>
      <xdr:colOff>123825</xdr:colOff>
      <xdr:row>28</xdr:row>
      <xdr:rowOff>93345</xdr:rowOff>
    </xdr:to>
    <xdr:sp macro="" textlink="">
      <xdr:nvSpPr>
        <xdr:cNvPr id="149" name="フローチャート: 判断 148"/>
        <xdr:cNvSpPr/>
      </xdr:nvSpPr>
      <xdr:spPr>
        <a:xfrm>
          <a:off x="13271500" y="55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133985</xdr:rowOff>
    </xdr:from>
    <xdr:to xmlns:xdr="http://schemas.openxmlformats.org/drawingml/2006/spreadsheetDrawing">
      <xdr:col>64</xdr:col>
      <xdr:colOff>123825</xdr:colOff>
      <xdr:row>29</xdr:row>
      <xdr:rowOff>64135</xdr:rowOff>
    </xdr:to>
    <xdr:sp macro="" textlink="">
      <xdr:nvSpPr>
        <xdr:cNvPr id="150" name="フローチャート: 判断 149"/>
        <xdr:cNvSpPr/>
      </xdr:nvSpPr>
      <xdr:spPr>
        <a:xfrm>
          <a:off x="12509500" y="570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155575</xdr:rowOff>
    </xdr:from>
    <xdr:to xmlns:xdr="http://schemas.openxmlformats.org/drawingml/2006/spreadsheetDrawing">
      <xdr:col>60</xdr:col>
      <xdr:colOff>123825</xdr:colOff>
      <xdr:row>29</xdr:row>
      <xdr:rowOff>86360</xdr:rowOff>
    </xdr:to>
    <xdr:sp macro="" textlink="">
      <xdr:nvSpPr>
        <xdr:cNvPr id="151" name="フローチャート: 判断 150"/>
        <xdr:cNvSpPr/>
      </xdr:nvSpPr>
      <xdr:spPr>
        <a:xfrm>
          <a:off x="11747500" y="57277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2" name="テキスト ボックス 151"/>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3" name="テキスト ボックス 152"/>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4" name="テキスト ボックス 153"/>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5" name="テキスト ボックス 154"/>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6" name="テキスト ボックス 155"/>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30480</xdr:rowOff>
    </xdr:from>
    <xdr:to xmlns:xdr="http://schemas.openxmlformats.org/drawingml/2006/spreadsheetDrawing">
      <xdr:col>76</xdr:col>
      <xdr:colOff>73025</xdr:colOff>
      <xdr:row>27</xdr:row>
      <xdr:rowOff>132080</xdr:rowOff>
    </xdr:to>
    <xdr:sp macro="" textlink="">
      <xdr:nvSpPr>
        <xdr:cNvPr id="157" name="楕円 156"/>
        <xdr:cNvSpPr/>
      </xdr:nvSpPr>
      <xdr:spPr>
        <a:xfrm>
          <a:off x="147447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53340</xdr:rowOff>
    </xdr:from>
    <xdr:ext cx="469265" cy="258445"/>
    <xdr:sp macro="" textlink="">
      <xdr:nvSpPr>
        <xdr:cNvPr id="158" name="債務償還比率該当値テキスト"/>
        <xdr:cNvSpPr txBox="1"/>
      </xdr:nvSpPr>
      <xdr:spPr>
        <a:xfrm>
          <a:off x="14846300" y="5282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19685</xdr:rowOff>
    </xdr:from>
    <xdr:to xmlns:xdr="http://schemas.openxmlformats.org/drawingml/2006/spreadsheetDrawing">
      <xdr:col>72</xdr:col>
      <xdr:colOff>123825</xdr:colOff>
      <xdr:row>27</xdr:row>
      <xdr:rowOff>121285</xdr:rowOff>
    </xdr:to>
    <xdr:sp macro="" textlink="">
      <xdr:nvSpPr>
        <xdr:cNvPr id="159" name="楕円 158"/>
        <xdr:cNvSpPr/>
      </xdr:nvSpPr>
      <xdr:spPr>
        <a:xfrm>
          <a:off x="14033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70485</xdr:rowOff>
    </xdr:from>
    <xdr:to xmlns:xdr="http://schemas.openxmlformats.org/drawingml/2006/spreadsheetDrawing">
      <xdr:col>76</xdr:col>
      <xdr:colOff>22225</xdr:colOff>
      <xdr:row>27</xdr:row>
      <xdr:rowOff>81280</xdr:rowOff>
    </xdr:to>
    <xdr:cxnSp macro="">
      <xdr:nvCxnSpPr>
        <xdr:cNvPr id="160" name="直線コネクタ 159"/>
        <xdr:cNvCxnSpPr/>
      </xdr:nvCxnSpPr>
      <xdr:spPr>
        <a:xfrm>
          <a:off x="14084300" y="5471160"/>
          <a:ext cx="711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26</xdr:row>
      <xdr:rowOff>155575</xdr:rowOff>
    </xdr:from>
    <xdr:to xmlns:xdr="http://schemas.openxmlformats.org/drawingml/2006/spreadsheetDrawing">
      <xdr:col>68</xdr:col>
      <xdr:colOff>123825</xdr:colOff>
      <xdr:row>27</xdr:row>
      <xdr:rowOff>86360</xdr:rowOff>
    </xdr:to>
    <xdr:sp macro="" textlink="">
      <xdr:nvSpPr>
        <xdr:cNvPr id="161" name="楕円 160"/>
        <xdr:cNvSpPr/>
      </xdr:nvSpPr>
      <xdr:spPr>
        <a:xfrm>
          <a:off x="13271500" y="53848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34925</xdr:rowOff>
    </xdr:from>
    <xdr:to xmlns:xdr="http://schemas.openxmlformats.org/drawingml/2006/spreadsheetDrawing">
      <xdr:col>72</xdr:col>
      <xdr:colOff>73025</xdr:colOff>
      <xdr:row>27</xdr:row>
      <xdr:rowOff>70485</xdr:rowOff>
    </xdr:to>
    <xdr:cxnSp macro="">
      <xdr:nvCxnSpPr>
        <xdr:cNvPr id="162" name="直線コネクタ 161"/>
        <xdr:cNvCxnSpPr/>
      </xdr:nvCxnSpPr>
      <xdr:spPr>
        <a:xfrm>
          <a:off x="13322300" y="5435600"/>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27</xdr:row>
      <xdr:rowOff>104140</xdr:rowOff>
    </xdr:from>
    <xdr:to xmlns:xdr="http://schemas.openxmlformats.org/drawingml/2006/spreadsheetDrawing">
      <xdr:col>64</xdr:col>
      <xdr:colOff>123825</xdr:colOff>
      <xdr:row>28</xdr:row>
      <xdr:rowOff>34290</xdr:rowOff>
    </xdr:to>
    <xdr:sp macro="" textlink="">
      <xdr:nvSpPr>
        <xdr:cNvPr id="163" name="楕円 162"/>
        <xdr:cNvSpPr/>
      </xdr:nvSpPr>
      <xdr:spPr>
        <a:xfrm>
          <a:off x="12509500" y="55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34925</xdr:rowOff>
    </xdr:from>
    <xdr:to xmlns:xdr="http://schemas.openxmlformats.org/drawingml/2006/spreadsheetDrawing">
      <xdr:col>68</xdr:col>
      <xdr:colOff>73025</xdr:colOff>
      <xdr:row>27</xdr:row>
      <xdr:rowOff>154940</xdr:rowOff>
    </xdr:to>
    <xdr:cxnSp macro="">
      <xdr:nvCxnSpPr>
        <xdr:cNvPr id="164" name="直線コネクタ 163"/>
        <xdr:cNvCxnSpPr/>
      </xdr:nvCxnSpPr>
      <xdr:spPr>
        <a:xfrm flipV="1">
          <a:off x="12560300" y="5435600"/>
          <a:ext cx="762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26035</xdr:rowOff>
    </xdr:from>
    <xdr:to xmlns:xdr="http://schemas.openxmlformats.org/drawingml/2006/spreadsheetDrawing">
      <xdr:col>60</xdr:col>
      <xdr:colOff>123825</xdr:colOff>
      <xdr:row>28</xdr:row>
      <xdr:rowOff>127635</xdr:rowOff>
    </xdr:to>
    <xdr:sp macro="" textlink="">
      <xdr:nvSpPr>
        <xdr:cNvPr id="165" name="楕円 164"/>
        <xdr:cNvSpPr/>
      </xdr:nvSpPr>
      <xdr:spPr>
        <a:xfrm>
          <a:off x="11747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27</xdr:row>
      <xdr:rowOff>154940</xdr:rowOff>
    </xdr:from>
    <xdr:to xmlns:xdr="http://schemas.openxmlformats.org/drawingml/2006/spreadsheetDrawing">
      <xdr:col>64</xdr:col>
      <xdr:colOff>73025</xdr:colOff>
      <xdr:row>28</xdr:row>
      <xdr:rowOff>76835</xdr:rowOff>
    </xdr:to>
    <xdr:cxnSp macro="">
      <xdr:nvCxnSpPr>
        <xdr:cNvPr id="166" name="直線コネクタ 165"/>
        <xdr:cNvCxnSpPr/>
      </xdr:nvCxnSpPr>
      <xdr:spPr>
        <a:xfrm flipV="1">
          <a:off x="11798300" y="5555615"/>
          <a:ext cx="762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87630</xdr:rowOff>
    </xdr:from>
    <xdr:ext cx="469265" cy="258445"/>
    <xdr:sp macro="" textlink="">
      <xdr:nvSpPr>
        <xdr:cNvPr id="167" name="n_1aveValue債務償還比率"/>
        <xdr:cNvSpPr txBox="1"/>
      </xdr:nvSpPr>
      <xdr:spPr>
        <a:xfrm>
          <a:off x="13836650" y="5659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84455</xdr:rowOff>
    </xdr:from>
    <xdr:ext cx="469265" cy="259080"/>
    <xdr:sp macro="" textlink="">
      <xdr:nvSpPr>
        <xdr:cNvPr id="168" name="n_2aveValue債務償還比率"/>
        <xdr:cNvSpPr txBox="1"/>
      </xdr:nvSpPr>
      <xdr:spPr>
        <a:xfrm>
          <a:off x="13087350" y="5656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55245</xdr:rowOff>
    </xdr:from>
    <xdr:ext cx="469265" cy="258445"/>
    <xdr:sp macro="" textlink="">
      <xdr:nvSpPr>
        <xdr:cNvPr id="169" name="n_3aveValue債務償還比率"/>
        <xdr:cNvSpPr txBox="1"/>
      </xdr:nvSpPr>
      <xdr:spPr>
        <a:xfrm>
          <a:off x="12325350" y="5798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76835</xdr:rowOff>
    </xdr:from>
    <xdr:ext cx="469265" cy="258445"/>
    <xdr:sp macro="" textlink="">
      <xdr:nvSpPr>
        <xdr:cNvPr id="170" name="n_4aveValue債務償還比率"/>
        <xdr:cNvSpPr txBox="1"/>
      </xdr:nvSpPr>
      <xdr:spPr>
        <a:xfrm>
          <a:off x="11563350" y="5820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25</xdr:row>
      <xdr:rowOff>137795</xdr:rowOff>
    </xdr:from>
    <xdr:ext cx="469265" cy="259080"/>
    <xdr:sp macro="" textlink="">
      <xdr:nvSpPr>
        <xdr:cNvPr id="171" name="n_1mainValue債務償還比率"/>
        <xdr:cNvSpPr txBox="1"/>
      </xdr:nvSpPr>
      <xdr:spPr>
        <a:xfrm>
          <a:off x="13836650" y="5195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25</xdr:row>
      <xdr:rowOff>102235</xdr:rowOff>
    </xdr:from>
    <xdr:ext cx="469265" cy="258445"/>
    <xdr:sp macro="" textlink="">
      <xdr:nvSpPr>
        <xdr:cNvPr id="172" name="n_2mainValue債務償還比率"/>
        <xdr:cNvSpPr txBox="1"/>
      </xdr:nvSpPr>
      <xdr:spPr>
        <a:xfrm>
          <a:off x="13087350" y="5160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50800</xdr:rowOff>
    </xdr:from>
    <xdr:ext cx="469265" cy="259080"/>
    <xdr:sp macro="" textlink="">
      <xdr:nvSpPr>
        <xdr:cNvPr id="173" name="n_3mainValue債務償還比率"/>
        <xdr:cNvSpPr txBox="1"/>
      </xdr:nvSpPr>
      <xdr:spPr>
        <a:xfrm>
          <a:off x="12325350" y="5280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144145</xdr:rowOff>
    </xdr:from>
    <xdr:ext cx="469265" cy="258445"/>
    <xdr:sp macro="" textlink="">
      <xdr:nvSpPr>
        <xdr:cNvPr id="174" name="n_4mainValue債務償還比率"/>
        <xdr:cNvSpPr txBox="1"/>
      </xdr:nvSpPr>
      <xdr:spPr>
        <a:xfrm>
          <a:off x="11563350" y="5373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6" name="正方形/長方形 17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7" name="テキスト ボックス 176"/>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8" name="テキスト ボックス 177"/>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9" name="テキスト ボックス 178"/>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80" name="テキスト ボックス 179"/>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5,824
5,787
85.11
4,260,579
4,055,051
149,911
2,589,231
2,433,256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0</xdr:rowOff>
    </xdr:from>
    <xdr:to xmlns:xdr="http://schemas.openxmlformats.org/drawingml/2006/spreadsheetDrawing">
      <xdr:col>24</xdr:col>
      <xdr:colOff>62865</xdr:colOff>
      <xdr:row>41</xdr:row>
      <xdr:rowOff>52070</xdr:rowOff>
    </xdr:to>
    <xdr:cxnSp macro="">
      <xdr:nvCxnSpPr>
        <xdr:cNvPr id="57" name="直線コネクタ 56"/>
        <xdr:cNvCxnSpPr/>
      </xdr:nvCxnSpPr>
      <xdr:spPr>
        <a:xfrm flipV="1">
          <a:off x="4634865" y="582930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55245</xdr:rowOff>
    </xdr:from>
    <xdr:ext cx="405130" cy="258445"/>
    <xdr:sp macro="" textlink="">
      <xdr:nvSpPr>
        <xdr:cNvPr id="58" name="【道路】&#10;有形固定資産減価償却率最小値テキスト"/>
        <xdr:cNvSpPr txBox="1"/>
      </xdr:nvSpPr>
      <xdr:spPr>
        <a:xfrm>
          <a:off x="4673600" y="7084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52070</xdr:rowOff>
    </xdr:from>
    <xdr:to xmlns:xdr="http://schemas.openxmlformats.org/drawingml/2006/spreadsheetDrawing">
      <xdr:col>24</xdr:col>
      <xdr:colOff>152400</xdr:colOff>
      <xdr:row>41</xdr:row>
      <xdr:rowOff>52070</xdr:rowOff>
    </xdr:to>
    <xdr:cxnSp macro="">
      <xdr:nvCxnSpPr>
        <xdr:cNvPr id="59" name="直線コネクタ 58"/>
        <xdr:cNvCxnSpPr/>
      </xdr:nvCxnSpPr>
      <xdr:spPr>
        <a:xfrm>
          <a:off x="45466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118110</xdr:rowOff>
    </xdr:from>
    <xdr:ext cx="405130" cy="259080"/>
    <xdr:sp macro="" textlink="">
      <xdr:nvSpPr>
        <xdr:cNvPr id="60" name="【道路】&#10;有形固定資産減価償却率最大値テキスト"/>
        <xdr:cNvSpPr txBox="1"/>
      </xdr:nvSpPr>
      <xdr:spPr>
        <a:xfrm>
          <a:off x="4673600" y="5604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0</xdr:rowOff>
    </xdr:from>
    <xdr:to xmlns:xdr="http://schemas.openxmlformats.org/drawingml/2006/spreadsheetDrawing">
      <xdr:col>24</xdr:col>
      <xdr:colOff>152400</xdr:colOff>
      <xdr:row>34</xdr:row>
      <xdr:rowOff>0</xdr:rowOff>
    </xdr:to>
    <xdr:cxnSp macro="">
      <xdr:nvCxnSpPr>
        <xdr:cNvPr id="61" name="直線コネクタ 60"/>
        <xdr:cNvCxnSpPr/>
      </xdr:nvCxnSpPr>
      <xdr:spPr>
        <a:xfrm>
          <a:off x="4546600" y="582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44450</xdr:rowOff>
    </xdr:from>
    <xdr:ext cx="405130" cy="259080"/>
    <xdr:sp macro="" textlink="">
      <xdr:nvSpPr>
        <xdr:cNvPr id="62" name="【道路】&#10;有形固定資産減価償却率平均値テキスト"/>
        <xdr:cNvSpPr txBox="1"/>
      </xdr:nvSpPr>
      <xdr:spPr>
        <a:xfrm>
          <a:off x="4673600" y="6388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21590</xdr:rowOff>
    </xdr:from>
    <xdr:to xmlns:xdr="http://schemas.openxmlformats.org/drawingml/2006/spreadsheetDrawing">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13970</xdr:rowOff>
    </xdr:from>
    <xdr:to xmlns:xdr="http://schemas.openxmlformats.org/drawingml/2006/spreadsheetDrawing">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164465</xdr:rowOff>
    </xdr:from>
    <xdr:to xmlns:xdr="http://schemas.openxmlformats.org/drawingml/2006/spreadsheetDrawing">
      <xdr:col>15</xdr:col>
      <xdr:colOff>101600</xdr:colOff>
      <xdr:row>38</xdr:row>
      <xdr:rowOff>94615</xdr:rowOff>
    </xdr:to>
    <xdr:sp macro="" textlink="">
      <xdr:nvSpPr>
        <xdr:cNvPr id="65" name="フローチャート: 判断 64"/>
        <xdr:cNvSpPr/>
      </xdr:nvSpPr>
      <xdr:spPr>
        <a:xfrm>
          <a:off x="2857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8255</xdr:rowOff>
    </xdr:from>
    <xdr:to xmlns:xdr="http://schemas.openxmlformats.org/drawingml/2006/spreadsheetDrawing">
      <xdr:col>10</xdr:col>
      <xdr:colOff>165100</xdr:colOff>
      <xdr:row>38</xdr:row>
      <xdr:rowOff>109855</xdr:rowOff>
    </xdr:to>
    <xdr:sp macro="" textlink="">
      <xdr:nvSpPr>
        <xdr:cNvPr id="66" name="フローチャート: 判断 65"/>
        <xdr:cNvSpPr/>
      </xdr:nvSpPr>
      <xdr:spPr>
        <a:xfrm>
          <a:off x="1968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2540</xdr:rowOff>
    </xdr:from>
    <xdr:to xmlns:xdr="http://schemas.openxmlformats.org/drawingml/2006/spreadsheetDrawing">
      <xdr:col>6</xdr:col>
      <xdr:colOff>38100</xdr:colOff>
      <xdr:row>38</xdr:row>
      <xdr:rowOff>104140</xdr:rowOff>
    </xdr:to>
    <xdr:sp macro="" textlink="">
      <xdr:nvSpPr>
        <xdr:cNvPr id="67" name="フローチャート: 判断 66"/>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44450</xdr:rowOff>
    </xdr:from>
    <xdr:to xmlns:xdr="http://schemas.openxmlformats.org/drawingml/2006/spreadsheetDrawing">
      <xdr:col>24</xdr:col>
      <xdr:colOff>114300</xdr:colOff>
      <xdr:row>38</xdr:row>
      <xdr:rowOff>146050</xdr:rowOff>
    </xdr:to>
    <xdr:sp macro="" textlink="">
      <xdr:nvSpPr>
        <xdr:cNvPr id="73" name="楕円 72"/>
        <xdr:cNvSpPr/>
      </xdr:nvSpPr>
      <xdr:spPr>
        <a:xfrm>
          <a:off x="4584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22860</xdr:rowOff>
    </xdr:from>
    <xdr:ext cx="405130" cy="259080"/>
    <xdr:sp macro="" textlink="">
      <xdr:nvSpPr>
        <xdr:cNvPr id="74" name="【道路】&#10;有形固定資産減価償却率該当値テキスト"/>
        <xdr:cNvSpPr txBox="1"/>
      </xdr:nvSpPr>
      <xdr:spPr>
        <a:xfrm>
          <a:off x="4673600" y="6537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15875</xdr:rowOff>
    </xdr:from>
    <xdr:to xmlns:xdr="http://schemas.openxmlformats.org/drawingml/2006/spreadsheetDrawing">
      <xdr:col>20</xdr:col>
      <xdr:colOff>38100</xdr:colOff>
      <xdr:row>38</xdr:row>
      <xdr:rowOff>117475</xdr:rowOff>
    </xdr:to>
    <xdr:sp macro="" textlink="">
      <xdr:nvSpPr>
        <xdr:cNvPr id="75" name="楕円 74"/>
        <xdr:cNvSpPr/>
      </xdr:nvSpPr>
      <xdr:spPr>
        <a:xfrm>
          <a:off x="3746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66675</xdr:rowOff>
    </xdr:from>
    <xdr:to xmlns:xdr="http://schemas.openxmlformats.org/drawingml/2006/spreadsheetDrawing">
      <xdr:col>24</xdr:col>
      <xdr:colOff>63500</xdr:colOff>
      <xdr:row>38</xdr:row>
      <xdr:rowOff>95250</xdr:rowOff>
    </xdr:to>
    <xdr:cxnSp macro="">
      <xdr:nvCxnSpPr>
        <xdr:cNvPr id="76" name="直線コネクタ 75"/>
        <xdr:cNvCxnSpPr/>
      </xdr:nvCxnSpPr>
      <xdr:spPr>
        <a:xfrm>
          <a:off x="3797300" y="658177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149225</xdr:rowOff>
    </xdr:from>
    <xdr:to xmlns:xdr="http://schemas.openxmlformats.org/drawingml/2006/spreadsheetDrawing">
      <xdr:col>15</xdr:col>
      <xdr:colOff>101600</xdr:colOff>
      <xdr:row>38</xdr:row>
      <xdr:rowOff>79375</xdr:rowOff>
    </xdr:to>
    <xdr:sp macro="" textlink="">
      <xdr:nvSpPr>
        <xdr:cNvPr id="77" name="楕円 76"/>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29210</xdr:rowOff>
    </xdr:from>
    <xdr:to xmlns:xdr="http://schemas.openxmlformats.org/drawingml/2006/spreadsheetDrawing">
      <xdr:col>19</xdr:col>
      <xdr:colOff>177800</xdr:colOff>
      <xdr:row>38</xdr:row>
      <xdr:rowOff>66675</xdr:rowOff>
    </xdr:to>
    <xdr:cxnSp macro="">
      <xdr:nvCxnSpPr>
        <xdr:cNvPr id="78" name="直線コネクタ 77"/>
        <xdr:cNvCxnSpPr/>
      </xdr:nvCxnSpPr>
      <xdr:spPr>
        <a:xfrm>
          <a:off x="2908300" y="65443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111125</xdr:rowOff>
    </xdr:from>
    <xdr:to xmlns:xdr="http://schemas.openxmlformats.org/drawingml/2006/spreadsheetDrawing">
      <xdr:col>10</xdr:col>
      <xdr:colOff>165100</xdr:colOff>
      <xdr:row>38</xdr:row>
      <xdr:rowOff>41275</xdr:rowOff>
    </xdr:to>
    <xdr:sp macro="" textlink="">
      <xdr:nvSpPr>
        <xdr:cNvPr id="79" name="楕円 78"/>
        <xdr:cNvSpPr/>
      </xdr:nvSpPr>
      <xdr:spPr>
        <a:xfrm>
          <a:off x="196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161925</xdr:rowOff>
    </xdr:from>
    <xdr:to xmlns:xdr="http://schemas.openxmlformats.org/drawingml/2006/spreadsheetDrawing">
      <xdr:col>15</xdr:col>
      <xdr:colOff>50800</xdr:colOff>
      <xdr:row>38</xdr:row>
      <xdr:rowOff>29210</xdr:rowOff>
    </xdr:to>
    <xdr:cxnSp macro="">
      <xdr:nvCxnSpPr>
        <xdr:cNvPr id="80" name="直線コネクタ 79"/>
        <xdr:cNvCxnSpPr/>
      </xdr:nvCxnSpPr>
      <xdr:spPr>
        <a:xfrm>
          <a:off x="2019300" y="65055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84455</xdr:rowOff>
    </xdr:from>
    <xdr:to xmlns:xdr="http://schemas.openxmlformats.org/drawingml/2006/spreadsheetDrawing">
      <xdr:col>6</xdr:col>
      <xdr:colOff>38100</xdr:colOff>
      <xdr:row>38</xdr:row>
      <xdr:rowOff>14605</xdr:rowOff>
    </xdr:to>
    <xdr:sp macro="" textlink="">
      <xdr:nvSpPr>
        <xdr:cNvPr id="81" name="楕円 80"/>
        <xdr:cNvSpPr/>
      </xdr:nvSpPr>
      <xdr:spPr>
        <a:xfrm>
          <a:off x="1079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135255</xdr:rowOff>
    </xdr:from>
    <xdr:to xmlns:xdr="http://schemas.openxmlformats.org/drawingml/2006/spreadsheetDrawing">
      <xdr:col>10</xdr:col>
      <xdr:colOff>114300</xdr:colOff>
      <xdr:row>37</xdr:row>
      <xdr:rowOff>161925</xdr:rowOff>
    </xdr:to>
    <xdr:cxnSp macro="">
      <xdr:nvCxnSpPr>
        <xdr:cNvPr id="82" name="直線コネクタ 81"/>
        <xdr:cNvCxnSpPr/>
      </xdr:nvCxnSpPr>
      <xdr:spPr>
        <a:xfrm>
          <a:off x="1130300" y="647890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132080</xdr:rowOff>
    </xdr:from>
    <xdr:ext cx="405130" cy="258445"/>
    <xdr:sp macro="" textlink="">
      <xdr:nvSpPr>
        <xdr:cNvPr id="83" name="n_1aveValue【道路】&#10;有形固定資産減価償却率"/>
        <xdr:cNvSpPr txBox="1"/>
      </xdr:nvSpPr>
      <xdr:spPr>
        <a:xfrm>
          <a:off x="3582035" y="6304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86360</xdr:rowOff>
    </xdr:from>
    <xdr:ext cx="404495" cy="258445"/>
    <xdr:sp macro="" textlink="">
      <xdr:nvSpPr>
        <xdr:cNvPr id="84" name="n_2aveValue【道路】&#10;有形固定資産減価償却率"/>
        <xdr:cNvSpPr txBox="1"/>
      </xdr:nvSpPr>
      <xdr:spPr>
        <a:xfrm>
          <a:off x="2705735" y="6601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100965</xdr:rowOff>
    </xdr:from>
    <xdr:ext cx="404495" cy="258445"/>
    <xdr:sp macro="" textlink="">
      <xdr:nvSpPr>
        <xdr:cNvPr id="85" name="n_3aveValue【道路】&#10;有形固定資産減価償却率"/>
        <xdr:cNvSpPr txBox="1"/>
      </xdr:nvSpPr>
      <xdr:spPr>
        <a:xfrm>
          <a:off x="1816735" y="6616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95250</xdr:rowOff>
    </xdr:from>
    <xdr:ext cx="404495" cy="259080"/>
    <xdr:sp macro="" textlink="">
      <xdr:nvSpPr>
        <xdr:cNvPr id="86" name="n_4aveValue【道路】&#10;有形固定資産減価償却率"/>
        <xdr:cNvSpPr txBox="1"/>
      </xdr:nvSpPr>
      <xdr:spPr>
        <a:xfrm>
          <a:off x="927735" y="66103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109220</xdr:rowOff>
    </xdr:from>
    <xdr:ext cx="405130" cy="258445"/>
    <xdr:sp macro="" textlink="">
      <xdr:nvSpPr>
        <xdr:cNvPr id="87" name="n_1mainValue【道路】&#10;有形固定資産減価償却率"/>
        <xdr:cNvSpPr txBox="1"/>
      </xdr:nvSpPr>
      <xdr:spPr>
        <a:xfrm>
          <a:off x="3582035" y="6624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95885</xdr:rowOff>
    </xdr:from>
    <xdr:ext cx="404495" cy="259080"/>
    <xdr:sp macro="" textlink="">
      <xdr:nvSpPr>
        <xdr:cNvPr id="88" name="n_2mainValue【道路】&#10;有形固定資産減価償却率"/>
        <xdr:cNvSpPr txBox="1"/>
      </xdr:nvSpPr>
      <xdr:spPr>
        <a:xfrm>
          <a:off x="2705735" y="6268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57785</xdr:rowOff>
    </xdr:from>
    <xdr:ext cx="404495" cy="259080"/>
    <xdr:sp macro="" textlink="">
      <xdr:nvSpPr>
        <xdr:cNvPr id="89" name="n_3mainValue【道路】&#10;有形固定資産減価償却率"/>
        <xdr:cNvSpPr txBox="1"/>
      </xdr:nvSpPr>
      <xdr:spPr>
        <a:xfrm>
          <a:off x="1816735" y="6229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31115</xdr:rowOff>
    </xdr:from>
    <xdr:ext cx="404495" cy="258445"/>
    <xdr:sp macro="" textlink="">
      <xdr:nvSpPr>
        <xdr:cNvPr id="90" name="n_4mainValue【道路】&#10;有形固定資産減価償却率"/>
        <xdr:cNvSpPr txBox="1"/>
      </xdr:nvSpPr>
      <xdr:spPr>
        <a:xfrm>
          <a:off x="927735" y="6203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2" name="テキスト ボックス 101"/>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8445"/>
    <xdr:sp macro="" textlink="">
      <xdr:nvSpPr>
        <xdr:cNvPr id="104" name="テキスト ボックス 103"/>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10" name="テキスト ボックス 109"/>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2" name="テキスト ボックス 111"/>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117475</xdr:rowOff>
    </xdr:from>
    <xdr:to xmlns:xdr="http://schemas.openxmlformats.org/drawingml/2006/spreadsheetDrawing">
      <xdr:col>54</xdr:col>
      <xdr:colOff>189865</xdr:colOff>
      <xdr:row>41</xdr:row>
      <xdr:rowOff>158750</xdr:rowOff>
    </xdr:to>
    <xdr:cxnSp macro="">
      <xdr:nvCxnSpPr>
        <xdr:cNvPr id="114" name="直線コネクタ 113"/>
        <xdr:cNvCxnSpPr/>
      </xdr:nvCxnSpPr>
      <xdr:spPr>
        <a:xfrm flipV="1">
          <a:off x="10476865" y="5603875"/>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162560</xdr:rowOff>
    </xdr:from>
    <xdr:ext cx="469900" cy="259080"/>
    <xdr:sp macro="" textlink="">
      <xdr:nvSpPr>
        <xdr:cNvPr id="115" name="【道路】&#10;一人当たり延長最小値テキスト"/>
        <xdr:cNvSpPr txBox="1"/>
      </xdr:nvSpPr>
      <xdr:spPr>
        <a:xfrm>
          <a:off x="10515600" y="7192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158750</xdr:rowOff>
    </xdr:from>
    <xdr:to xmlns:xdr="http://schemas.openxmlformats.org/drawingml/2006/spreadsheetDrawing">
      <xdr:col>55</xdr:col>
      <xdr:colOff>88900</xdr:colOff>
      <xdr:row>41</xdr:row>
      <xdr:rowOff>158750</xdr:rowOff>
    </xdr:to>
    <xdr:cxnSp macro="">
      <xdr:nvCxnSpPr>
        <xdr:cNvPr id="116" name="直線コネクタ 115"/>
        <xdr:cNvCxnSpPr/>
      </xdr:nvCxnSpPr>
      <xdr:spPr>
        <a:xfrm>
          <a:off x="10388600" y="718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64135</xdr:rowOff>
    </xdr:from>
    <xdr:ext cx="598805" cy="258445"/>
    <xdr:sp macro="" textlink="">
      <xdr:nvSpPr>
        <xdr:cNvPr id="117" name="【道路】&#10;一人当たり延長最大値テキスト"/>
        <xdr:cNvSpPr txBox="1"/>
      </xdr:nvSpPr>
      <xdr:spPr>
        <a:xfrm>
          <a:off x="10515600" y="53790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117475</xdr:rowOff>
    </xdr:from>
    <xdr:to xmlns:xdr="http://schemas.openxmlformats.org/drawingml/2006/spreadsheetDrawing">
      <xdr:col>55</xdr:col>
      <xdr:colOff>88900</xdr:colOff>
      <xdr:row>32</xdr:row>
      <xdr:rowOff>117475</xdr:rowOff>
    </xdr:to>
    <xdr:cxnSp macro="">
      <xdr:nvCxnSpPr>
        <xdr:cNvPr id="118" name="直線コネクタ 117"/>
        <xdr:cNvCxnSpPr/>
      </xdr:nvCxnSpPr>
      <xdr:spPr>
        <a:xfrm>
          <a:off x="10388600" y="560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54610</xdr:rowOff>
    </xdr:from>
    <xdr:ext cx="534670" cy="258445"/>
    <xdr:sp macro="" textlink="">
      <xdr:nvSpPr>
        <xdr:cNvPr id="119" name="【道路】&#10;一人当たり延長平均値テキスト"/>
        <xdr:cNvSpPr txBox="1"/>
      </xdr:nvSpPr>
      <xdr:spPr>
        <a:xfrm>
          <a:off x="10515600" y="67411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76200</xdr:rowOff>
    </xdr:from>
    <xdr:to xmlns:xdr="http://schemas.openxmlformats.org/drawingml/2006/spreadsheetDrawing">
      <xdr:col>55</xdr:col>
      <xdr:colOff>50800</xdr:colOff>
      <xdr:row>40</xdr:row>
      <xdr:rowOff>6350</xdr:rowOff>
    </xdr:to>
    <xdr:sp macro="" textlink="">
      <xdr:nvSpPr>
        <xdr:cNvPr id="120" name="フローチャート: 判断 119"/>
        <xdr:cNvSpPr/>
      </xdr:nvSpPr>
      <xdr:spPr>
        <a:xfrm>
          <a:off x="10426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84455</xdr:rowOff>
    </xdr:from>
    <xdr:to xmlns:xdr="http://schemas.openxmlformats.org/drawingml/2006/spreadsheetDrawing">
      <xdr:col>50</xdr:col>
      <xdr:colOff>165100</xdr:colOff>
      <xdr:row>40</xdr:row>
      <xdr:rowOff>14605</xdr:rowOff>
    </xdr:to>
    <xdr:sp macro="" textlink="">
      <xdr:nvSpPr>
        <xdr:cNvPr id="121" name="フローチャート: 判断 120"/>
        <xdr:cNvSpPr/>
      </xdr:nvSpPr>
      <xdr:spPr>
        <a:xfrm>
          <a:off x="9588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92710</xdr:rowOff>
    </xdr:from>
    <xdr:to xmlns:xdr="http://schemas.openxmlformats.org/drawingml/2006/spreadsheetDrawing">
      <xdr:col>46</xdr:col>
      <xdr:colOff>38100</xdr:colOff>
      <xdr:row>40</xdr:row>
      <xdr:rowOff>22860</xdr:rowOff>
    </xdr:to>
    <xdr:sp macro="" textlink="">
      <xdr:nvSpPr>
        <xdr:cNvPr id="122" name="フローチャート: 判断 121"/>
        <xdr:cNvSpPr/>
      </xdr:nvSpPr>
      <xdr:spPr>
        <a:xfrm>
          <a:off x="8699500" y="677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107315</xdr:rowOff>
    </xdr:from>
    <xdr:to xmlns:xdr="http://schemas.openxmlformats.org/drawingml/2006/spreadsheetDrawing">
      <xdr:col>41</xdr:col>
      <xdr:colOff>101600</xdr:colOff>
      <xdr:row>40</xdr:row>
      <xdr:rowOff>37465</xdr:rowOff>
    </xdr:to>
    <xdr:sp macro="" textlink="">
      <xdr:nvSpPr>
        <xdr:cNvPr id="123" name="フローチャート: 判断 122"/>
        <xdr:cNvSpPr/>
      </xdr:nvSpPr>
      <xdr:spPr>
        <a:xfrm>
          <a:off x="7810500" y="679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100965</xdr:rowOff>
    </xdr:from>
    <xdr:to xmlns:xdr="http://schemas.openxmlformats.org/drawingml/2006/spreadsheetDrawing">
      <xdr:col>36</xdr:col>
      <xdr:colOff>165100</xdr:colOff>
      <xdr:row>40</xdr:row>
      <xdr:rowOff>31115</xdr:rowOff>
    </xdr:to>
    <xdr:sp macro="" textlink="">
      <xdr:nvSpPr>
        <xdr:cNvPr id="124" name="フローチャート: 判断 123"/>
        <xdr:cNvSpPr/>
      </xdr:nvSpPr>
      <xdr:spPr>
        <a:xfrm>
          <a:off x="6921500" y="67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52070</xdr:rowOff>
    </xdr:from>
    <xdr:to xmlns:xdr="http://schemas.openxmlformats.org/drawingml/2006/spreadsheetDrawing">
      <xdr:col>55</xdr:col>
      <xdr:colOff>50800</xdr:colOff>
      <xdr:row>38</xdr:row>
      <xdr:rowOff>153670</xdr:rowOff>
    </xdr:to>
    <xdr:sp macro="" textlink="">
      <xdr:nvSpPr>
        <xdr:cNvPr id="130" name="楕円 129"/>
        <xdr:cNvSpPr/>
      </xdr:nvSpPr>
      <xdr:spPr>
        <a:xfrm>
          <a:off x="10426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74930</xdr:rowOff>
    </xdr:from>
    <xdr:ext cx="534670" cy="258445"/>
    <xdr:sp macro="" textlink="">
      <xdr:nvSpPr>
        <xdr:cNvPr id="131" name="【道路】&#10;一人当たり延長該当値テキスト"/>
        <xdr:cNvSpPr txBox="1"/>
      </xdr:nvSpPr>
      <xdr:spPr>
        <a:xfrm>
          <a:off x="10515600" y="6418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67310</xdr:rowOff>
    </xdr:from>
    <xdr:to xmlns:xdr="http://schemas.openxmlformats.org/drawingml/2006/spreadsheetDrawing">
      <xdr:col>50</xdr:col>
      <xdr:colOff>165100</xdr:colOff>
      <xdr:row>38</xdr:row>
      <xdr:rowOff>168910</xdr:rowOff>
    </xdr:to>
    <xdr:sp macro="" textlink="">
      <xdr:nvSpPr>
        <xdr:cNvPr id="132" name="楕円 131"/>
        <xdr:cNvSpPr/>
      </xdr:nvSpPr>
      <xdr:spPr>
        <a:xfrm>
          <a:off x="9588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102870</xdr:rowOff>
    </xdr:from>
    <xdr:to xmlns:xdr="http://schemas.openxmlformats.org/drawingml/2006/spreadsheetDrawing">
      <xdr:col>55</xdr:col>
      <xdr:colOff>0</xdr:colOff>
      <xdr:row>38</xdr:row>
      <xdr:rowOff>118110</xdr:rowOff>
    </xdr:to>
    <xdr:cxnSp macro="">
      <xdr:nvCxnSpPr>
        <xdr:cNvPr id="133" name="直線コネクタ 132"/>
        <xdr:cNvCxnSpPr/>
      </xdr:nvCxnSpPr>
      <xdr:spPr>
        <a:xfrm flipV="1">
          <a:off x="9639300" y="66179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84455</xdr:rowOff>
    </xdr:from>
    <xdr:to xmlns:xdr="http://schemas.openxmlformats.org/drawingml/2006/spreadsheetDrawing">
      <xdr:col>46</xdr:col>
      <xdr:colOff>38100</xdr:colOff>
      <xdr:row>39</xdr:row>
      <xdr:rowOff>14605</xdr:rowOff>
    </xdr:to>
    <xdr:sp macro="" textlink="">
      <xdr:nvSpPr>
        <xdr:cNvPr id="134" name="楕円 133"/>
        <xdr:cNvSpPr/>
      </xdr:nvSpPr>
      <xdr:spPr>
        <a:xfrm>
          <a:off x="8699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118110</xdr:rowOff>
    </xdr:from>
    <xdr:to xmlns:xdr="http://schemas.openxmlformats.org/drawingml/2006/spreadsheetDrawing">
      <xdr:col>50</xdr:col>
      <xdr:colOff>114300</xdr:colOff>
      <xdr:row>38</xdr:row>
      <xdr:rowOff>135255</xdr:rowOff>
    </xdr:to>
    <xdr:cxnSp macro="">
      <xdr:nvCxnSpPr>
        <xdr:cNvPr id="135" name="直線コネクタ 134"/>
        <xdr:cNvCxnSpPr/>
      </xdr:nvCxnSpPr>
      <xdr:spPr>
        <a:xfrm flipV="1">
          <a:off x="8750300" y="66332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102235</xdr:rowOff>
    </xdr:from>
    <xdr:to xmlns:xdr="http://schemas.openxmlformats.org/drawingml/2006/spreadsheetDrawing">
      <xdr:col>41</xdr:col>
      <xdr:colOff>101600</xdr:colOff>
      <xdr:row>39</xdr:row>
      <xdr:rowOff>32385</xdr:rowOff>
    </xdr:to>
    <xdr:sp macro="" textlink="">
      <xdr:nvSpPr>
        <xdr:cNvPr id="136" name="楕円 135"/>
        <xdr:cNvSpPr/>
      </xdr:nvSpPr>
      <xdr:spPr>
        <a:xfrm>
          <a:off x="7810500" y="66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135255</xdr:rowOff>
    </xdr:from>
    <xdr:to xmlns:xdr="http://schemas.openxmlformats.org/drawingml/2006/spreadsheetDrawing">
      <xdr:col>45</xdr:col>
      <xdr:colOff>177800</xdr:colOff>
      <xdr:row>38</xdr:row>
      <xdr:rowOff>153035</xdr:rowOff>
    </xdr:to>
    <xdr:cxnSp macro="">
      <xdr:nvCxnSpPr>
        <xdr:cNvPr id="137" name="直線コネクタ 136"/>
        <xdr:cNvCxnSpPr/>
      </xdr:nvCxnSpPr>
      <xdr:spPr>
        <a:xfrm flipV="1">
          <a:off x="7861300" y="66503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120650</xdr:rowOff>
    </xdr:from>
    <xdr:to xmlns:xdr="http://schemas.openxmlformats.org/drawingml/2006/spreadsheetDrawing">
      <xdr:col>36</xdr:col>
      <xdr:colOff>165100</xdr:colOff>
      <xdr:row>39</xdr:row>
      <xdr:rowOff>50800</xdr:rowOff>
    </xdr:to>
    <xdr:sp macro="" textlink="">
      <xdr:nvSpPr>
        <xdr:cNvPr id="138" name="楕円 137"/>
        <xdr:cNvSpPr/>
      </xdr:nvSpPr>
      <xdr:spPr>
        <a:xfrm>
          <a:off x="6921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153035</xdr:rowOff>
    </xdr:from>
    <xdr:to xmlns:xdr="http://schemas.openxmlformats.org/drawingml/2006/spreadsheetDrawing">
      <xdr:col>41</xdr:col>
      <xdr:colOff>50800</xdr:colOff>
      <xdr:row>38</xdr:row>
      <xdr:rowOff>171450</xdr:rowOff>
    </xdr:to>
    <xdr:cxnSp macro="">
      <xdr:nvCxnSpPr>
        <xdr:cNvPr id="139" name="直線コネクタ 138"/>
        <xdr:cNvCxnSpPr/>
      </xdr:nvCxnSpPr>
      <xdr:spPr>
        <a:xfrm flipV="1">
          <a:off x="6972300" y="66681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6350</xdr:rowOff>
    </xdr:from>
    <xdr:ext cx="534670" cy="258445"/>
    <xdr:sp macro="" textlink="">
      <xdr:nvSpPr>
        <xdr:cNvPr id="140" name="n_1aveValue【道路】&#10;一人当たり延長"/>
        <xdr:cNvSpPr txBox="1"/>
      </xdr:nvSpPr>
      <xdr:spPr>
        <a:xfrm>
          <a:off x="9359265" y="6864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13970</xdr:rowOff>
    </xdr:from>
    <xdr:ext cx="534035" cy="259080"/>
    <xdr:sp macro="" textlink="">
      <xdr:nvSpPr>
        <xdr:cNvPr id="141" name="n_2aveValue【道路】&#10;一人当たり延長"/>
        <xdr:cNvSpPr txBox="1"/>
      </xdr:nvSpPr>
      <xdr:spPr>
        <a:xfrm>
          <a:off x="8482965" y="6871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29210</xdr:rowOff>
    </xdr:from>
    <xdr:ext cx="534035" cy="258445"/>
    <xdr:sp macro="" textlink="">
      <xdr:nvSpPr>
        <xdr:cNvPr id="142" name="n_3aveValue【道路】&#10;一人当たり延長"/>
        <xdr:cNvSpPr txBox="1"/>
      </xdr:nvSpPr>
      <xdr:spPr>
        <a:xfrm>
          <a:off x="7593965" y="688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22225</xdr:rowOff>
    </xdr:from>
    <xdr:ext cx="534035" cy="258445"/>
    <xdr:sp macro="" textlink="">
      <xdr:nvSpPr>
        <xdr:cNvPr id="143" name="n_4aveValue【道路】&#10;一人当たり延長"/>
        <xdr:cNvSpPr txBox="1"/>
      </xdr:nvSpPr>
      <xdr:spPr>
        <a:xfrm>
          <a:off x="6704965" y="6880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13970</xdr:rowOff>
    </xdr:from>
    <xdr:ext cx="534670" cy="259080"/>
    <xdr:sp macro="" textlink="">
      <xdr:nvSpPr>
        <xdr:cNvPr id="144" name="n_1mainValue【道路】&#10;一人当たり延長"/>
        <xdr:cNvSpPr txBox="1"/>
      </xdr:nvSpPr>
      <xdr:spPr>
        <a:xfrm>
          <a:off x="9359265" y="6357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31115</xdr:rowOff>
    </xdr:from>
    <xdr:ext cx="534035" cy="258445"/>
    <xdr:sp macro="" textlink="">
      <xdr:nvSpPr>
        <xdr:cNvPr id="145" name="n_2mainValue【道路】&#10;一人当たり延長"/>
        <xdr:cNvSpPr txBox="1"/>
      </xdr:nvSpPr>
      <xdr:spPr>
        <a:xfrm>
          <a:off x="8482965" y="6374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48895</xdr:rowOff>
    </xdr:from>
    <xdr:ext cx="534035" cy="259080"/>
    <xdr:sp macro="" textlink="">
      <xdr:nvSpPr>
        <xdr:cNvPr id="146" name="n_3mainValue【道路】&#10;一人当たり延長"/>
        <xdr:cNvSpPr txBox="1"/>
      </xdr:nvSpPr>
      <xdr:spPr>
        <a:xfrm>
          <a:off x="7593965" y="6392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67310</xdr:rowOff>
    </xdr:from>
    <xdr:ext cx="534035" cy="259080"/>
    <xdr:sp macro="" textlink="">
      <xdr:nvSpPr>
        <xdr:cNvPr id="147" name="n_4mainValue【道路】&#10;一人当たり延長"/>
        <xdr:cNvSpPr txBox="1"/>
      </xdr:nvSpPr>
      <xdr:spPr>
        <a:xfrm>
          <a:off x="6704965" y="6410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6" name="テキスト ボックス 1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8" name="テキスト ボックス 157"/>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0" name="テキスト ボックス 159"/>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4" name="テキスト ボックス 163"/>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8" name="テキスト ボックス 167"/>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0" name="テキスト ボックス 169"/>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116205</xdr:rowOff>
    </xdr:from>
    <xdr:to xmlns:xdr="http://schemas.openxmlformats.org/drawingml/2006/spreadsheetDrawing">
      <xdr:col>24</xdr:col>
      <xdr:colOff>62865</xdr:colOff>
      <xdr:row>63</xdr:row>
      <xdr:rowOff>150495</xdr:rowOff>
    </xdr:to>
    <xdr:cxnSp macro="">
      <xdr:nvCxnSpPr>
        <xdr:cNvPr id="173" name="直線コネクタ 172"/>
        <xdr:cNvCxnSpPr/>
      </xdr:nvCxnSpPr>
      <xdr:spPr>
        <a:xfrm flipV="1">
          <a:off x="4634865" y="954595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154940</xdr:rowOff>
    </xdr:from>
    <xdr:ext cx="405130" cy="258445"/>
    <xdr:sp macro="" textlink="">
      <xdr:nvSpPr>
        <xdr:cNvPr id="174" name="【橋りょう・トンネル】&#10;有形固定資産減価償却率最小値テキスト"/>
        <xdr:cNvSpPr txBox="1"/>
      </xdr:nvSpPr>
      <xdr:spPr>
        <a:xfrm>
          <a:off x="4673600" y="10956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150495</xdr:rowOff>
    </xdr:from>
    <xdr:to xmlns:xdr="http://schemas.openxmlformats.org/drawingml/2006/spreadsheetDrawing">
      <xdr:col>24</xdr:col>
      <xdr:colOff>152400</xdr:colOff>
      <xdr:row>63</xdr:row>
      <xdr:rowOff>150495</xdr:rowOff>
    </xdr:to>
    <xdr:cxnSp macro="">
      <xdr:nvCxnSpPr>
        <xdr:cNvPr id="175" name="直線コネクタ 174"/>
        <xdr:cNvCxnSpPr/>
      </xdr:nvCxnSpPr>
      <xdr:spPr>
        <a:xfrm>
          <a:off x="4546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63500</xdr:rowOff>
    </xdr:from>
    <xdr:ext cx="340360" cy="258445"/>
    <xdr:sp macro="" textlink="">
      <xdr:nvSpPr>
        <xdr:cNvPr id="176" name="【橋りょう・トンネル】&#10;有形固定資産減価償却率最大値テキスト"/>
        <xdr:cNvSpPr txBox="1"/>
      </xdr:nvSpPr>
      <xdr:spPr>
        <a:xfrm>
          <a:off x="4673600" y="93218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116205</xdr:rowOff>
    </xdr:from>
    <xdr:to xmlns:xdr="http://schemas.openxmlformats.org/drawingml/2006/spreadsheetDrawing">
      <xdr:col>24</xdr:col>
      <xdr:colOff>152400</xdr:colOff>
      <xdr:row>55</xdr:row>
      <xdr:rowOff>116205</xdr:rowOff>
    </xdr:to>
    <xdr:cxnSp macro="">
      <xdr:nvCxnSpPr>
        <xdr:cNvPr id="177" name="直線コネクタ 176"/>
        <xdr:cNvCxnSpPr/>
      </xdr:nvCxnSpPr>
      <xdr:spPr>
        <a:xfrm>
          <a:off x="4546600" y="954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97790</xdr:rowOff>
    </xdr:from>
    <xdr:ext cx="405130" cy="258445"/>
    <xdr:sp macro="" textlink="">
      <xdr:nvSpPr>
        <xdr:cNvPr id="178" name="【橋りょう・トンネル】&#10;有形固定資産減価償却率平均値テキスト"/>
        <xdr:cNvSpPr txBox="1"/>
      </xdr:nvSpPr>
      <xdr:spPr>
        <a:xfrm>
          <a:off x="4673600" y="103847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74930</xdr:rowOff>
    </xdr:from>
    <xdr:to xmlns:xdr="http://schemas.openxmlformats.org/drawingml/2006/spreadsheetDrawing">
      <xdr:col>24</xdr:col>
      <xdr:colOff>114300</xdr:colOff>
      <xdr:row>62</xdr:row>
      <xdr:rowOff>5080</xdr:rowOff>
    </xdr:to>
    <xdr:sp macro="" textlink="">
      <xdr:nvSpPr>
        <xdr:cNvPr id="179" name="フローチャート: 判断 178"/>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76835</xdr:rowOff>
    </xdr:from>
    <xdr:to xmlns:xdr="http://schemas.openxmlformats.org/drawingml/2006/spreadsheetDrawing">
      <xdr:col>20</xdr:col>
      <xdr:colOff>38100</xdr:colOff>
      <xdr:row>62</xdr:row>
      <xdr:rowOff>6985</xdr:rowOff>
    </xdr:to>
    <xdr:sp macro="" textlink="">
      <xdr:nvSpPr>
        <xdr:cNvPr id="180" name="フローチャート: 判断 179"/>
        <xdr:cNvSpPr/>
      </xdr:nvSpPr>
      <xdr:spPr>
        <a:xfrm>
          <a:off x="3746500" y="1053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68580</xdr:rowOff>
    </xdr:from>
    <xdr:to xmlns:xdr="http://schemas.openxmlformats.org/drawingml/2006/spreadsheetDrawing">
      <xdr:col>15</xdr:col>
      <xdr:colOff>101600</xdr:colOff>
      <xdr:row>61</xdr:row>
      <xdr:rowOff>170180</xdr:rowOff>
    </xdr:to>
    <xdr:sp macro="" textlink="">
      <xdr:nvSpPr>
        <xdr:cNvPr id="181" name="フローチャート: 判断 180"/>
        <xdr:cNvSpPr/>
      </xdr:nvSpPr>
      <xdr:spPr>
        <a:xfrm>
          <a:off x="28575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48895</xdr:rowOff>
    </xdr:from>
    <xdr:to xmlns:xdr="http://schemas.openxmlformats.org/drawingml/2006/spreadsheetDrawing">
      <xdr:col>10</xdr:col>
      <xdr:colOff>165100</xdr:colOff>
      <xdr:row>61</xdr:row>
      <xdr:rowOff>150495</xdr:rowOff>
    </xdr:to>
    <xdr:sp macro="" textlink="">
      <xdr:nvSpPr>
        <xdr:cNvPr id="182" name="フローチャート: 判断 181"/>
        <xdr:cNvSpPr/>
      </xdr:nvSpPr>
      <xdr:spPr>
        <a:xfrm>
          <a:off x="1968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38735</xdr:rowOff>
    </xdr:from>
    <xdr:to xmlns:xdr="http://schemas.openxmlformats.org/drawingml/2006/spreadsheetDrawing">
      <xdr:col>6</xdr:col>
      <xdr:colOff>38100</xdr:colOff>
      <xdr:row>61</xdr:row>
      <xdr:rowOff>140335</xdr:rowOff>
    </xdr:to>
    <xdr:sp macro="" textlink="">
      <xdr:nvSpPr>
        <xdr:cNvPr id="183" name="フローチャート: 判断 182"/>
        <xdr:cNvSpPr/>
      </xdr:nvSpPr>
      <xdr:spPr>
        <a:xfrm>
          <a:off x="1079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88265</xdr:rowOff>
    </xdr:from>
    <xdr:to xmlns:xdr="http://schemas.openxmlformats.org/drawingml/2006/spreadsheetDrawing">
      <xdr:col>24</xdr:col>
      <xdr:colOff>114300</xdr:colOff>
      <xdr:row>62</xdr:row>
      <xdr:rowOff>18415</xdr:rowOff>
    </xdr:to>
    <xdr:sp macro="" textlink="">
      <xdr:nvSpPr>
        <xdr:cNvPr id="189" name="楕円 188"/>
        <xdr:cNvSpPr/>
      </xdr:nvSpPr>
      <xdr:spPr>
        <a:xfrm>
          <a:off x="4584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66675</xdr:rowOff>
    </xdr:from>
    <xdr:ext cx="405130" cy="258445"/>
    <xdr:sp macro="" textlink="">
      <xdr:nvSpPr>
        <xdr:cNvPr id="190" name="【橋りょう・トンネル】&#10;有形固定資産減価償却率該当値テキスト"/>
        <xdr:cNvSpPr txBox="1"/>
      </xdr:nvSpPr>
      <xdr:spPr>
        <a:xfrm>
          <a:off x="4673600" y="10525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71755</xdr:rowOff>
    </xdr:from>
    <xdr:to xmlns:xdr="http://schemas.openxmlformats.org/drawingml/2006/spreadsheetDrawing">
      <xdr:col>20</xdr:col>
      <xdr:colOff>38100</xdr:colOff>
      <xdr:row>62</xdr:row>
      <xdr:rowOff>1905</xdr:rowOff>
    </xdr:to>
    <xdr:sp macro="" textlink="">
      <xdr:nvSpPr>
        <xdr:cNvPr id="191" name="楕円 190"/>
        <xdr:cNvSpPr/>
      </xdr:nvSpPr>
      <xdr:spPr>
        <a:xfrm>
          <a:off x="3746500" y="105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122555</xdr:rowOff>
    </xdr:from>
    <xdr:to xmlns:xdr="http://schemas.openxmlformats.org/drawingml/2006/spreadsheetDrawing">
      <xdr:col>24</xdr:col>
      <xdr:colOff>63500</xdr:colOff>
      <xdr:row>61</xdr:row>
      <xdr:rowOff>139065</xdr:rowOff>
    </xdr:to>
    <xdr:cxnSp macro="">
      <xdr:nvCxnSpPr>
        <xdr:cNvPr id="192" name="直線コネクタ 191"/>
        <xdr:cNvCxnSpPr/>
      </xdr:nvCxnSpPr>
      <xdr:spPr>
        <a:xfrm>
          <a:off x="3797300" y="1058100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43815</xdr:rowOff>
    </xdr:from>
    <xdr:to xmlns:xdr="http://schemas.openxmlformats.org/drawingml/2006/spreadsheetDrawing">
      <xdr:col>15</xdr:col>
      <xdr:colOff>101600</xdr:colOff>
      <xdr:row>61</xdr:row>
      <xdr:rowOff>145415</xdr:rowOff>
    </xdr:to>
    <xdr:sp macro="" textlink="">
      <xdr:nvSpPr>
        <xdr:cNvPr id="193" name="楕円 192"/>
        <xdr:cNvSpPr/>
      </xdr:nvSpPr>
      <xdr:spPr>
        <a:xfrm>
          <a:off x="2857500" y="1050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94615</xdr:rowOff>
    </xdr:from>
    <xdr:to xmlns:xdr="http://schemas.openxmlformats.org/drawingml/2006/spreadsheetDrawing">
      <xdr:col>19</xdr:col>
      <xdr:colOff>177800</xdr:colOff>
      <xdr:row>61</xdr:row>
      <xdr:rowOff>122555</xdr:rowOff>
    </xdr:to>
    <xdr:cxnSp macro="">
      <xdr:nvCxnSpPr>
        <xdr:cNvPr id="194" name="直線コネクタ 193"/>
        <xdr:cNvCxnSpPr/>
      </xdr:nvCxnSpPr>
      <xdr:spPr>
        <a:xfrm>
          <a:off x="2908300" y="1055306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29210</xdr:rowOff>
    </xdr:from>
    <xdr:to xmlns:xdr="http://schemas.openxmlformats.org/drawingml/2006/spreadsheetDrawing">
      <xdr:col>10</xdr:col>
      <xdr:colOff>165100</xdr:colOff>
      <xdr:row>61</xdr:row>
      <xdr:rowOff>130810</xdr:rowOff>
    </xdr:to>
    <xdr:sp macro="" textlink="">
      <xdr:nvSpPr>
        <xdr:cNvPr id="195" name="楕円 194"/>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80010</xdr:rowOff>
    </xdr:from>
    <xdr:to xmlns:xdr="http://schemas.openxmlformats.org/drawingml/2006/spreadsheetDrawing">
      <xdr:col>15</xdr:col>
      <xdr:colOff>50800</xdr:colOff>
      <xdr:row>61</xdr:row>
      <xdr:rowOff>94615</xdr:rowOff>
    </xdr:to>
    <xdr:cxnSp macro="">
      <xdr:nvCxnSpPr>
        <xdr:cNvPr id="196" name="直線コネクタ 195"/>
        <xdr:cNvCxnSpPr/>
      </xdr:nvCxnSpPr>
      <xdr:spPr>
        <a:xfrm>
          <a:off x="2019300" y="1053846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15875</xdr:rowOff>
    </xdr:from>
    <xdr:to xmlns:xdr="http://schemas.openxmlformats.org/drawingml/2006/spreadsheetDrawing">
      <xdr:col>6</xdr:col>
      <xdr:colOff>38100</xdr:colOff>
      <xdr:row>61</xdr:row>
      <xdr:rowOff>117475</xdr:rowOff>
    </xdr:to>
    <xdr:sp macro="" textlink="">
      <xdr:nvSpPr>
        <xdr:cNvPr id="197" name="楕円 196"/>
        <xdr:cNvSpPr/>
      </xdr:nvSpPr>
      <xdr:spPr>
        <a:xfrm>
          <a:off x="1079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66675</xdr:rowOff>
    </xdr:from>
    <xdr:to xmlns:xdr="http://schemas.openxmlformats.org/drawingml/2006/spreadsheetDrawing">
      <xdr:col>10</xdr:col>
      <xdr:colOff>114300</xdr:colOff>
      <xdr:row>61</xdr:row>
      <xdr:rowOff>80010</xdr:rowOff>
    </xdr:to>
    <xdr:cxnSp macro="">
      <xdr:nvCxnSpPr>
        <xdr:cNvPr id="198" name="直線コネクタ 197"/>
        <xdr:cNvCxnSpPr/>
      </xdr:nvCxnSpPr>
      <xdr:spPr>
        <a:xfrm>
          <a:off x="1130300" y="105251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169545</xdr:rowOff>
    </xdr:from>
    <xdr:ext cx="405130" cy="258445"/>
    <xdr:sp macro="" textlink="">
      <xdr:nvSpPr>
        <xdr:cNvPr id="199" name="n_1aveValue【橋りょう・トンネル】&#10;有形固定資産減価償却率"/>
        <xdr:cNvSpPr txBox="1"/>
      </xdr:nvSpPr>
      <xdr:spPr>
        <a:xfrm>
          <a:off x="3582035" y="10627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161290</xdr:rowOff>
    </xdr:from>
    <xdr:ext cx="404495" cy="259080"/>
    <xdr:sp macro="" textlink="">
      <xdr:nvSpPr>
        <xdr:cNvPr id="200" name="n_2aveValue【橋りょう・トンネル】&#10;有形固定資産減価償却率"/>
        <xdr:cNvSpPr txBox="1"/>
      </xdr:nvSpPr>
      <xdr:spPr>
        <a:xfrm>
          <a:off x="2705735" y="10619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141605</xdr:rowOff>
    </xdr:from>
    <xdr:ext cx="404495" cy="259080"/>
    <xdr:sp macro="" textlink="">
      <xdr:nvSpPr>
        <xdr:cNvPr id="201" name="n_3aveValue【橋りょう・トンネル】&#10;有形固定資産減価償却率"/>
        <xdr:cNvSpPr txBox="1"/>
      </xdr:nvSpPr>
      <xdr:spPr>
        <a:xfrm>
          <a:off x="1816735" y="10600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132080</xdr:rowOff>
    </xdr:from>
    <xdr:ext cx="404495" cy="258445"/>
    <xdr:sp macro="" textlink="">
      <xdr:nvSpPr>
        <xdr:cNvPr id="202" name="n_4aveValue【橋りょう・トンネル】&#10;有形固定資産減価償却率"/>
        <xdr:cNvSpPr txBox="1"/>
      </xdr:nvSpPr>
      <xdr:spPr>
        <a:xfrm>
          <a:off x="927735" y="10590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18415</xdr:rowOff>
    </xdr:from>
    <xdr:ext cx="405130" cy="258445"/>
    <xdr:sp macro="" textlink="">
      <xdr:nvSpPr>
        <xdr:cNvPr id="203" name="n_1mainValue【橋りょう・トンネル】&#10;有形固定資産減価償却率"/>
        <xdr:cNvSpPr txBox="1"/>
      </xdr:nvSpPr>
      <xdr:spPr>
        <a:xfrm>
          <a:off x="3582035" y="10305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161925</xdr:rowOff>
    </xdr:from>
    <xdr:ext cx="404495" cy="259080"/>
    <xdr:sp macro="" textlink="">
      <xdr:nvSpPr>
        <xdr:cNvPr id="204" name="n_2mainValue【橋りょう・トンネル】&#10;有形固定資産減価償却率"/>
        <xdr:cNvSpPr txBox="1"/>
      </xdr:nvSpPr>
      <xdr:spPr>
        <a:xfrm>
          <a:off x="2705735" y="10277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147320</xdr:rowOff>
    </xdr:from>
    <xdr:ext cx="404495" cy="259080"/>
    <xdr:sp macro="" textlink="">
      <xdr:nvSpPr>
        <xdr:cNvPr id="205" name="n_3mainValue【橋りょう・トンネル】&#10;有形固定資産減価償却率"/>
        <xdr:cNvSpPr txBox="1"/>
      </xdr:nvSpPr>
      <xdr:spPr>
        <a:xfrm>
          <a:off x="1816735" y="10262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133985</xdr:rowOff>
    </xdr:from>
    <xdr:ext cx="404495" cy="258445"/>
    <xdr:sp macro="" textlink="">
      <xdr:nvSpPr>
        <xdr:cNvPr id="206" name="n_4mainValue【橋りょう・トンネル】&#10;有形固定資産減価償却率"/>
        <xdr:cNvSpPr txBox="1"/>
      </xdr:nvSpPr>
      <xdr:spPr>
        <a:xfrm>
          <a:off x="927735" y="10249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8" name="テキスト ボックス 217"/>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220" name="テキスト ボックス 219"/>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5165" cy="258445"/>
    <xdr:sp macro="" textlink="">
      <xdr:nvSpPr>
        <xdr:cNvPr id="222" name="テキスト ボックス 221"/>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165" cy="259080"/>
    <xdr:sp macro="" textlink="">
      <xdr:nvSpPr>
        <xdr:cNvPr id="224" name="テキスト ボックス 223"/>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226" name="テキスト ボックス 225"/>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8" name="テキスト ボックス 22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153670</xdr:rowOff>
    </xdr:from>
    <xdr:to xmlns:xdr="http://schemas.openxmlformats.org/drawingml/2006/spreadsheetDrawing">
      <xdr:col>54</xdr:col>
      <xdr:colOff>189865</xdr:colOff>
      <xdr:row>64</xdr:row>
      <xdr:rowOff>75565</xdr:rowOff>
    </xdr:to>
    <xdr:cxnSp macro="">
      <xdr:nvCxnSpPr>
        <xdr:cNvPr id="230" name="直線コネクタ 229"/>
        <xdr:cNvCxnSpPr/>
      </xdr:nvCxnSpPr>
      <xdr:spPr>
        <a:xfrm flipV="1">
          <a:off x="10476865" y="9583420"/>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31"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2" name="直線コネクタ 231"/>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100330</xdr:rowOff>
    </xdr:from>
    <xdr:ext cx="690245" cy="258445"/>
    <xdr:sp macro="" textlink="">
      <xdr:nvSpPr>
        <xdr:cNvPr id="233" name="【橋りょう・トンネル】&#10;一人当たり有形固定資産（償却資産）額最大値テキスト"/>
        <xdr:cNvSpPr txBox="1"/>
      </xdr:nvSpPr>
      <xdr:spPr>
        <a:xfrm>
          <a:off x="10515600" y="93586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3,846,501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153670</xdr:rowOff>
    </xdr:from>
    <xdr:to xmlns:xdr="http://schemas.openxmlformats.org/drawingml/2006/spreadsheetDrawing">
      <xdr:col>55</xdr:col>
      <xdr:colOff>88900</xdr:colOff>
      <xdr:row>55</xdr:row>
      <xdr:rowOff>153670</xdr:rowOff>
    </xdr:to>
    <xdr:cxnSp macro="">
      <xdr:nvCxnSpPr>
        <xdr:cNvPr id="234" name="直線コネクタ 233"/>
        <xdr:cNvCxnSpPr/>
      </xdr:nvCxnSpPr>
      <xdr:spPr>
        <a:xfrm>
          <a:off x="10388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10795</xdr:rowOff>
    </xdr:from>
    <xdr:ext cx="598805" cy="258445"/>
    <xdr:sp macro="" textlink="">
      <xdr:nvSpPr>
        <xdr:cNvPr id="235" name="【橋りょう・トンネル】&#10;一人当たり有形固定資産（償却資産）額平均値テキスト"/>
        <xdr:cNvSpPr txBox="1"/>
      </xdr:nvSpPr>
      <xdr:spPr>
        <a:xfrm>
          <a:off x="10515600" y="106406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159385</xdr:rowOff>
    </xdr:from>
    <xdr:to xmlns:xdr="http://schemas.openxmlformats.org/drawingml/2006/spreadsheetDrawing">
      <xdr:col>55</xdr:col>
      <xdr:colOff>50800</xdr:colOff>
      <xdr:row>63</xdr:row>
      <xdr:rowOff>89535</xdr:rowOff>
    </xdr:to>
    <xdr:sp macro="" textlink="">
      <xdr:nvSpPr>
        <xdr:cNvPr id="236" name="フローチャート: 判断 235"/>
        <xdr:cNvSpPr/>
      </xdr:nvSpPr>
      <xdr:spPr>
        <a:xfrm>
          <a:off x="10426700" y="107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635</xdr:rowOff>
    </xdr:from>
    <xdr:to xmlns:xdr="http://schemas.openxmlformats.org/drawingml/2006/spreadsheetDrawing">
      <xdr:col>50</xdr:col>
      <xdr:colOff>165100</xdr:colOff>
      <xdr:row>63</xdr:row>
      <xdr:rowOff>102235</xdr:rowOff>
    </xdr:to>
    <xdr:sp macro="" textlink="">
      <xdr:nvSpPr>
        <xdr:cNvPr id="237" name="フローチャート: 判断 236"/>
        <xdr:cNvSpPr/>
      </xdr:nvSpPr>
      <xdr:spPr>
        <a:xfrm>
          <a:off x="9588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3175</xdr:rowOff>
    </xdr:from>
    <xdr:to xmlns:xdr="http://schemas.openxmlformats.org/drawingml/2006/spreadsheetDrawing">
      <xdr:col>46</xdr:col>
      <xdr:colOff>38100</xdr:colOff>
      <xdr:row>63</xdr:row>
      <xdr:rowOff>104775</xdr:rowOff>
    </xdr:to>
    <xdr:sp macro="" textlink="">
      <xdr:nvSpPr>
        <xdr:cNvPr id="238" name="フローチャート: 判断 237"/>
        <xdr:cNvSpPr/>
      </xdr:nvSpPr>
      <xdr:spPr>
        <a:xfrm>
          <a:off x="8699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7620</xdr:rowOff>
    </xdr:from>
    <xdr:to xmlns:xdr="http://schemas.openxmlformats.org/drawingml/2006/spreadsheetDrawing">
      <xdr:col>41</xdr:col>
      <xdr:colOff>101600</xdr:colOff>
      <xdr:row>63</xdr:row>
      <xdr:rowOff>109220</xdr:rowOff>
    </xdr:to>
    <xdr:sp macro="" textlink="">
      <xdr:nvSpPr>
        <xdr:cNvPr id="239" name="フローチャート: 判断 238"/>
        <xdr:cNvSpPr/>
      </xdr:nvSpPr>
      <xdr:spPr>
        <a:xfrm>
          <a:off x="7810500" y="1080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31115</xdr:rowOff>
    </xdr:from>
    <xdr:to xmlns:xdr="http://schemas.openxmlformats.org/drawingml/2006/spreadsheetDrawing">
      <xdr:col>36</xdr:col>
      <xdr:colOff>165100</xdr:colOff>
      <xdr:row>63</xdr:row>
      <xdr:rowOff>132715</xdr:rowOff>
    </xdr:to>
    <xdr:sp macro="" textlink="">
      <xdr:nvSpPr>
        <xdr:cNvPr id="240" name="フローチャート: 判断 239"/>
        <xdr:cNvSpPr/>
      </xdr:nvSpPr>
      <xdr:spPr>
        <a:xfrm>
          <a:off x="6921500" y="108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58420</xdr:rowOff>
    </xdr:from>
    <xdr:to xmlns:xdr="http://schemas.openxmlformats.org/drawingml/2006/spreadsheetDrawing">
      <xdr:col>55</xdr:col>
      <xdr:colOff>50800</xdr:colOff>
      <xdr:row>63</xdr:row>
      <xdr:rowOff>160020</xdr:rowOff>
    </xdr:to>
    <xdr:sp macro="" textlink="">
      <xdr:nvSpPr>
        <xdr:cNvPr id="246" name="楕円 245"/>
        <xdr:cNvSpPr/>
      </xdr:nvSpPr>
      <xdr:spPr>
        <a:xfrm>
          <a:off x="10426700" y="10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36830</xdr:rowOff>
    </xdr:from>
    <xdr:ext cx="598805" cy="259080"/>
    <xdr:sp macro="" textlink="">
      <xdr:nvSpPr>
        <xdr:cNvPr id="247" name="【橋りょう・トンネル】&#10;一人当たり有形固定資産（償却資産）額該当値テキスト"/>
        <xdr:cNvSpPr txBox="1"/>
      </xdr:nvSpPr>
      <xdr:spPr>
        <a:xfrm>
          <a:off x="10515600" y="10838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63500</xdr:rowOff>
    </xdr:from>
    <xdr:to xmlns:xdr="http://schemas.openxmlformats.org/drawingml/2006/spreadsheetDrawing">
      <xdr:col>50</xdr:col>
      <xdr:colOff>165100</xdr:colOff>
      <xdr:row>63</xdr:row>
      <xdr:rowOff>164465</xdr:rowOff>
    </xdr:to>
    <xdr:sp macro="" textlink="">
      <xdr:nvSpPr>
        <xdr:cNvPr id="248" name="楕円 247"/>
        <xdr:cNvSpPr/>
      </xdr:nvSpPr>
      <xdr:spPr>
        <a:xfrm>
          <a:off x="9588500" y="10864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109220</xdr:rowOff>
    </xdr:from>
    <xdr:to xmlns:xdr="http://schemas.openxmlformats.org/drawingml/2006/spreadsheetDrawing">
      <xdr:col>55</xdr:col>
      <xdr:colOff>0</xdr:colOff>
      <xdr:row>63</xdr:row>
      <xdr:rowOff>113665</xdr:rowOff>
    </xdr:to>
    <xdr:cxnSp macro="">
      <xdr:nvCxnSpPr>
        <xdr:cNvPr id="249" name="直線コネクタ 248"/>
        <xdr:cNvCxnSpPr/>
      </xdr:nvCxnSpPr>
      <xdr:spPr>
        <a:xfrm flipV="1">
          <a:off x="9639300" y="109105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66675</xdr:rowOff>
    </xdr:from>
    <xdr:to xmlns:xdr="http://schemas.openxmlformats.org/drawingml/2006/spreadsheetDrawing">
      <xdr:col>46</xdr:col>
      <xdr:colOff>38100</xdr:colOff>
      <xdr:row>63</xdr:row>
      <xdr:rowOff>168275</xdr:rowOff>
    </xdr:to>
    <xdr:sp macro="" textlink="">
      <xdr:nvSpPr>
        <xdr:cNvPr id="250" name="楕円 249"/>
        <xdr:cNvSpPr/>
      </xdr:nvSpPr>
      <xdr:spPr>
        <a:xfrm>
          <a:off x="8699500" y="108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113665</xdr:rowOff>
    </xdr:from>
    <xdr:to xmlns:xdr="http://schemas.openxmlformats.org/drawingml/2006/spreadsheetDrawing">
      <xdr:col>50</xdr:col>
      <xdr:colOff>114300</xdr:colOff>
      <xdr:row>63</xdr:row>
      <xdr:rowOff>117475</xdr:rowOff>
    </xdr:to>
    <xdr:cxnSp macro="">
      <xdr:nvCxnSpPr>
        <xdr:cNvPr id="251" name="直線コネクタ 250"/>
        <xdr:cNvCxnSpPr/>
      </xdr:nvCxnSpPr>
      <xdr:spPr>
        <a:xfrm flipV="1">
          <a:off x="8750300" y="109150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71120</xdr:rowOff>
    </xdr:from>
    <xdr:to xmlns:xdr="http://schemas.openxmlformats.org/drawingml/2006/spreadsheetDrawing">
      <xdr:col>41</xdr:col>
      <xdr:colOff>101600</xdr:colOff>
      <xdr:row>64</xdr:row>
      <xdr:rowOff>1270</xdr:rowOff>
    </xdr:to>
    <xdr:sp macro="" textlink="">
      <xdr:nvSpPr>
        <xdr:cNvPr id="252" name="楕円 251"/>
        <xdr:cNvSpPr/>
      </xdr:nvSpPr>
      <xdr:spPr>
        <a:xfrm>
          <a:off x="7810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117475</xdr:rowOff>
    </xdr:from>
    <xdr:to xmlns:xdr="http://schemas.openxmlformats.org/drawingml/2006/spreadsheetDrawing">
      <xdr:col>45</xdr:col>
      <xdr:colOff>177800</xdr:colOff>
      <xdr:row>63</xdr:row>
      <xdr:rowOff>121920</xdr:rowOff>
    </xdr:to>
    <xdr:cxnSp macro="">
      <xdr:nvCxnSpPr>
        <xdr:cNvPr id="253" name="直線コネクタ 252"/>
        <xdr:cNvCxnSpPr/>
      </xdr:nvCxnSpPr>
      <xdr:spPr>
        <a:xfrm flipV="1">
          <a:off x="7861300" y="109188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76835</xdr:rowOff>
    </xdr:from>
    <xdr:to xmlns:xdr="http://schemas.openxmlformats.org/drawingml/2006/spreadsheetDrawing">
      <xdr:col>36</xdr:col>
      <xdr:colOff>165100</xdr:colOff>
      <xdr:row>64</xdr:row>
      <xdr:rowOff>6985</xdr:rowOff>
    </xdr:to>
    <xdr:sp macro="" textlink="">
      <xdr:nvSpPr>
        <xdr:cNvPr id="254" name="楕円 253"/>
        <xdr:cNvSpPr/>
      </xdr:nvSpPr>
      <xdr:spPr>
        <a:xfrm>
          <a:off x="6921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121920</xdr:rowOff>
    </xdr:from>
    <xdr:to xmlns:xdr="http://schemas.openxmlformats.org/drawingml/2006/spreadsheetDrawing">
      <xdr:col>41</xdr:col>
      <xdr:colOff>50800</xdr:colOff>
      <xdr:row>63</xdr:row>
      <xdr:rowOff>127635</xdr:rowOff>
    </xdr:to>
    <xdr:cxnSp macro="">
      <xdr:nvCxnSpPr>
        <xdr:cNvPr id="255" name="直線コネクタ 254"/>
        <xdr:cNvCxnSpPr/>
      </xdr:nvCxnSpPr>
      <xdr:spPr>
        <a:xfrm flipV="1">
          <a:off x="6972300" y="109232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118745</xdr:rowOff>
    </xdr:from>
    <xdr:ext cx="598170" cy="259080"/>
    <xdr:sp macro="" textlink="">
      <xdr:nvSpPr>
        <xdr:cNvPr id="256" name="n_1aveValue【橋りょう・トンネル】&#10;一人当たり有形固定資産（償却資産）額"/>
        <xdr:cNvSpPr txBox="1"/>
      </xdr:nvSpPr>
      <xdr:spPr>
        <a:xfrm>
          <a:off x="9326880" y="105771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121285</xdr:rowOff>
    </xdr:from>
    <xdr:ext cx="598170" cy="258445"/>
    <xdr:sp macro="" textlink="">
      <xdr:nvSpPr>
        <xdr:cNvPr id="257" name="n_2aveValue【橋りょう・トンネル】&#10;一人当たり有形固定資産（償却資産）額"/>
        <xdr:cNvSpPr txBox="1"/>
      </xdr:nvSpPr>
      <xdr:spPr>
        <a:xfrm>
          <a:off x="8450580" y="10579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125730</xdr:rowOff>
    </xdr:from>
    <xdr:ext cx="598170" cy="259080"/>
    <xdr:sp macro="" textlink="">
      <xdr:nvSpPr>
        <xdr:cNvPr id="258" name="n_3aveValue【橋りょう・トンネル】&#10;一人当たり有形固定資産（償却資産）額"/>
        <xdr:cNvSpPr txBox="1"/>
      </xdr:nvSpPr>
      <xdr:spPr>
        <a:xfrm>
          <a:off x="7561580" y="10584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149225</xdr:rowOff>
    </xdr:from>
    <xdr:ext cx="598170" cy="259080"/>
    <xdr:sp macro="" textlink="">
      <xdr:nvSpPr>
        <xdr:cNvPr id="259" name="n_4aveValue【橋りょう・トンネル】&#10;一人当たり有形固定資産（償却資産）額"/>
        <xdr:cNvSpPr txBox="1"/>
      </xdr:nvSpPr>
      <xdr:spPr>
        <a:xfrm>
          <a:off x="6672580" y="10607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155575</xdr:rowOff>
    </xdr:from>
    <xdr:ext cx="598170" cy="258445"/>
    <xdr:sp macro="" textlink="">
      <xdr:nvSpPr>
        <xdr:cNvPr id="260" name="n_1mainValue【橋りょう・トンネル】&#10;一人当たり有形固定資産（償却資産）額"/>
        <xdr:cNvSpPr txBox="1"/>
      </xdr:nvSpPr>
      <xdr:spPr>
        <a:xfrm>
          <a:off x="9326880" y="109569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159385</xdr:rowOff>
    </xdr:from>
    <xdr:ext cx="598170" cy="258445"/>
    <xdr:sp macro="" textlink="">
      <xdr:nvSpPr>
        <xdr:cNvPr id="261" name="n_2mainValue【橋りょう・トンネル】&#10;一人当たり有形固定資産（償却資産）額"/>
        <xdr:cNvSpPr txBox="1"/>
      </xdr:nvSpPr>
      <xdr:spPr>
        <a:xfrm>
          <a:off x="8450580" y="10960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163830</xdr:rowOff>
    </xdr:from>
    <xdr:ext cx="598170" cy="259080"/>
    <xdr:sp macro="" textlink="">
      <xdr:nvSpPr>
        <xdr:cNvPr id="262" name="n_3mainValue【橋りょう・トンネル】&#10;一人当たり有形固定資産（償却資産）額"/>
        <xdr:cNvSpPr txBox="1"/>
      </xdr:nvSpPr>
      <xdr:spPr>
        <a:xfrm>
          <a:off x="7561580" y="10965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169545</xdr:rowOff>
    </xdr:from>
    <xdr:ext cx="598170" cy="258445"/>
    <xdr:sp macro="" textlink="">
      <xdr:nvSpPr>
        <xdr:cNvPr id="263" name="n_4mainValue【橋りょう・トンネル】&#10;一人当たり有形固定資産（償却資産）額"/>
        <xdr:cNvSpPr txBox="1"/>
      </xdr:nvSpPr>
      <xdr:spPr>
        <a:xfrm>
          <a:off x="6672580" y="10970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6" name="テキスト ボックス 275"/>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2" name="テキスト ボックス 281"/>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6" name="テキスト ボックス 285"/>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160020</xdr:rowOff>
    </xdr:from>
    <xdr:to xmlns:xdr="http://schemas.openxmlformats.org/drawingml/2006/spreadsheetDrawing">
      <xdr:col>24</xdr:col>
      <xdr:colOff>62865</xdr:colOff>
      <xdr:row>86</xdr:row>
      <xdr:rowOff>114300</xdr:rowOff>
    </xdr:to>
    <xdr:cxnSp macro="">
      <xdr:nvCxnSpPr>
        <xdr:cNvPr id="288" name="直線コネクタ 287"/>
        <xdr:cNvCxnSpPr/>
      </xdr:nvCxnSpPr>
      <xdr:spPr>
        <a:xfrm flipV="1">
          <a:off x="4634865" y="1336167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106680</xdr:rowOff>
    </xdr:from>
    <xdr:ext cx="405130" cy="259080"/>
    <xdr:sp macro="" textlink="">
      <xdr:nvSpPr>
        <xdr:cNvPr id="291" name="【公営住宅】&#10;有形固定資産減価償却率最大値テキスト"/>
        <xdr:cNvSpPr txBox="1"/>
      </xdr:nvSpPr>
      <xdr:spPr>
        <a:xfrm>
          <a:off x="4673600" y="1313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160020</xdr:rowOff>
    </xdr:from>
    <xdr:to xmlns:xdr="http://schemas.openxmlformats.org/drawingml/2006/spreadsheetDrawing">
      <xdr:col>24</xdr:col>
      <xdr:colOff>152400</xdr:colOff>
      <xdr:row>77</xdr:row>
      <xdr:rowOff>160020</xdr:rowOff>
    </xdr:to>
    <xdr:cxnSp macro="">
      <xdr:nvCxnSpPr>
        <xdr:cNvPr id="292" name="直線コネクタ 291"/>
        <xdr:cNvCxnSpPr/>
      </xdr:nvCxnSpPr>
      <xdr:spPr>
        <a:xfrm>
          <a:off x="4546600" y="1336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97790</xdr:rowOff>
    </xdr:from>
    <xdr:ext cx="405130" cy="258445"/>
    <xdr:sp macro="" textlink="">
      <xdr:nvSpPr>
        <xdr:cNvPr id="293" name="【公営住宅】&#10;有形固定資産減価償却率平均値テキスト"/>
        <xdr:cNvSpPr txBox="1"/>
      </xdr:nvSpPr>
      <xdr:spPr>
        <a:xfrm>
          <a:off x="4673600" y="141566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118745</xdr:rowOff>
    </xdr:from>
    <xdr:to xmlns:xdr="http://schemas.openxmlformats.org/drawingml/2006/spreadsheetDrawing">
      <xdr:col>24</xdr:col>
      <xdr:colOff>114300</xdr:colOff>
      <xdr:row>83</xdr:row>
      <xdr:rowOff>48895</xdr:rowOff>
    </xdr:to>
    <xdr:sp macro="" textlink="">
      <xdr:nvSpPr>
        <xdr:cNvPr id="294" name="フローチャート: 判断 293"/>
        <xdr:cNvSpPr/>
      </xdr:nvSpPr>
      <xdr:spPr>
        <a:xfrm>
          <a:off x="4584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124460</xdr:rowOff>
    </xdr:from>
    <xdr:to xmlns:xdr="http://schemas.openxmlformats.org/drawingml/2006/spreadsheetDrawing">
      <xdr:col>20</xdr:col>
      <xdr:colOff>38100</xdr:colOff>
      <xdr:row>83</xdr:row>
      <xdr:rowOff>54610</xdr:rowOff>
    </xdr:to>
    <xdr:sp macro="" textlink="">
      <xdr:nvSpPr>
        <xdr:cNvPr id="295" name="フローチャート: 判断 294"/>
        <xdr:cNvSpPr/>
      </xdr:nvSpPr>
      <xdr:spPr>
        <a:xfrm>
          <a:off x="3746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103505</xdr:rowOff>
    </xdr:from>
    <xdr:to xmlns:xdr="http://schemas.openxmlformats.org/drawingml/2006/spreadsheetDrawing">
      <xdr:col>15</xdr:col>
      <xdr:colOff>101600</xdr:colOff>
      <xdr:row>83</xdr:row>
      <xdr:rowOff>33655</xdr:rowOff>
    </xdr:to>
    <xdr:sp macro="" textlink="">
      <xdr:nvSpPr>
        <xdr:cNvPr id="296" name="フローチャート: 判断 295"/>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69215</xdr:rowOff>
    </xdr:from>
    <xdr:to xmlns:xdr="http://schemas.openxmlformats.org/drawingml/2006/spreadsheetDrawing">
      <xdr:col>10</xdr:col>
      <xdr:colOff>165100</xdr:colOff>
      <xdr:row>82</xdr:row>
      <xdr:rowOff>170815</xdr:rowOff>
    </xdr:to>
    <xdr:sp macro="" textlink="">
      <xdr:nvSpPr>
        <xdr:cNvPr id="297" name="フローチャート: 判断 296"/>
        <xdr:cNvSpPr/>
      </xdr:nvSpPr>
      <xdr:spPr>
        <a:xfrm>
          <a:off x="1968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65405</xdr:rowOff>
    </xdr:from>
    <xdr:to xmlns:xdr="http://schemas.openxmlformats.org/drawingml/2006/spreadsheetDrawing">
      <xdr:col>6</xdr:col>
      <xdr:colOff>38100</xdr:colOff>
      <xdr:row>82</xdr:row>
      <xdr:rowOff>167005</xdr:rowOff>
    </xdr:to>
    <xdr:sp macro="" textlink="">
      <xdr:nvSpPr>
        <xdr:cNvPr id="298" name="フローチャート: 判断 297"/>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48260</xdr:rowOff>
    </xdr:from>
    <xdr:to xmlns:xdr="http://schemas.openxmlformats.org/drawingml/2006/spreadsheetDrawing">
      <xdr:col>24</xdr:col>
      <xdr:colOff>114300</xdr:colOff>
      <xdr:row>82</xdr:row>
      <xdr:rowOff>149860</xdr:rowOff>
    </xdr:to>
    <xdr:sp macro="" textlink="">
      <xdr:nvSpPr>
        <xdr:cNvPr id="304" name="楕円 303"/>
        <xdr:cNvSpPr/>
      </xdr:nvSpPr>
      <xdr:spPr>
        <a:xfrm>
          <a:off x="45847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71120</xdr:rowOff>
    </xdr:from>
    <xdr:ext cx="405130" cy="259080"/>
    <xdr:sp macro="" textlink="">
      <xdr:nvSpPr>
        <xdr:cNvPr id="305" name="【公営住宅】&#10;有形固定資産減価償却率該当値テキスト"/>
        <xdr:cNvSpPr txBox="1"/>
      </xdr:nvSpPr>
      <xdr:spPr>
        <a:xfrm>
          <a:off x="4673600" y="13958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19685</xdr:rowOff>
    </xdr:from>
    <xdr:to xmlns:xdr="http://schemas.openxmlformats.org/drawingml/2006/spreadsheetDrawing">
      <xdr:col>20</xdr:col>
      <xdr:colOff>38100</xdr:colOff>
      <xdr:row>82</xdr:row>
      <xdr:rowOff>121285</xdr:rowOff>
    </xdr:to>
    <xdr:sp macro="" textlink="">
      <xdr:nvSpPr>
        <xdr:cNvPr id="306" name="楕円 305"/>
        <xdr:cNvSpPr/>
      </xdr:nvSpPr>
      <xdr:spPr>
        <a:xfrm>
          <a:off x="3746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70485</xdr:rowOff>
    </xdr:from>
    <xdr:to xmlns:xdr="http://schemas.openxmlformats.org/drawingml/2006/spreadsheetDrawing">
      <xdr:col>24</xdr:col>
      <xdr:colOff>63500</xdr:colOff>
      <xdr:row>82</xdr:row>
      <xdr:rowOff>99060</xdr:rowOff>
    </xdr:to>
    <xdr:cxnSp macro="">
      <xdr:nvCxnSpPr>
        <xdr:cNvPr id="307" name="直線コネクタ 306"/>
        <xdr:cNvCxnSpPr/>
      </xdr:nvCxnSpPr>
      <xdr:spPr>
        <a:xfrm>
          <a:off x="3797300" y="1412938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164465</xdr:rowOff>
    </xdr:from>
    <xdr:to xmlns:xdr="http://schemas.openxmlformats.org/drawingml/2006/spreadsheetDrawing">
      <xdr:col>15</xdr:col>
      <xdr:colOff>101600</xdr:colOff>
      <xdr:row>82</xdr:row>
      <xdr:rowOff>94615</xdr:rowOff>
    </xdr:to>
    <xdr:sp macro="" textlink="">
      <xdr:nvSpPr>
        <xdr:cNvPr id="308" name="楕円 307"/>
        <xdr:cNvSpPr/>
      </xdr:nvSpPr>
      <xdr:spPr>
        <a:xfrm>
          <a:off x="2857500" y="140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43815</xdr:rowOff>
    </xdr:from>
    <xdr:to xmlns:xdr="http://schemas.openxmlformats.org/drawingml/2006/spreadsheetDrawing">
      <xdr:col>19</xdr:col>
      <xdr:colOff>177800</xdr:colOff>
      <xdr:row>82</xdr:row>
      <xdr:rowOff>70485</xdr:rowOff>
    </xdr:to>
    <xdr:cxnSp macro="">
      <xdr:nvCxnSpPr>
        <xdr:cNvPr id="309" name="直線コネクタ 308"/>
        <xdr:cNvCxnSpPr/>
      </xdr:nvCxnSpPr>
      <xdr:spPr>
        <a:xfrm>
          <a:off x="2908300" y="141027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135890</xdr:rowOff>
    </xdr:from>
    <xdr:to xmlns:xdr="http://schemas.openxmlformats.org/drawingml/2006/spreadsheetDrawing">
      <xdr:col>10</xdr:col>
      <xdr:colOff>165100</xdr:colOff>
      <xdr:row>82</xdr:row>
      <xdr:rowOff>66040</xdr:rowOff>
    </xdr:to>
    <xdr:sp macro="" textlink="">
      <xdr:nvSpPr>
        <xdr:cNvPr id="310" name="楕円 309"/>
        <xdr:cNvSpPr/>
      </xdr:nvSpPr>
      <xdr:spPr>
        <a:xfrm>
          <a:off x="1968500" y="140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15240</xdr:rowOff>
    </xdr:from>
    <xdr:to xmlns:xdr="http://schemas.openxmlformats.org/drawingml/2006/spreadsheetDrawing">
      <xdr:col>15</xdr:col>
      <xdr:colOff>50800</xdr:colOff>
      <xdr:row>82</xdr:row>
      <xdr:rowOff>43815</xdr:rowOff>
    </xdr:to>
    <xdr:cxnSp macro="">
      <xdr:nvCxnSpPr>
        <xdr:cNvPr id="311" name="直線コネクタ 310"/>
        <xdr:cNvCxnSpPr/>
      </xdr:nvCxnSpPr>
      <xdr:spPr>
        <a:xfrm>
          <a:off x="2019300" y="140741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107315</xdr:rowOff>
    </xdr:from>
    <xdr:to xmlns:xdr="http://schemas.openxmlformats.org/drawingml/2006/spreadsheetDrawing">
      <xdr:col>6</xdr:col>
      <xdr:colOff>38100</xdr:colOff>
      <xdr:row>82</xdr:row>
      <xdr:rowOff>37465</xdr:rowOff>
    </xdr:to>
    <xdr:sp macro="" textlink="">
      <xdr:nvSpPr>
        <xdr:cNvPr id="312" name="楕円 311"/>
        <xdr:cNvSpPr/>
      </xdr:nvSpPr>
      <xdr:spPr>
        <a:xfrm>
          <a:off x="1079500" y="139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158115</xdr:rowOff>
    </xdr:from>
    <xdr:to xmlns:xdr="http://schemas.openxmlformats.org/drawingml/2006/spreadsheetDrawing">
      <xdr:col>10</xdr:col>
      <xdr:colOff>114300</xdr:colOff>
      <xdr:row>82</xdr:row>
      <xdr:rowOff>15240</xdr:rowOff>
    </xdr:to>
    <xdr:cxnSp macro="">
      <xdr:nvCxnSpPr>
        <xdr:cNvPr id="313" name="直線コネクタ 312"/>
        <xdr:cNvCxnSpPr/>
      </xdr:nvCxnSpPr>
      <xdr:spPr>
        <a:xfrm>
          <a:off x="1130300" y="1404556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45720</xdr:rowOff>
    </xdr:from>
    <xdr:ext cx="405130" cy="259080"/>
    <xdr:sp macro="" textlink="">
      <xdr:nvSpPr>
        <xdr:cNvPr id="314" name="n_1aveValue【公営住宅】&#10;有形固定資産減価償却率"/>
        <xdr:cNvSpPr txBox="1"/>
      </xdr:nvSpPr>
      <xdr:spPr>
        <a:xfrm>
          <a:off x="3582035" y="1427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24765</xdr:rowOff>
    </xdr:from>
    <xdr:ext cx="404495" cy="259080"/>
    <xdr:sp macro="" textlink="">
      <xdr:nvSpPr>
        <xdr:cNvPr id="315" name="n_2aveValue【公営住宅】&#10;有形固定資産減価償却率"/>
        <xdr:cNvSpPr txBox="1"/>
      </xdr:nvSpPr>
      <xdr:spPr>
        <a:xfrm>
          <a:off x="2705735" y="14255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161925</xdr:rowOff>
    </xdr:from>
    <xdr:ext cx="404495" cy="259080"/>
    <xdr:sp macro="" textlink="">
      <xdr:nvSpPr>
        <xdr:cNvPr id="316" name="n_3aveValue【公営住宅】&#10;有形固定資産減価償却率"/>
        <xdr:cNvSpPr txBox="1"/>
      </xdr:nvSpPr>
      <xdr:spPr>
        <a:xfrm>
          <a:off x="1816735" y="142208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158115</xdr:rowOff>
    </xdr:from>
    <xdr:ext cx="404495" cy="258445"/>
    <xdr:sp macro="" textlink="">
      <xdr:nvSpPr>
        <xdr:cNvPr id="317" name="n_4aveValue【公営住宅】&#10;有形固定資産減価償却率"/>
        <xdr:cNvSpPr txBox="1"/>
      </xdr:nvSpPr>
      <xdr:spPr>
        <a:xfrm>
          <a:off x="927735" y="14217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137795</xdr:rowOff>
    </xdr:from>
    <xdr:ext cx="405130" cy="259080"/>
    <xdr:sp macro="" textlink="">
      <xdr:nvSpPr>
        <xdr:cNvPr id="318" name="n_1mainValue【公営住宅】&#10;有形固定資産減価償却率"/>
        <xdr:cNvSpPr txBox="1"/>
      </xdr:nvSpPr>
      <xdr:spPr>
        <a:xfrm>
          <a:off x="3582035" y="1385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111125</xdr:rowOff>
    </xdr:from>
    <xdr:ext cx="404495" cy="258445"/>
    <xdr:sp macro="" textlink="">
      <xdr:nvSpPr>
        <xdr:cNvPr id="319" name="n_2mainValue【公営住宅】&#10;有形固定資産減価償却率"/>
        <xdr:cNvSpPr txBox="1"/>
      </xdr:nvSpPr>
      <xdr:spPr>
        <a:xfrm>
          <a:off x="2705735" y="13827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82550</xdr:rowOff>
    </xdr:from>
    <xdr:ext cx="404495" cy="259080"/>
    <xdr:sp macro="" textlink="">
      <xdr:nvSpPr>
        <xdr:cNvPr id="320" name="n_3mainValue【公営住宅】&#10;有形固定資産減価償却率"/>
        <xdr:cNvSpPr txBox="1"/>
      </xdr:nvSpPr>
      <xdr:spPr>
        <a:xfrm>
          <a:off x="1816735" y="13798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53975</xdr:rowOff>
    </xdr:from>
    <xdr:ext cx="404495" cy="258445"/>
    <xdr:sp macro="" textlink="">
      <xdr:nvSpPr>
        <xdr:cNvPr id="321" name="n_4mainValue【公営住宅】&#10;有形固定資産減価償却率"/>
        <xdr:cNvSpPr txBox="1"/>
      </xdr:nvSpPr>
      <xdr:spPr>
        <a:xfrm>
          <a:off x="927735" y="13769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0" name="テキスト ボックス 329"/>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3" name="テキスト ボックス 332"/>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5" name="テキスト ボックス 334"/>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7" name="テキスト ボックス 336"/>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9" name="テキスト ボックス 338"/>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41" name="テキスト ボックス 340"/>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130810</xdr:rowOff>
    </xdr:from>
    <xdr:to xmlns:xdr="http://schemas.openxmlformats.org/drawingml/2006/spreadsheetDrawing">
      <xdr:col>54</xdr:col>
      <xdr:colOff>189865</xdr:colOff>
      <xdr:row>86</xdr:row>
      <xdr:rowOff>107315</xdr:rowOff>
    </xdr:to>
    <xdr:cxnSp macro="">
      <xdr:nvCxnSpPr>
        <xdr:cNvPr id="345" name="直線コネクタ 344"/>
        <xdr:cNvCxnSpPr/>
      </xdr:nvCxnSpPr>
      <xdr:spPr>
        <a:xfrm flipV="1">
          <a:off x="10476865" y="13332460"/>
          <a:ext cx="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111125</xdr:rowOff>
    </xdr:from>
    <xdr:ext cx="469900" cy="258445"/>
    <xdr:sp macro="" textlink="">
      <xdr:nvSpPr>
        <xdr:cNvPr id="346" name="【公営住宅】&#10;一人当たり面積最小値テキスト"/>
        <xdr:cNvSpPr txBox="1"/>
      </xdr:nvSpPr>
      <xdr:spPr>
        <a:xfrm>
          <a:off x="10515600" y="14855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107315</xdr:rowOff>
    </xdr:from>
    <xdr:to xmlns:xdr="http://schemas.openxmlformats.org/drawingml/2006/spreadsheetDrawing">
      <xdr:col>55</xdr:col>
      <xdr:colOff>88900</xdr:colOff>
      <xdr:row>86</xdr:row>
      <xdr:rowOff>107315</xdr:rowOff>
    </xdr:to>
    <xdr:cxnSp macro="">
      <xdr:nvCxnSpPr>
        <xdr:cNvPr id="347" name="直線コネクタ 346"/>
        <xdr:cNvCxnSpPr/>
      </xdr:nvCxnSpPr>
      <xdr:spPr>
        <a:xfrm>
          <a:off x="10388600" y="1485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77470</xdr:rowOff>
    </xdr:from>
    <xdr:ext cx="469900" cy="258445"/>
    <xdr:sp macro="" textlink="">
      <xdr:nvSpPr>
        <xdr:cNvPr id="348" name="【公営住宅】&#10;一人当たり面積最大値テキスト"/>
        <xdr:cNvSpPr txBox="1"/>
      </xdr:nvSpPr>
      <xdr:spPr>
        <a:xfrm>
          <a:off x="10515600" y="131076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130810</xdr:rowOff>
    </xdr:from>
    <xdr:to xmlns:xdr="http://schemas.openxmlformats.org/drawingml/2006/spreadsheetDrawing">
      <xdr:col>55</xdr:col>
      <xdr:colOff>88900</xdr:colOff>
      <xdr:row>77</xdr:row>
      <xdr:rowOff>130810</xdr:rowOff>
    </xdr:to>
    <xdr:cxnSp macro="">
      <xdr:nvCxnSpPr>
        <xdr:cNvPr id="349" name="直線コネクタ 348"/>
        <xdr:cNvCxnSpPr/>
      </xdr:nvCxnSpPr>
      <xdr:spPr>
        <a:xfrm>
          <a:off x="10388600" y="1333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67945</xdr:rowOff>
    </xdr:from>
    <xdr:ext cx="469900" cy="258445"/>
    <xdr:sp macro="" textlink="">
      <xdr:nvSpPr>
        <xdr:cNvPr id="350" name="【公営住宅】&#10;一人当たり面積平均値テキスト"/>
        <xdr:cNvSpPr txBox="1"/>
      </xdr:nvSpPr>
      <xdr:spPr>
        <a:xfrm>
          <a:off x="10515600" y="142982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45085</xdr:rowOff>
    </xdr:from>
    <xdr:to xmlns:xdr="http://schemas.openxmlformats.org/drawingml/2006/spreadsheetDrawing">
      <xdr:col>55</xdr:col>
      <xdr:colOff>50800</xdr:colOff>
      <xdr:row>84</xdr:row>
      <xdr:rowOff>146685</xdr:rowOff>
    </xdr:to>
    <xdr:sp macro="" textlink="">
      <xdr:nvSpPr>
        <xdr:cNvPr id="351" name="フローチャート: 判断 350"/>
        <xdr:cNvSpPr/>
      </xdr:nvSpPr>
      <xdr:spPr>
        <a:xfrm>
          <a:off x="104267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33655</xdr:rowOff>
    </xdr:from>
    <xdr:to xmlns:xdr="http://schemas.openxmlformats.org/drawingml/2006/spreadsheetDrawing">
      <xdr:col>50</xdr:col>
      <xdr:colOff>165100</xdr:colOff>
      <xdr:row>84</xdr:row>
      <xdr:rowOff>135255</xdr:rowOff>
    </xdr:to>
    <xdr:sp macro="" textlink="">
      <xdr:nvSpPr>
        <xdr:cNvPr id="352" name="フローチャート: 判断 351"/>
        <xdr:cNvSpPr/>
      </xdr:nvSpPr>
      <xdr:spPr>
        <a:xfrm>
          <a:off x="9588500" y="144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36195</xdr:rowOff>
    </xdr:from>
    <xdr:to xmlns:xdr="http://schemas.openxmlformats.org/drawingml/2006/spreadsheetDrawing">
      <xdr:col>46</xdr:col>
      <xdr:colOff>38100</xdr:colOff>
      <xdr:row>84</xdr:row>
      <xdr:rowOff>137795</xdr:rowOff>
    </xdr:to>
    <xdr:sp macro="" textlink="">
      <xdr:nvSpPr>
        <xdr:cNvPr id="353" name="フローチャート: 判断 352"/>
        <xdr:cNvSpPr/>
      </xdr:nvSpPr>
      <xdr:spPr>
        <a:xfrm>
          <a:off x="86995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73025</xdr:rowOff>
    </xdr:from>
    <xdr:to xmlns:xdr="http://schemas.openxmlformats.org/drawingml/2006/spreadsheetDrawing">
      <xdr:col>41</xdr:col>
      <xdr:colOff>101600</xdr:colOff>
      <xdr:row>85</xdr:row>
      <xdr:rowOff>3175</xdr:rowOff>
    </xdr:to>
    <xdr:sp macro="" textlink="">
      <xdr:nvSpPr>
        <xdr:cNvPr id="354" name="フローチャート: 判断 353"/>
        <xdr:cNvSpPr/>
      </xdr:nvSpPr>
      <xdr:spPr>
        <a:xfrm>
          <a:off x="7810500" y="1447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55880</xdr:rowOff>
    </xdr:from>
    <xdr:to xmlns:xdr="http://schemas.openxmlformats.org/drawingml/2006/spreadsheetDrawing">
      <xdr:col>36</xdr:col>
      <xdr:colOff>165100</xdr:colOff>
      <xdr:row>84</xdr:row>
      <xdr:rowOff>157480</xdr:rowOff>
    </xdr:to>
    <xdr:sp macro="" textlink="">
      <xdr:nvSpPr>
        <xdr:cNvPr id="355" name="フローチャート: 判断 354"/>
        <xdr:cNvSpPr/>
      </xdr:nvSpPr>
      <xdr:spPr>
        <a:xfrm>
          <a:off x="6921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171450</xdr:rowOff>
    </xdr:from>
    <xdr:to xmlns:xdr="http://schemas.openxmlformats.org/drawingml/2006/spreadsheetDrawing">
      <xdr:col>55</xdr:col>
      <xdr:colOff>50800</xdr:colOff>
      <xdr:row>86</xdr:row>
      <xdr:rowOff>101600</xdr:rowOff>
    </xdr:to>
    <xdr:sp macro="" textlink="">
      <xdr:nvSpPr>
        <xdr:cNvPr id="361" name="楕円 360"/>
        <xdr:cNvSpPr/>
      </xdr:nvSpPr>
      <xdr:spPr>
        <a:xfrm>
          <a:off x="10426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86360</xdr:rowOff>
    </xdr:from>
    <xdr:ext cx="469900" cy="258445"/>
    <xdr:sp macro="" textlink="">
      <xdr:nvSpPr>
        <xdr:cNvPr id="362" name="【公営住宅】&#10;一人当たり面積該当値テキスト"/>
        <xdr:cNvSpPr txBox="1"/>
      </xdr:nvSpPr>
      <xdr:spPr>
        <a:xfrm>
          <a:off x="10515600" y="14659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1270</xdr:rowOff>
    </xdr:from>
    <xdr:to xmlns:xdr="http://schemas.openxmlformats.org/drawingml/2006/spreadsheetDrawing">
      <xdr:col>50</xdr:col>
      <xdr:colOff>165100</xdr:colOff>
      <xdr:row>86</xdr:row>
      <xdr:rowOff>102870</xdr:rowOff>
    </xdr:to>
    <xdr:sp macro="" textlink="">
      <xdr:nvSpPr>
        <xdr:cNvPr id="363" name="楕円 362"/>
        <xdr:cNvSpPr/>
      </xdr:nvSpPr>
      <xdr:spPr>
        <a:xfrm>
          <a:off x="9588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50800</xdr:rowOff>
    </xdr:from>
    <xdr:to xmlns:xdr="http://schemas.openxmlformats.org/drawingml/2006/spreadsheetDrawing">
      <xdr:col>55</xdr:col>
      <xdr:colOff>0</xdr:colOff>
      <xdr:row>86</xdr:row>
      <xdr:rowOff>52070</xdr:rowOff>
    </xdr:to>
    <xdr:cxnSp macro="">
      <xdr:nvCxnSpPr>
        <xdr:cNvPr id="364" name="直線コネクタ 363"/>
        <xdr:cNvCxnSpPr/>
      </xdr:nvCxnSpPr>
      <xdr:spPr>
        <a:xfrm flipV="1">
          <a:off x="9639300" y="147955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3175</xdr:rowOff>
    </xdr:from>
    <xdr:to xmlns:xdr="http://schemas.openxmlformats.org/drawingml/2006/spreadsheetDrawing">
      <xdr:col>46</xdr:col>
      <xdr:colOff>38100</xdr:colOff>
      <xdr:row>86</xdr:row>
      <xdr:rowOff>104775</xdr:rowOff>
    </xdr:to>
    <xdr:sp macro="" textlink="">
      <xdr:nvSpPr>
        <xdr:cNvPr id="365" name="楕円 364"/>
        <xdr:cNvSpPr/>
      </xdr:nvSpPr>
      <xdr:spPr>
        <a:xfrm>
          <a:off x="8699500" y="147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52070</xdr:rowOff>
    </xdr:from>
    <xdr:to xmlns:xdr="http://schemas.openxmlformats.org/drawingml/2006/spreadsheetDrawing">
      <xdr:col>50</xdr:col>
      <xdr:colOff>114300</xdr:colOff>
      <xdr:row>86</xdr:row>
      <xdr:rowOff>53975</xdr:rowOff>
    </xdr:to>
    <xdr:cxnSp macro="">
      <xdr:nvCxnSpPr>
        <xdr:cNvPr id="366" name="直線コネクタ 365"/>
        <xdr:cNvCxnSpPr/>
      </xdr:nvCxnSpPr>
      <xdr:spPr>
        <a:xfrm flipV="1">
          <a:off x="8750300" y="147967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4445</xdr:rowOff>
    </xdr:from>
    <xdr:to xmlns:xdr="http://schemas.openxmlformats.org/drawingml/2006/spreadsheetDrawing">
      <xdr:col>41</xdr:col>
      <xdr:colOff>101600</xdr:colOff>
      <xdr:row>86</xdr:row>
      <xdr:rowOff>106045</xdr:rowOff>
    </xdr:to>
    <xdr:sp macro="" textlink="">
      <xdr:nvSpPr>
        <xdr:cNvPr id="367" name="楕円 366"/>
        <xdr:cNvSpPr/>
      </xdr:nvSpPr>
      <xdr:spPr>
        <a:xfrm>
          <a:off x="7810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53975</xdr:rowOff>
    </xdr:from>
    <xdr:to xmlns:xdr="http://schemas.openxmlformats.org/drawingml/2006/spreadsheetDrawing">
      <xdr:col>45</xdr:col>
      <xdr:colOff>177800</xdr:colOff>
      <xdr:row>86</xdr:row>
      <xdr:rowOff>55245</xdr:rowOff>
    </xdr:to>
    <xdr:cxnSp macro="">
      <xdr:nvCxnSpPr>
        <xdr:cNvPr id="368" name="直線コネクタ 367"/>
        <xdr:cNvCxnSpPr/>
      </xdr:nvCxnSpPr>
      <xdr:spPr>
        <a:xfrm flipV="1">
          <a:off x="7861300" y="147986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6350</xdr:rowOff>
    </xdr:from>
    <xdr:to xmlns:xdr="http://schemas.openxmlformats.org/drawingml/2006/spreadsheetDrawing">
      <xdr:col>36</xdr:col>
      <xdr:colOff>165100</xdr:colOff>
      <xdr:row>86</xdr:row>
      <xdr:rowOff>107950</xdr:rowOff>
    </xdr:to>
    <xdr:sp macro="" textlink="">
      <xdr:nvSpPr>
        <xdr:cNvPr id="369" name="楕円 368"/>
        <xdr:cNvSpPr/>
      </xdr:nvSpPr>
      <xdr:spPr>
        <a:xfrm>
          <a:off x="6921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55245</xdr:rowOff>
    </xdr:from>
    <xdr:to xmlns:xdr="http://schemas.openxmlformats.org/drawingml/2006/spreadsheetDrawing">
      <xdr:col>41</xdr:col>
      <xdr:colOff>50800</xdr:colOff>
      <xdr:row>86</xdr:row>
      <xdr:rowOff>57150</xdr:rowOff>
    </xdr:to>
    <xdr:cxnSp macro="">
      <xdr:nvCxnSpPr>
        <xdr:cNvPr id="370" name="直線コネクタ 369"/>
        <xdr:cNvCxnSpPr/>
      </xdr:nvCxnSpPr>
      <xdr:spPr>
        <a:xfrm flipV="1">
          <a:off x="6972300" y="147999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151765</xdr:rowOff>
    </xdr:from>
    <xdr:ext cx="469900" cy="259080"/>
    <xdr:sp macro="" textlink="">
      <xdr:nvSpPr>
        <xdr:cNvPr id="371" name="n_1aveValue【公営住宅】&#10;一人当たり面積"/>
        <xdr:cNvSpPr txBox="1"/>
      </xdr:nvSpPr>
      <xdr:spPr>
        <a:xfrm>
          <a:off x="9391650" y="14210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154940</xdr:rowOff>
    </xdr:from>
    <xdr:ext cx="469265" cy="258445"/>
    <xdr:sp macro="" textlink="">
      <xdr:nvSpPr>
        <xdr:cNvPr id="372" name="n_2aveValue【公営住宅】&#10;一人当たり面積"/>
        <xdr:cNvSpPr txBox="1"/>
      </xdr:nvSpPr>
      <xdr:spPr>
        <a:xfrm>
          <a:off x="8515350" y="14213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19685</xdr:rowOff>
    </xdr:from>
    <xdr:ext cx="469265" cy="258445"/>
    <xdr:sp macro="" textlink="">
      <xdr:nvSpPr>
        <xdr:cNvPr id="373" name="n_3aveValue【公営住宅】&#10;一人当たり面積"/>
        <xdr:cNvSpPr txBox="1"/>
      </xdr:nvSpPr>
      <xdr:spPr>
        <a:xfrm>
          <a:off x="7626350" y="14250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2540</xdr:rowOff>
    </xdr:from>
    <xdr:ext cx="469265" cy="259080"/>
    <xdr:sp macro="" textlink="">
      <xdr:nvSpPr>
        <xdr:cNvPr id="374" name="n_4aveValue【公営住宅】&#10;一人当たり面積"/>
        <xdr:cNvSpPr txBox="1"/>
      </xdr:nvSpPr>
      <xdr:spPr>
        <a:xfrm>
          <a:off x="6737350" y="14232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93980</xdr:rowOff>
    </xdr:from>
    <xdr:ext cx="469900" cy="259080"/>
    <xdr:sp macro="" textlink="">
      <xdr:nvSpPr>
        <xdr:cNvPr id="375" name="n_1mainValue【公営住宅】&#10;一人当たり面積"/>
        <xdr:cNvSpPr txBox="1"/>
      </xdr:nvSpPr>
      <xdr:spPr>
        <a:xfrm>
          <a:off x="9391650" y="14838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95885</xdr:rowOff>
    </xdr:from>
    <xdr:ext cx="469265" cy="259080"/>
    <xdr:sp macro="" textlink="">
      <xdr:nvSpPr>
        <xdr:cNvPr id="376" name="n_2mainValue【公営住宅】&#10;一人当たり面積"/>
        <xdr:cNvSpPr txBox="1"/>
      </xdr:nvSpPr>
      <xdr:spPr>
        <a:xfrm>
          <a:off x="8515350" y="14840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97790</xdr:rowOff>
    </xdr:from>
    <xdr:ext cx="469265" cy="258445"/>
    <xdr:sp macro="" textlink="">
      <xdr:nvSpPr>
        <xdr:cNvPr id="377" name="n_3mainValue【公営住宅】&#10;一人当たり面積"/>
        <xdr:cNvSpPr txBox="1"/>
      </xdr:nvSpPr>
      <xdr:spPr>
        <a:xfrm>
          <a:off x="7626350" y="14842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99060</xdr:rowOff>
    </xdr:from>
    <xdr:ext cx="469265" cy="258445"/>
    <xdr:sp macro="" textlink="">
      <xdr:nvSpPr>
        <xdr:cNvPr id="378" name="n_4mainValue【公営住宅】&#10;一人当たり面積"/>
        <xdr:cNvSpPr txBox="1"/>
      </xdr:nvSpPr>
      <xdr:spPr>
        <a:xfrm>
          <a:off x="6737350" y="14843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3" name="テキスト ボックス 40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5" name="テキスト ボックス 404"/>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6" name="直線コネクタ 4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7" name="テキスト ボックス 406"/>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8" name="直線コネクタ 4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9" name="テキスト ボックス 4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0" name="直線コネクタ 4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11" name="テキスト ボックス 410"/>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2" name="直線コネクタ 4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3" name="テキスト ボックス 4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4" name="直線コネクタ 4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5" name="テキスト ボックス 4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7" name="テキスト ボックス 416"/>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35</xdr:row>
      <xdr:rowOff>10795</xdr:rowOff>
    </xdr:from>
    <xdr:to xmlns:xdr="http://schemas.openxmlformats.org/drawingml/2006/spreadsheetDrawing">
      <xdr:col>85</xdr:col>
      <xdr:colOff>126365</xdr:colOff>
      <xdr:row>42</xdr:row>
      <xdr:rowOff>92710</xdr:rowOff>
    </xdr:to>
    <xdr:cxnSp macro="">
      <xdr:nvCxnSpPr>
        <xdr:cNvPr id="420" name="直線コネクタ 419"/>
        <xdr:cNvCxnSpPr/>
      </xdr:nvCxnSpPr>
      <xdr:spPr>
        <a:xfrm flipV="1">
          <a:off x="16318865" y="6011545"/>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1"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2" name="直線コネクタ 421"/>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128905</xdr:rowOff>
    </xdr:from>
    <xdr:ext cx="405130" cy="259080"/>
    <xdr:sp macro="" textlink="">
      <xdr:nvSpPr>
        <xdr:cNvPr id="423" name="【認定こども園・幼稚園・保育所】&#10;有形固定資産減価償却率最大値テキスト"/>
        <xdr:cNvSpPr txBox="1"/>
      </xdr:nvSpPr>
      <xdr:spPr>
        <a:xfrm>
          <a:off x="16357600" y="5786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35</xdr:row>
      <xdr:rowOff>10795</xdr:rowOff>
    </xdr:from>
    <xdr:to xmlns:xdr="http://schemas.openxmlformats.org/drawingml/2006/spreadsheetDrawing">
      <xdr:col>86</xdr:col>
      <xdr:colOff>25400</xdr:colOff>
      <xdr:row>35</xdr:row>
      <xdr:rowOff>10795</xdr:rowOff>
    </xdr:to>
    <xdr:cxnSp macro="">
      <xdr:nvCxnSpPr>
        <xdr:cNvPr id="424" name="直線コネクタ 423"/>
        <xdr:cNvCxnSpPr/>
      </xdr:nvCxnSpPr>
      <xdr:spPr>
        <a:xfrm>
          <a:off x="16230600" y="6011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17780</xdr:rowOff>
    </xdr:from>
    <xdr:ext cx="405130" cy="258445"/>
    <xdr:sp macro="" textlink="">
      <xdr:nvSpPr>
        <xdr:cNvPr id="425" name="【認定こども園・幼稚園・保育所】&#10;有形固定資産減価償却率平均値テキスト"/>
        <xdr:cNvSpPr txBox="1"/>
      </xdr:nvSpPr>
      <xdr:spPr>
        <a:xfrm>
          <a:off x="16357600" y="65328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38735</xdr:rowOff>
    </xdr:from>
    <xdr:to xmlns:xdr="http://schemas.openxmlformats.org/drawingml/2006/spreadsheetDrawing">
      <xdr:col>85</xdr:col>
      <xdr:colOff>177800</xdr:colOff>
      <xdr:row>38</xdr:row>
      <xdr:rowOff>140335</xdr:rowOff>
    </xdr:to>
    <xdr:sp macro="" textlink="">
      <xdr:nvSpPr>
        <xdr:cNvPr id="426" name="フローチャート: 判断 425"/>
        <xdr:cNvSpPr/>
      </xdr:nvSpPr>
      <xdr:spPr>
        <a:xfrm>
          <a:off x="162687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8890</xdr:rowOff>
    </xdr:from>
    <xdr:to xmlns:xdr="http://schemas.openxmlformats.org/drawingml/2006/spreadsheetDrawing">
      <xdr:col>81</xdr:col>
      <xdr:colOff>101600</xdr:colOff>
      <xdr:row>38</xdr:row>
      <xdr:rowOff>110490</xdr:rowOff>
    </xdr:to>
    <xdr:sp macro="" textlink="">
      <xdr:nvSpPr>
        <xdr:cNvPr id="427" name="フローチャート: 判断 426"/>
        <xdr:cNvSpPr/>
      </xdr:nvSpPr>
      <xdr:spPr>
        <a:xfrm>
          <a:off x="1543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164465</xdr:rowOff>
    </xdr:from>
    <xdr:to xmlns:xdr="http://schemas.openxmlformats.org/drawingml/2006/spreadsheetDrawing">
      <xdr:col>76</xdr:col>
      <xdr:colOff>165100</xdr:colOff>
      <xdr:row>38</xdr:row>
      <xdr:rowOff>94615</xdr:rowOff>
    </xdr:to>
    <xdr:sp macro="" textlink="">
      <xdr:nvSpPr>
        <xdr:cNvPr id="428" name="フローチャート: 判断 427"/>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170815</xdr:rowOff>
    </xdr:from>
    <xdr:to xmlns:xdr="http://schemas.openxmlformats.org/drawingml/2006/spreadsheetDrawing">
      <xdr:col>72</xdr:col>
      <xdr:colOff>38100</xdr:colOff>
      <xdr:row>38</xdr:row>
      <xdr:rowOff>100965</xdr:rowOff>
    </xdr:to>
    <xdr:sp macro="" textlink="">
      <xdr:nvSpPr>
        <xdr:cNvPr id="429" name="フローチャート: 判断 428"/>
        <xdr:cNvSpPr/>
      </xdr:nvSpPr>
      <xdr:spPr>
        <a:xfrm>
          <a:off x="13652500" y="65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125095</xdr:rowOff>
    </xdr:from>
    <xdr:to xmlns:xdr="http://schemas.openxmlformats.org/drawingml/2006/spreadsheetDrawing">
      <xdr:col>67</xdr:col>
      <xdr:colOff>101600</xdr:colOff>
      <xdr:row>38</xdr:row>
      <xdr:rowOff>55245</xdr:rowOff>
    </xdr:to>
    <xdr:sp macro="" textlink="">
      <xdr:nvSpPr>
        <xdr:cNvPr id="430" name="フローチャート: 判断 429"/>
        <xdr:cNvSpPr/>
      </xdr:nvSpPr>
      <xdr:spPr>
        <a:xfrm>
          <a:off x="12763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88900</xdr:rowOff>
    </xdr:from>
    <xdr:to xmlns:xdr="http://schemas.openxmlformats.org/drawingml/2006/spreadsheetDrawing">
      <xdr:col>85</xdr:col>
      <xdr:colOff>177800</xdr:colOff>
      <xdr:row>36</xdr:row>
      <xdr:rowOff>19050</xdr:rowOff>
    </xdr:to>
    <xdr:sp macro="" textlink="">
      <xdr:nvSpPr>
        <xdr:cNvPr id="436" name="楕円 435"/>
        <xdr:cNvSpPr/>
      </xdr:nvSpPr>
      <xdr:spPr>
        <a:xfrm>
          <a:off x="16268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111760</xdr:rowOff>
    </xdr:from>
    <xdr:ext cx="405130" cy="258445"/>
    <xdr:sp macro="" textlink="">
      <xdr:nvSpPr>
        <xdr:cNvPr id="437" name="【認定こども園・幼稚園・保育所】&#10;有形固定資産減価償却率該当値テキスト"/>
        <xdr:cNvSpPr txBox="1"/>
      </xdr:nvSpPr>
      <xdr:spPr>
        <a:xfrm>
          <a:off x="16357600" y="5941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20320</xdr:rowOff>
    </xdr:from>
    <xdr:to xmlns:xdr="http://schemas.openxmlformats.org/drawingml/2006/spreadsheetDrawing">
      <xdr:col>81</xdr:col>
      <xdr:colOff>101600</xdr:colOff>
      <xdr:row>35</xdr:row>
      <xdr:rowOff>121920</xdr:rowOff>
    </xdr:to>
    <xdr:sp macro="" textlink="">
      <xdr:nvSpPr>
        <xdr:cNvPr id="438" name="楕円 437"/>
        <xdr:cNvSpPr/>
      </xdr:nvSpPr>
      <xdr:spPr>
        <a:xfrm>
          <a:off x="15430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71120</xdr:rowOff>
    </xdr:from>
    <xdr:to xmlns:xdr="http://schemas.openxmlformats.org/drawingml/2006/spreadsheetDrawing">
      <xdr:col>85</xdr:col>
      <xdr:colOff>127000</xdr:colOff>
      <xdr:row>35</xdr:row>
      <xdr:rowOff>139700</xdr:rowOff>
    </xdr:to>
    <xdr:cxnSp macro="">
      <xdr:nvCxnSpPr>
        <xdr:cNvPr id="439" name="直線コネクタ 438"/>
        <xdr:cNvCxnSpPr/>
      </xdr:nvCxnSpPr>
      <xdr:spPr>
        <a:xfrm>
          <a:off x="15481300" y="607187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123190</xdr:rowOff>
    </xdr:from>
    <xdr:to xmlns:xdr="http://schemas.openxmlformats.org/drawingml/2006/spreadsheetDrawing">
      <xdr:col>76</xdr:col>
      <xdr:colOff>165100</xdr:colOff>
      <xdr:row>35</xdr:row>
      <xdr:rowOff>53340</xdr:rowOff>
    </xdr:to>
    <xdr:sp macro="" textlink="">
      <xdr:nvSpPr>
        <xdr:cNvPr id="440" name="楕円 439"/>
        <xdr:cNvSpPr/>
      </xdr:nvSpPr>
      <xdr:spPr>
        <a:xfrm>
          <a:off x="14541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2540</xdr:rowOff>
    </xdr:from>
    <xdr:to xmlns:xdr="http://schemas.openxmlformats.org/drawingml/2006/spreadsheetDrawing">
      <xdr:col>81</xdr:col>
      <xdr:colOff>50800</xdr:colOff>
      <xdr:row>35</xdr:row>
      <xdr:rowOff>71120</xdr:rowOff>
    </xdr:to>
    <xdr:cxnSp macro="">
      <xdr:nvCxnSpPr>
        <xdr:cNvPr id="441" name="直線コネクタ 440"/>
        <xdr:cNvCxnSpPr/>
      </xdr:nvCxnSpPr>
      <xdr:spPr>
        <a:xfrm>
          <a:off x="14592300" y="60032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54610</xdr:rowOff>
    </xdr:from>
    <xdr:to xmlns:xdr="http://schemas.openxmlformats.org/drawingml/2006/spreadsheetDrawing">
      <xdr:col>72</xdr:col>
      <xdr:colOff>38100</xdr:colOff>
      <xdr:row>34</xdr:row>
      <xdr:rowOff>156210</xdr:rowOff>
    </xdr:to>
    <xdr:sp macro="" textlink="">
      <xdr:nvSpPr>
        <xdr:cNvPr id="442" name="楕円 441"/>
        <xdr:cNvSpPr/>
      </xdr:nvSpPr>
      <xdr:spPr>
        <a:xfrm>
          <a:off x="13652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105410</xdr:rowOff>
    </xdr:from>
    <xdr:to xmlns:xdr="http://schemas.openxmlformats.org/drawingml/2006/spreadsheetDrawing">
      <xdr:col>76</xdr:col>
      <xdr:colOff>114300</xdr:colOff>
      <xdr:row>35</xdr:row>
      <xdr:rowOff>2540</xdr:rowOff>
    </xdr:to>
    <xdr:cxnSp macro="">
      <xdr:nvCxnSpPr>
        <xdr:cNvPr id="443" name="直線コネクタ 442"/>
        <xdr:cNvCxnSpPr/>
      </xdr:nvCxnSpPr>
      <xdr:spPr>
        <a:xfrm>
          <a:off x="13703300" y="59347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157480</xdr:rowOff>
    </xdr:from>
    <xdr:to xmlns:xdr="http://schemas.openxmlformats.org/drawingml/2006/spreadsheetDrawing">
      <xdr:col>67</xdr:col>
      <xdr:colOff>101600</xdr:colOff>
      <xdr:row>34</xdr:row>
      <xdr:rowOff>87630</xdr:rowOff>
    </xdr:to>
    <xdr:sp macro="" textlink="">
      <xdr:nvSpPr>
        <xdr:cNvPr id="444" name="楕円 443"/>
        <xdr:cNvSpPr/>
      </xdr:nvSpPr>
      <xdr:spPr>
        <a:xfrm>
          <a:off x="12763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36830</xdr:rowOff>
    </xdr:from>
    <xdr:to xmlns:xdr="http://schemas.openxmlformats.org/drawingml/2006/spreadsheetDrawing">
      <xdr:col>71</xdr:col>
      <xdr:colOff>177800</xdr:colOff>
      <xdr:row>34</xdr:row>
      <xdr:rowOff>105410</xdr:rowOff>
    </xdr:to>
    <xdr:cxnSp macro="">
      <xdr:nvCxnSpPr>
        <xdr:cNvPr id="445" name="直線コネクタ 444"/>
        <xdr:cNvCxnSpPr/>
      </xdr:nvCxnSpPr>
      <xdr:spPr>
        <a:xfrm>
          <a:off x="12814300" y="58661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101600</xdr:rowOff>
    </xdr:from>
    <xdr:ext cx="405130" cy="259080"/>
    <xdr:sp macro="" textlink="">
      <xdr:nvSpPr>
        <xdr:cNvPr id="446" name="n_1aveValue【認定こども園・幼稚園・保育所】&#10;有形固定資産減価償却率"/>
        <xdr:cNvSpPr txBox="1"/>
      </xdr:nvSpPr>
      <xdr:spPr>
        <a:xfrm>
          <a:off x="15266035" y="6616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86360</xdr:rowOff>
    </xdr:from>
    <xdr:ext cx="404495" cy="258445"/>
    <xdr:sp macro="" textlink="">
      <xdr:nvSpPr>
        <xdr:cNvPr id="447" name="n_2aveValue【認定こども園・幼稚園・保育所】&#10;有形固定資産減価償却率"/>
        <xdr:cNvSpPr txBox="1"/>
      </xdr:nvSpPr>
      <xdr:spPr>
        <a:xfrm>
          <a:off x="14389735" y="6601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92075</xdr:rowOff>
    </xdr:from>
    <xdr:ext cx="404495" cy="259080"/>
    <xdr:sp macro="" textlink="">
      <xdr:nvSpPr>
        <xdr:cNvPr id="448" name="n_3aveValue【認定こども園・幼稚園・保育所】&#10;有形固定資産減価償却率"/>
        <xdr:cNvSpPr txBox="1"/>
      </xdr:nvSpPr>
      <xdr:spPr>
        <a:xfrm>
          <a:off x="13500735" y="6607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46355</xdr:rowOff>
    </xdr:from>
    <xdr:ext cx="404495" cy="259080"/>
    <xdr:sp macro="" textlink="">
      <xdr:nvSpPr>
        <xdr:cNvPr id="449" name="n_4aveValue【認定こども園・幼稚園・保育所】&#10;有形固定資産減価償却率"/>
        <xdr:cNvSpPr txBox="1"/>
      </xdr:nvSpPr>
      <xdr:spPr>
        <a:xfrm>
          <a:off x="12611735" y="6561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138430</xdr:rowOff>
    </xdr:from>
    <xdr:ext cx="405130" cy="259080"/>
    <xdr:sp macro="" textlink="">
      <xdr:nvSpPr>
        <xdr:cNvPr id="450" name="n_1mainValue【認定こども園・幼稚園・保育所】&#10;有形固定資産減価償却率"/>
        <xdr:cNvSpPr txBox="1"/>
      </xdr:nvSpPr>
      <xdr:spPr>
        <a:xfrm>
          <a:off x="15266035" y="5796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69850</xdr:rowOff>
    </xdr:from>
    <xdr:ext cx="404495" cy="259080"/>
    <xdr:sp macro="" textlink="">
      <xdr:nvSpPr>
        <xdr:cNvPr id="451" name="n_2mainValue【認定こども園・幼稚園・保育所】&#10;有形固定資産減価償却率"/>
        <xdr:cNvSpPr txBox="1"/>
      </xdr:nvSpPr>
      <xdr:spPr>
        <a:xfrm>
          <a:off x="14389735" y="5727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1270</xdr:rowOff>
    </xdr:from>
    <xdr:ext cx="404495" cy="259080"/>
    <xdr:sp macro="" textlink="">
      <xdr:nvSpPr>
        <xdr:cNvPr id="452" name="n_3mainValue【認定こども園・幼稚園・保育所】&#10;有形固定資産減価償却率"/>
        <xdr:cNvSpPr txBox="1"/>
      </xdr:nvSpPr>
      <xdr:spPr>
        <a:xfrm>
          <a:off x="13500735" y="5659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104140</xdr:rowOff>
    </xdr:from>
    <xdr:ext cx="404495" cy="259080"/>
    <xdr:sp macro="" textlink="">
      <xdr:nvSpPr>
        <xdr:cNvPr id="453" name="n_4mainValue【認定こども園・幼稚園・保育所】&#10;有形固定資産減価償却率"/>
        <xdr:cNvSpPr txBox="1"/>
      </xdr:nvSpPr>
      <xdr:spPr>
        <a:xfrm>
          <a:off x="12611735" y="5590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2" name="テキスト ボックス 46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4" name="直線コネクタ 46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465" name="テキスト ボックス 464"/>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6" name="直線コネクタ 46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8445"/>
    <xdr:sp macro="" textlink="">
      <xdr:nvSpPr>
        <xdr:cNvPr id="467" name="テキスト ボックス 466"/>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8" name="直線コネクタ 46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469" name="テキスト ボックス 468"/>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0" name="直線コネクタ 46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471" name="テキスト ボックス 470"/>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2" name="直線コネクタ 47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8445"/>
    <xdr:sp macro="" textlink="">
      <xdr:nvSpPr>
        <xdr:cNvPr id="473" name="テキスト ボックス 472"/>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5" name="テキスト ボックス 474"/>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1270</xdr:rowOff>
    </xdr:from>
    <xdr:to xmlns:xdr="http://schemas.openxmlformats.org/drawingml/2006/spreadsheetDrawing">
      <xdr:col>116</xdr:col>
      <xdr:colOff>62865</xdr:colOff>
      <xdr:row>41</xdr:row>
      <xdr:rowOff>139700</xdr:rowOff>
    </xdr:to>
    <xdr:cxnSp macro="">
      <xdr:nvCxnSpPr>
        <xdr:cNvPr id="477" name="直線コネクタ 476"/>
        <xdr:cNvCxnSpPr/>
      </xdr:nvCxnSpPr>
      <xdr:spPr>
        <a:xfrm flipV="1">
          <a:off x="22160865" y="583057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143510</xdr:rowOff>
    </xdr:from>
    <xdr:ext cx="469900" cy="258445"/>
    <xdr:sp macro="" textlink="">
      <xdr:nvSpPr>
        <xdr:cNvPr id="478" name="【認定こども園・幼稚園・保育所】&#10;一人当たり面積最小値テキスト"/>
        <xdr:cNvSpPr txBox="1"/>
      </xdr:nvSpPr>
      <xdr:spPr>
        <a:xfrm>
          <a:off x="22199600" y="7172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139700</xdr:rowOff>
    </xdr:from>
    <xdr:to xmlns:xdr="http://schemas.openxmlformats.org/drawingml/2006/spreadsheetDrawing">
      <xdr:col>116</xdr:col>
      <xdr:colOff>152400</xdr:colOff>
      <xdr:row>41</xdr:row>
      <xdr:rowOff>139700</xdr:rowOff>
    </xdr:to>
    <xdr:cxnSp macro="">
      <xdr:nvCxnSpPr>
        <xdr:cNvPr id="479" name="直線コネクタ 478"/>
        <xdr:cNvCxnSpPr/>
      </xdr:nvCxnSpPr>
      <xdr:spPr>
        <a:xfrm>
          <a:off x="22072600" y="716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119380</xdr:rowOff>
    </xdr:from>
    <xdr:ext cx="469900" cy="259080"/>
    <xdr:sp macro="" textlink="">
      <xdr:nvSpPr>
        <xdr:cNvPr id="480" name="【認定こども園・幼稚園・保育所】&#10;一人当たり面積最大値テキスト"/>
        <xdr:cNvSpPr txBox="1"/>
      </xdr:nvSpPr>
      <xdr:spPr>
        <a:xfrm>
          <a:off x="22199600" y="5605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1270</xdr:rowOff>
    </xdr:from>
    <xdr:to xmlns:xdr="http://schemas.openxmlformats.org/drawingml/2006/spreadsheetDrawing">
      <xdr:col>116</xdr:col>
      <xdr:colOff>152400</xdr:colOff>
      <xdr:row>34</xdr:row>
      <xdr:rowOff>1270</xdr:rowOff>
    </xdr:to>
    <xdr:cxnSp macro="">
      <xdr:nvCxnSpPr>
        <xdr:cNvPr id="481" name="直線コネクタ 480"/>
        <xdr:cNvCxnSpPr/>
      </xdr:nvCxnSpPr>
      <xdr:spPr>
        <a:xfrm>
          <a:off x="22072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106680</xdr:rowOff>
    </xdr:from>
    <xdr:ext cx="469900" cy="259080"/>
    <xdr:sp macro="" textlink="">
      <xdr:nvSpPr>
        <xdr:cNvPr id="482" name="【認定こども園・幼稚園・保育所】&#10;一人当たり面積平均値テキスト"/>
        <xdr:cNvSpPr txBox="1"/>
      </xdr:nvSpPr>
      <xdr:spPr>
        <a:xfrm>
          <a:off x="22199600" y="6621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83820</xdr:rowOff>
    </xdr:from>
    <xdr:to xmlns:xdr="http://schemas.openxmlformats.org/drawingml/2006/spreadsheetDrawing">
      <xdr:col>116</xdr:col>
      <xdr:colOff>114300</xdr:colOff>
      <xdr:row>40</xdr:row>
      <xdr:rowOff>13970</xdr:rowOff>
    </xdr:to>
    <xdr:sp macro="" textlink="">
      <xdr:nvSpPr>
        <xdr:cNvPr id="483" name="フローチャート: 判断 482"/>
        <xdr:cNvSpPr/>
      </xdr:nvSpPr>
      <xdr:spPr>
        <a:xfrm>
          <a:off x="221107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86360</xdr:rowOff>
    </xdr:from>
    <xdr:to xmlns:xdr="http://schemas.openxmlformats.org/drawingml/2006/spreadsheetDrawing">
      <xdr:col>112</xdr:col>
      <xdr:colOff>38100</xdr:colOff>
      <xdr:row>40</xdr:row>
      <xdr:rowOff>16510</xdr:rowOff>
    </xdr:to>
    <xdr:sp macro="" textlink="">
      <xdr:nvSpPr>
        <xdr:cNvPr id="484" name="フローチャート: 判断 483"/>
        <xdr:cNvSpPr/>
      </xdr:nvSpPr>
      <xdr:spPr>
        <a:xfrm>
          <a:off x="21272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100330</xdr:rowOff>
    </xdr:from>
    <xdr:to xmlns:xdr="http://schemas.openxmlformats.org/drawingml/2006/spreadsheetDrawing">
      <xdr:col>107</xdr:col>
      <xdr:colOff>101600</xdr:colOff>
      <xdr:row>40</xdr:row>
      <xdr:rowOff>30480</xdr:rowOff>
    </xdr:to>
    <xdr:sp macro="" textlink="">
      <xdr:nvSpPr>
        <xdr:cNvPr id="485" name="フローチャート: 判断 484"/>
        <xdr:cNvSpPr/>
      </xdr:nvSpPr>
      <xdr:spPr>
        <a:xfrm>
          <a:off x="20383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133350</xdr:rowOff>
    </xdr:from>
    <xdr:to xmlns:xdr="http://schemas.openxmlformats.org/drawingml/2006/spreadsheetDrawing">
      <xdr:col>102</xdr:col>
      <xdr:colOff>165100</xdr:colOff>
      <xdr:row>40</xdr:row>
      <xdr:rowOff>63500</xdr:rowOff>
    </xdr:to>
    <xdr:sp macro="" textlink="">
      <xdr:nvSpPr>
        <xdr:cNvPr id="486" name="フローチャート: 判断 485"/>
        <xdr:cNvSpPr/>
      </xdr:nvSpPr>
      <xdr:spPr>
        <a:xfrm>
          <a:off x="19494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111760</xdr:rowOff>
    </xdr:from>
    <xdr:to xmlns:xdr="http://schemas.openxmlformats.org/drawingml/2006/spreadsheetDrawing">
      <xdr:col>98</xdr:col>
      <xdr:colOff>38100</xdr:colOff>
      <xdr:row>40</xdr:row>
      <xdr:rowOff>41910</xdr:rowOff>
    </xdr:to>
    <xdr:sp macro="" textlink="">
      <xdr:nvSpPr>
        <xdr:cNvPr id="487" name="フローチャート: 判断 486"/>
        <xdr:cNvSpPr/>
      </xdr:nvSpPr>
      <xdr:spPr>
        <a:xfrm>
          <a:off x="18605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35560</xdr:rowOff>
    </xdr:from>
    <xdr:to xmlns:xdr="http://schemas.openxmlformats.org/drawingml/2006/spreadsheetDrawing">
      <xdr:col>116</xdr:col>
      <xdr:colOff>114300</xdr:colOff>
      <xdr:row>41</xdr:row>
      <xdr:rowOff>137160</xdr:rowOff>
    </xdr:to>
    <xdr:sp macro="" textlink="">
      <xdr:nvSpPr>
        <xdr:cNvPr id="493" name="楕円 492"/>
        <xdr:cNvSpPr/>
      </xdr:nvSpPr>
      <xdr:spPr>
        <a:xfrm>
          <a:off x="22110700" y="70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121920</xdr:rowOff>
    </xdr:from>
    <xdr:ext cx="469900" cy="258445"/>
    <xdr:sp macro="" textlink="">
      <xdr:nvSpPr>
        <xdr:cNvPr id="494" name="【認定こども園・幼稚園・保育所】&#10;一人当たり面積該当値テキスト"/>
        <xdr:cNvSpPr txBox="1"/>
      </xdr:nvSpPr>
      <xdr:spPr>
        <a:xfrm>
          <a:off x="22199600" y="6979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38100</xdr:rowOff>
    </xdr:from>
    <xdr:to xmlns:xdr="http://schemas.openxmlformats.org/drawingml/2006/spreadsheetDrawing">
      <xdr:col>112</xdr:col>
      <xdr:colOff>38100</xdr:colOff>
      <xdr:row>41</xdr:row>
      <xdr:rowOff>139700</xdr:rowOff>
    </xdr:to>
    <xdr:sp macro="" textlink="">
      <xdr:nvSpPr>
        <xdr:cNvPr id="495" name="楕円 494"/>
        <xdr:cNvSpPr/>
      </xdr:nvSpPr>
      <xdr:spPr>
        <a:xfrm>
          <a:off x="212725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86360</xdr:rowOff>
    </xdr:from>
    <xdr:to xmlns:xdr="http://schemas.openxmlformats.org/drawingml/2006/spreadsheetDrawing">
      <xdr:col>116</xdr:col>
      <xdr:colOff>63500</xdr:colOff>
      <xdr:row>41</xdr:row>
      <xdr:rowOff>88900</xdr:rowOff>
    </xdr:to>
    <xdr:cxnSp macro="">
      <xdr:nvCxnSpPr>
        <xdr:cNvPr id="496" name="直線コネクタ 495"/>
        <xdr:cNvCxnSpPr/>
      </xdr:nvCxnSpPr>
      <xdr:spPr>
        <a:xfrm flipV="1">
          <a:off x="21323300" y="71158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41910</xdr:rowOff>
    </xdr:from>
    <xdr:to xmlns:xdr="http://schemas.openxmlformats.org/drawingml/2006/spreadsheetDrawing">
      <xdr:col>107</xdr:col>
      <xdr:colOff>101600</xdr:colOff>
      <xdr:row>41</xdr:row>
      <xdr:rowOff>143510</xdr:rowOff>
    </xdr:to>
    <xdr:sp macro="" textlink="">
      <xdr:nvSpPr>
        <xdr:cNvPr id="497" name="楕円 496"/>
        <xdr:cNvSpPr/>
      </xdr:nvSpPr>
      <xdr:spPr>
        <a:xfrm>
          <a:off x="203835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88900</xdr:rowOff>
    </xdr:from>
    <xdr:to xmlns:xdr="http://schemas.openxmlformats.org/drawingml/2006/spreadsheetDrawing">
      <xdr:col>111</xdr:col>
      <xdr:colOff>177800</xdr:colOff>
      <xdr:row>41</xdr:row>
      <xdr:rowOff>92710</xdr:rowOff>
    </xdr:to>
    <xdr:cxnSp macro="">
      <xdr:nvCxnSpPr>
        <xdr:cNvPr id="498" name="直線コネクタ 497"/>
        <xdr:cNvCxnSpPr/>
      </xdr:nvCxnSpPr>
      <xdr:spPr>
        <a:xfrm flipV="1">
          <a:off x="20434300" y="71183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44450</xdr:rowOff>
    </xdr:from>
    <xdr:to xmlns:xdr="http://schemas.openxmlformats.org/drawingml/2006/spreadsheetDrawing">
      <xdr:col>102</xdr:col>
      <xdr:colOff>165100</xdr:colOff>
      <xdr:row>41</xdr:row>
      <xdr:rowOff>146050</xdr:rowOff>
    </xdr:to>
    <xdr:sp macro="" textlink="">
      <xdr:nvSpPr>
        <xdr:cNvPr id="499" name="楕円 498"/>
        <xdr:cNvSpPr/>
      </xdr:nvSpPr>
      <xdr:spPr>
        <a:xfrm>
          <a:off x="19494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92710</xdr:rowOff>
    </xdr:from>
    <xdr:to xmlns:xdr="http://schemas.openxmlformats.org/drawingml/2006/spreadsheetDrawing">
      <xdr:col>107</xdr:col>
      <xdr:colOff>50800</xdr:colOff>
      <xdr:row>41</xdr:row>
      <xdr:rowOff>95250</xdr:rowOff>
    </xdr:to>
    <xdr:cxnSp macro="">
      <xdr:nvCxnSpPr>
        <xdr:cNvPr id="500" name="直線コネクタ 499"/>
        <xdr:cNvCxnSpPr/>
      </xdr:nvCxnSpPr>
      <xdr:spPr>
        <a:xfrm flipV="1">
          <a:off x="19545300" y="71221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48260</xdr:rowOff>
    </xdr:from>
    <xdr:to xmlns:xdr="http://schemas.openxmlformats.org/drawingml/2006/spreadsheetDrawing">
      <xdr:col>98</xdr:col>
      <xdr:colOff>38100</xdr:colOff>
      <xdr:row>41</xdr:row>
      <xdr:rowOff>149860</xdr:rowOff>
    </xdr:to>
    <xdr:sp macro="" textlink="">
      <xdr:nvSpPr>
        <xdr:cNvPr id="501" name="楕円 500"/>
        <xdr:cNvSpPr/>
      </xdr:nvSpPr>
      <xdr:spPr>
        <a:xfrm>
          <a:off x="18605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95250</xdr:rowOff>
    </xdr:from>
    <xdr:to xmlns:xdr="http://schemas.openxmlformats.org/drawingml/2006/spreadsheetDrawing">
      <xdr:col>102</xdr:col>
      <xdr:colOff>114300</xdr:colOff>
      <xdr:row>41</xdr:row>
      <xdr:rowOff>99060</xdr:rowOff>
    </xdr:to>
    <xdr:cxnSp macro="">
      <xdr:nvCxnSpPr>
        <xdr:cNvPr id="502" name="直線コネクタ 501"/>
        <xdr:cNvCxnSpPr/>
      </xdr:nvCxnSpPr>
      <xdr:spPr>
        <a:xfrm flipV="1">
          <a:off x="18656300" y="7124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33020</xdr:rowOff>
    </xdr:from>
    <xdr:ext cx="469900" cy="259080"/>
    <xdr:sp macro="" textlink="">
      <xdr:nvSpPr>
        <xdr:cNvPr id="503" name="n_1aveValue【認定こども園・幼稚園・保育所】&#10;一人当たり面積"/>
        <xdr:cNvSpPr txBox="1"/>
      </xdr:nvSpPr>
      <xdr:spPr>
        <a:xfrm>
          <a:off x="2107565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46990</xdr:rowOff>
    </xdr:from>
    <xdr:ext cx="469265" cy="259080"/>
    <xdr:sp macro="" textlink="">
      <xdr:nvSpPr>
        <xdr:cNvPr id="504" name="n_2aveValue【認定こども園・幼稚園・保育所】&#10;一人当たり面積"/>
        <xdr:cNvSpPr txBox="1"/>
      </xdr:nvSpPr>
      <xdr:spPr>
        <a:xfrm>
          <a:off x="20199350" y="6562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80010</xdr:rowOff>
    </xdr:from>
    <xdr:ext cx="469265" cy="259080"/>
    <xdr:sp macro="" textlink="">
      <xdr:nvSpPr>
        <xdr:cNvPr id="505" name="n_3aveValue【認定こども園・幼稚園・保育所】&#10;一人当たり面積"/>
        <xdr:cNvSpPr txBox="1"/>
      </xdr:nvSpPr>
      <xdr:spPr>
        <a:xfrm>
          <a:off x="19310350" y="6595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58420</xdr:rowOff>
    </xdr:from>
    <xdr:ext cx="469265" cy="259080"/>
    <xdr:sp macro="" textlink="">
      <xdr:nvSpPr>
        <xdr:cNvPr id="506" name="n_4aveValue【認定こども園・幼稚園・保育所】&#10;一人当たり面積"/>
        <xdr:cNvSpPr txBox="1"/>
      </xdr:nvSpPr>
      <xdr:spPr>
        <a:xfrm>
          <a:off x="18421350" y="6573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130810</xdr:rowOff>
    </xdr:from>
    <xdr:ext cx="469900" cy="259080"/>
    <xdr:sp macro="" textlink="">
      <xdr:nvSpPr>
        <xdr:cNvPr id="507" name="n_1mainValue【認定こども園・幼稚園・保育所】&#10;一人当たり面積"/>
        <xdr:cNvSpPr txBox="1"/>
      </xdr:nvSpPr>
      <xdr:spPr>
        <a:xfrm>
          <a:off x="21075650" y="716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134620</xdr:rowOff>
    </xdr:from>
    <xdr:ext cx="469265" cy="258445"/>
    <xdr:sp macro="" textlink="">
      <xdr:nvSpPr>
        <xdr:cNvPr id="508" name="n_2mainValue【認定こども園・幼稚園・保育所】&#10;一人当たり面積"/>
        <xdr:cNvSpPr txBox="1"/>
      </xdr:nvSpPr>
      <xdr:spPr>
        <a:xfrm>
          <a:off x="20199350" y="7164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137160</xdr:rowOff>
    </xdr:from>
    <xdr:ext cx="469265" cy="259080"/>
    <xdr:sp macro="" textlink="">
      <xdr:nvSpPr>
        <xdr:cNvPr id="509" name="n_3mainValue【認定こども園・幼稚園・保育所】&#10;一人当たり面積"/>
        <xdr:cNvSpPr txBox="1"/>
      </xdr:nvSpPr>
      <xdr:spPr>
        <a:xfrm>
          <a:off x="19310350" y="716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140970</xdr:rowOff>
    </xdr:from>
    <xdr:ext cx="469265" cy="259080"/>
    <xdr:sp macro="" textlink="">
      <xdr:nvSpPr>
        <xdr:cNvPr id="510" name="n_4mainValue【認定こども園・幼稚園・保育所】&#10;一人当たり面積"/>
        <xdr:cNvSpPr txBox="1"/>
      </xdr:nvSpPr>
      <xdr:spPr>
        <a:xfrm>
          <a:off x="18421350" y="7170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9" name="テキスト ボックス 51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1" name="テキスト ボックス 520"/>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523" name="テキスト ボックス 522"/>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527" name="テキスト ボックス 526"/>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533" name="テキスト ボックス 532"/>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76200</xdr:rowOff>
    </xdr:from>
    <xdr:to xmlns:xdr="http://schemas.openxmlformats.org/drawingml/2006/spreadsheetDrawing">
      <xdr:col>85</xdr:col>
      <xdr:colOff>126365</xdr:colOff>
      <xdr:row>64</xdr:row>
      <xdr:rowOff>19050</xdr:rowOff>
    </xdr:to>
    <xdr:cxnSp macro="">
      <xdr:nvCxnSpPr>
        <xdr:cNvPr id="535" name="直線コネクタ 534"/>
        <xdr:cNvCxnSpPr/>
      </xdr:nvCxnSpPr>
      <xdr:spPr>
        <a:xfrm flipV="1">
          <a:off x="16318865" y="95059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22860</xdr:rowOff>
    </xdr:from>
    <xdr:ext cx="405130" cy="259080"/>
    <xdr:sp macro="" textlink="">
      <xdr:nvSpPr>
        <xdr:cNvPr id="536" name="【学校施設】&#10;有形固定資産減価償却率最小値テキスト"/>
        <xdr:cNvSpPr txBox="1"/>
      </xdr:nvSpPr>
      <xdr:spPr>
        <a:xfrm>
          <a:off x="16357600" y="10995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19050</xdr:rowOff>
    </xdr:from>
    <xdr:to xmlns:xdr="http://schemas.openxmlformats.org/drawingml/2006/spreadsheetDrawing">
      <xdr:col>86</xdr:col>
      <xdr:colOff>25400</xdr:colOff>
      <xdr:row>64</xdr:row>
      <xdr:rowOff>19050</xdr:rowOff>
    </xdr:to>
    <xdr:cxnSp macro="">
      <xdr:nvCxnSpPr>
        <xdr:cNvPr id="537" name="直線コネクタ 536"/>
        <xdr:cNvCxnSpPr/>
      </xdr:nvCxnSpPr>
      <xdr:spPr>
        <a:xfrm>
          <a:off x="16230600" y="1099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22860</xdr:rowOff>
    </xdr:from>
    <xdr:ext cx="405130" cy="259080"/>
    <xdr:sp macro="" textlink="">
      <xdr:nvSpPr>
        <xdr:cNvPr id="538" name="【学校施設】&#10;有形固定資産減価償却率最大値テキスト"/>
        <xdr:cNvSpPr txBox="1"/>
      </xdr:nvSpPr>
      <xdr:spPr>
        <a:xfrm>
          <a:off x="16357600" y="928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76200</xdr:rowOff>
    </xdr:from>
    <xdr:to xmlns:xdr="http://schemas.openxmlformats.org/drawingml/2006/spreadsheetDrawing">
      <xdr:col>86</xdr:col>
      <xdr:colOff>25400</xdr:colOff>
      <xdr:row>55</xdr:row>
      <xdr:rowOff>76200</xdr:rowOff>
    </xdr:to>
    <xdr:cxnSp macro="">
      <xdr:nvCxnSpPr>
        <xdr:cNvPr id="539" name="直線コネクタ 538"/>
        <xdr:cNvCxnSpPr/>
      </xdr:nvCxnSpPr>
      <xdr:spPr>
        <a:xfrm>
          <a:off x="16230600" y="950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53975</xdr:rowOff>
    </xdr:from>
    <xdr:ext cx="405130" cy="258445"/>
    <xdr:sp macro="" textlink="">
      <xdr:nvSpPr>
        <xdr:cNvPr id="540" name="【学校施設】&#10;有形固定資産減価償却率平均値テキスト"/>
        <xdr:cNvSpPr txBox="1"/>
      </xdr:nvSpPr>
      <xdr:spPr>
        <a:xfrm>
          <a:off x="16357600" y="101695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31115</xdr:rowOff>
    </xdr:from>
    <xdr:to xmlns:xdr="http://schemas.openxmlformats.org/drawingml/2006/spreadsheetDrawing">
      <xdr:col>85</xdr:col>
      <xdr:colOff>177800</xdr:colOff>
      <xdr:row>60</xdr:row>
      <xdr:rowOff>132715</xdr:rowOff>
    </xdr:to>
    <xdr:sp macro="" textlink="">
      <xdr:nvSpPr>
        <xdr:cNvPr id="541" name="フローチャート: 判断 540"/>
        <xdr:cNvSpPr/>
      </xdr:nvSpPr>
      <xdr:spPr>
        <a:xfrm>
          <a:off x="16268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160655</xdr:rowOff>
    </xdr:from>
    <xdr:to xmlns:xdr="http://schemas.openxmlformats.org/drawingml/2006/spreadsheetDrawing">
      <xdr:col>81</xdr:col>
      <xdr:colOff>101600</xdr:colOff>
      <xdr:row>60</xdr:row>
      <xdr:rowOff>90805</xdr:rowOff>
    </xdr:to>
    <xdr:sp macro="" textlink="">
      <xdr:nvSpPr>
        <xdr:cNvPr id="542" name="フローチャート: 判断 541"/>
        <xdr:cNvSpPr/>
      </xdr:nvSpPr>
      <xdr:spPr>
        <a:xfrm>
          <a:off x="15430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151130</xdr:rowOff>
    </xdr:from>
    <xdr:to xmlns:xdr="http://schemas.openxmlformats.org/drawingml/2006/spreadsheetDrawing">
      <xdr:col>76</xdr:col>
      <xdr:colOff>165100</xdr:colOff>
      <xdr:row>60</xdr:row>
      <xdr:rowOff>81280</xdr:rowOff>
    </xdr:to>
    <xdr:sp macro="" textlink="">
      <xdr:nvSpPr>
        <xdr:cNvPr id="543" name="フローチャート: 判断 542"/>
        <xdr:cNvSpPr/>
      </xdr:nvSpPr>
      <xdr:spPr>
        <a:xfrm>
          <a:off x="14541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139700</xdr:rowOff>
    </xdr:from>
    <xdr:to xmlns:xdr="http://schemas.openxmlformats.org/drawingml/2006/spreadsheetDrawing">
      <xdr:col>72</xdr:col>
      <xdr:colOff>38100</xdr:colOff>
      <xdr:row>60</xdr:row>
      <xdr:rowOff>69850</xdr:rowOff>
    </xdr:to>
    <xdr:sp macro="" textlink="">
      <xdr:nvSpPr>
        <xdr:cNvPr id="544" name="フローチャート: 判断 543"/>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168275</xdr:rowOff>
    </xdr:from>
    <xdr:to xmlns:xdr="http://schemas.openxmlformats.org/drawingml/2006/spreadsheetDrawing">
      <xdr:col>67</xdr:col>
      <xdr:colOff>101600</xdr:colOff>
      <xdr:row>60</xdr:row>
      <xdr:rowOff>98425</xdr:rowOff>
    </xdr:to>
    <xdr:sp macro="" textlink="">
      <xdr:nvSpPr>
        <xdr:cNvPr id="545" name="フローチャート: 判断 544"/>
        <xdr:cNvSpPr/>
      </xdr:nvSpPr>
      <xdr:spPr>
        <a:xfrm>
          <a:off x="12763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6" name="テキスト ボックス 5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7" name="テキスト ボックス 5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8" name="テキスト ボックス 5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9" name="テキスト ボックス 5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0" name="テキスト ボックス 5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139700</xdr:rowOff>
    </xdr:from>
    <xdr:to xmlns:xdr="http://schemas.openxmlformats.org/drawingml/2006/spreadsheetDrawing">
      <xdr:col>85</xdr:col>
      <xdr:colOff>177800</xdr:colOff>
      <xdr:row>64</xdr:row>
      <xdr:rowOff>69850</xdr:rowOff>
    </xdr:to>
    <xdr:sp macro="" textlink="">
      <xdr:nvSpPr>
        <xdr:cNvPr id="551" name="楕円 550"/>
        <xdr:cNvSpPr/>
      </xdr:nvSpPr>
      <xdr:spPr>
        <a:xfrm>
          <a:off x="16268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54610</xdr:rowOff>
    </xdr:from>
    <xdr:ext cx="405130" cy="258445"/>
    <xdr:sp macro="" textlink="">
      <xdr:nvSpPr>
        <xdr:cNvPr id="552" name="【学校施設】&#10;有形固定資産減価償却率該当値テキスト"/>
        <xdr:cNvSpPr txBox="1"/>
      </xdr:nvSpPr>
      <xdr:spPr>
        <a:xfrm>
          <a:off x="16357600" y="10855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124460</xdr:rowOff>
    </xdr:from>
    <xdr:to xmlns:xdr="http://schemas.openxmlformats.org/drawingml/2006/spreadsheetDrawing">
      <xdr:col>81</xdr:col>
      <xdr:colOff>101600</xdr:colOff>
      <xdr:row>64</xdr:row>
      <xdr:rowOff>54610</xdr:rowOff>
    </xdr:to>
    <xdr:sp macro="" textlink="">
      <xdr:nvSpPr>
        <xdr:cNvPr id="553" name="楕円 552"/>
        <xdr:cNvSpPr/>
      </xdr:nvSpPr>
      <xdr:spPr>
        <a:xfrm>
          <a:off x="15430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64</xdr:row>
      <xdr:rowOff>3810</xdr:rowOff>
    </xdr:from>
    <xdr:to xmlns:xdr="http://schemas.openxmlformats.org/drawingml/2006/spreadsheetDrawing">
      <xdr:col>85</xdr:col>
      <xdr:colOff>127000</xdr:colOff>
      <xdr:row>64</xdr:row>
      <xdr:rowOff>19050</xdr:rowOff>
    </xdr:to>
    <xdr:cxnSp macro="">
      <xdr:nvCxnSpPr>
        <xdr:cNvPr id="554" name="直線コネクタ 553"/>
        <xdr:cNvCxnSpPr/>
      </xdr:nvCxnSpPr>
      <xdr:spPr>
        <a:xfrm>
          <a:off x="15481300" y="109766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109220</xdr:rowOff>
    </xdr:from>
    <xdr:to xmlns:xdr="http://schemas.openxmlformats.org/drawingml/2006/spreadsheetDrawing">
      <xdr:col>76</xdr:col>
      <xdr:colOff>165100</xdr:colOff>
      <xdr:row>64</xdr:row>
      <xdr:rowOff>39370</xdr:rowOff>
    </xdr:to>
    <xdr:sp macro="" textlink="">
      <xdr:nvSpPr>
        <xdr:cNvPr id="555" name="楕円 554"/>
        <xdr:cNvSpPr/>
      </xdr:nvSpPr>
      <xdr:spPr>
        <a:xfrm>
          <a:off x="14541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160020</xdr:rowOff>
    </xdr:from>
    <xdr:to xmlns:xdr="http://schemas.openxmlformats.org/drawingml/2006/spreadsheetDrawing">
      <xdr:col>81</xdr:col>
      <xdr:colOff>50800</xdr:colOff>
      <xdr:row>64</xdr:row>
      <xdr:rowOff>3810</xdr:rowOff>
    </xdr:to>
    <xdr:cxnSp macro="">
      <xdr:nvCxnSpPr>
        <xdr:cNvPr id="556" name="直線コネクタ 555"/>
        <xdr:cNvCxnSpPr/>
      </xdr:nvCxnSpPr>
      <xdr:spPr>
        <a:xfrm>
          <a:off x="14592300" y="109613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63</xdr:row>
      <xdr:rowOff>93980</xdr:rowOff>
    </xdr:from>
    <xdr:to xmlns:xdr="http://schemas.openxmlformats.org/drawingml/2006/spreadsheetDrawing">
      <xdr:col>72</xdr:col>
      <xdr:colOff>38100</xdr:colOff>
      <xdr:row>64</xdr:row>
      <xdr:rowOff>24130</xdr:rowOff>
    </xdr:to>
    <xdr:sp macro="" textlink="">
      <xdr:nvSpPr>
        <xdr:cNvPr id="557" name="楕円 556"/>
        <xdr:cNvSpPr/>
      </xdr:nvSpPr>
      <xdr:spPr>
        <a:xfrm>
          <a:off x="1365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63</xdr:row>
      <xdr:rowOff>144780</xdr:rowOff>
    </xdr:from>
    <xdr:to xmlns:xdr="http://schemas.openxmlformats.org/drawingml/2006/spreadsheetDrawing">
      <xdr:col>76</xdr:col>
      <xdr:colOff>114300</xdr:colOff>
      <xdr:row>63</xdr:row>
      <xdr:rowOff>160020</xdr:rowOff>
    </xdr:to>
    <xdr:cxnSp macro="">
      <xdr:nvCxnSpPr>
        <xdr:cNvPr id="558" name="直線コネクタ 557"/>
        <xdr:cNvCxnSpPr/>
      </xdr:nvCxnSpPr>
      <xdr:spPr>
        <a:xfrm>
          <a:off x="13703300" y="109461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63</xdr:row>
      <xdr:rowOff>78740</xdr:rowOff>
    </xdr:from>
    <xdr:to xmlns:xdr="http://schemas.openxmlformats.org/drawingml/2006/spreadsheetDrawing">
      <xdr:col>67</xdr:col>
      <xdr:colOff>101600</xdr:colOff>
      <xdr:row>64</xdr:row>
      <xdr:rowOff>8890</xdr:rowOff>
    </xdr:to>
    <xdr:sp macro="" textlink="">
      <xdr:nvSpPr>
        <xdr:cNvPr id="559" name="楕円 558"/>
        <xdr:cNvSpPr/>
      </xdr:nvSpPr>
      <xdr:spPr>
        <a:xfrm>
          <a:off x="12763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63</xdr:row>
      <xdr:rowOff>129540</xdr:rowOff>
    </xdr:from>
    <xdr:to xmlns:xdr="http://schemas.openxmlformats.org/drawingml/2006/spreadsheetDrawing">
      <xdr:col>71</xdr:col>
      <xdr:colOff>177800</xdr:colOff>
      <xdr:row>63</xdr:row>
      <xdr:rowOff>144780</xdr:rowOff>
    </xdr:to>
    <xdr:cxnSp macro="">
      <xdr:nvCxnSpPr>
        <xdr:cNvPr id="560" name="直線コネクタ 559"/>
        <xdr:cNvCxnSpPr/>
      </xdr:nvCxnSpPr>
      <xdr:spPr>
        <a:xfrm>
          <a:off x="12814300" y="109308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107315</xdr:rowOff>
    </xdr:from>
    <xdr:ext cx="405130" cy="259080"/>
    <xdr:sp macro="" textlink="">
      <xdr:nvSpPr>
        <xdr:cNvPr id="561" name="n_1aveValue【学校施設】&#10;有形固定資産減価償却率"/>
        <xdr:cNvSpPr txBox="1"/>
      </xdr:nvSpPr>
      <xdr:spPr>
        <a:xfrm>
          <a:off x="15266035" y="1005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97790</xdr:rowOff>
    </xdr:from>
    <xdr:ext cx="404495" cy="258445"/>
    <xdr:sp macro="" textlink="">
      <xdr:nvSpPr>
        <xdr:cNvPr id="562" name="n_2aveValue【学校施設】&#10;有形固定資産減価償却率"/>
        <xdr:cNvSpPr txBox="1"/>
      </xdr:nvSpPr>
      <xdr:spPr>
        <a:xfrm>
          <a:off x="14389735" y="10041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86360</xdr:rowOff>
    </xdr:from>
    <xdr:ext cx="404495" cy="258445"/>
    <xdr:sp macro="" textlink="">
      <xdr:nvSpPr>
        <xdr:cNvPr id="563" name="n_3aveValue【学校施設】&#10;有形固定資産減価償却率"/>
        <xdr:cNvSpPr txBox="1"/>
      </xdr:nvSpPr>
      <xdr:spPr>
        <a:xfrm>
          <a:off x="13500735" y="100304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114935</xdr:rowOff>
    </xdr:from>
    <xdr:ext cx="404495" cy="259080"/>
    <xdr:sp macro="" textlink="">
      <xdr:nvSpPr>
        <xdr:cNvPr id="564" name="n_4aveValue【学校施設】&#10;有形固定資産減価償却率"/>
        <xdr:cNvSpPr txBox="1"/>
      </xdr:nvSpPr>
      <xdr:spPr>
        <a:xfrm>
          <a:off x="12611735" y="10059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64</xdr:row>
      <xdr:rowOff>45720</xdr:rowOff>
    </xdr:from>
    <xdr:ext cx="405130" cy="259080"/>
    <xdr:sp macro="" textlink="">
      <xdr:nvSpPr>
        <xdr:cNvPr id="565" name="n_1mainValue【学校施設】&#10;有形固定資産減価償却率"/>
        <xdr:cNvSpPr txBox="1"/>
      </xdr:nvSpPr>
      <xdr:spPr>
        <a:xfrm>
          <a:off x="15266035" y="11018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64</xdr:row>
      <xdr:rowOff>30480</xdr:rowOff>
    </xdr:from>
    <xdr:ext cx="404495" cy="258445"/>
    <xdr:sp macro="" textlink="">
      <xdr:nvSpPr>
        <xdr:cNvPr id="566" name="n_2mainValue【学校施設】&#10;有形固定資産減価償却率"/>
        <xdr:cNvSpPr txBox="1"/>
      </xdr:nvSpPr>
      <xdr:spPr>
        <a:xfrm>
          <a:off x="14389735" y="11003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64</xdr:row>
      <xdr:rowOff>15240</xdr:rowOff>
    </xdr:from>
    <xdr:ext cx="404495" cy="259080"/>
    <xdr:sp macro="" textlink="">
      <xdr:nvSpPr>
        <xdr:cNvPr id="567" name="n_3mainValue【学校施設】&#10;有形固定資産減価償却率"/>
        <xdr:cNvSpPr txBox="1"/>
      </xdr:nvSpPr>
      <xdr:spPr>
        <a:xfrm>
          <a:off x="13500735" y="10988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64</xdr:row>
      <xdr:rowOff>0</xdr:rowOff>
    </xdr:from>
    <xdr:ext cx="404495" cy="259080"/>
    <xdr:sp macro="" textlink="">
      <xdr:nvSpPr>
        <xdr:cNvPr id="568" name="n_4mainValue【学校施設】&#10;有形固定資産減価償却率"/>
        <xdr:cNvSpPr txBox="1"/>
      </xdr:nvSpPr>
      <xdr:spPr>
        <a:xfrm>
          <a:off x="12611735" y="10972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7" name="テキスト ボックス 5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579" name="テキスト ボックス 578"/>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80" name="直線コネクタ 57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81" name="テキスト ボックス 580"/>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82" name="直線コネクタ 58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83" name="テキスト ボックス 582"/>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4" name="直線コネクタ 58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85" name="テキスト ボックス 584"/>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6" name="直線コネクタ 58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87" name="テキスト ボックス 586"/>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8" name="直線コネクタ 58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89" name="テキスト ボックス 588"/>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91" name="テキスト ボックス 590"/>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90805</xdr:rowOff>
    </xdr:from>
    <xdr:to xmlns:xdr="http://schemas.openxmlformats.org/drawingml/2006/spreadsheetDrawing">
      <xdr:col>116</xdr:col>
      <xdr:colOff>62865</xdr:colOff>
      <xdr:row>64</xdr:row>
      <xdr:rowOff>86360</xdr:rowOff>
    </xdr:to>
    <xdr:cxnSp macro="">
      <xdr:nvCxnSpPr>
        <xdr:cNvPr id="593" name="直線コネクタ 592"/>
        <xdr:cNvCxnSpPr/>
      </xdr:nvCxnSpPr>
      <xdr:spPr>
        <a:xfrm flipV="1">
          <a:off x="22160865" y="9520555"/>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90170</xdr:rowOff>
    </xdr:from>
    <xdr:ext cx="469900" cy="259080"/>
    <xdr:sp macro="" textlink="">
      <xdr:nvSpPr>
        <xdr:cNvPr id="594" name="【学校施設】&#10;一人当たり面積最小値テキスト"/>
        <xdr:cNvSpPr txBox="1"/>
      </xdr:nvSpPr>
      <xdr:spPr>
        <a:xfrm>
          <a:off x="22199600" y="11062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86360</xdr:rowOff>
    </xdr:from>
    <xdr:to xmlns:xdr="http://schemas.openxmlformats.org/drawingml/2006/spreadsheetDrawing">
      <xdr:col>116</xdr:col>
      <xdr:colOff>152400</xdr:colOff>
      <xdr:row>64</xdr:row>
      <xdr:rowOff>86360</xdr:rowOff>
    </xdr:to>
    <xdr:cxnSp macro="">
      <xdr:nvCxnSpPr>
        <xdr:cNvPr id="595" name="直線コネクタ 594"/>
        <xdr:cNvCxnSpPr/>
      </xdr:nvCxnSpPr>
      <xdr:spPr>
        <a:xfrm>
          <a:off x="22072600" y="1105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37465</xdr:rowOff>
    </xdr:from>
    <xdr:ext cx="469900" cy="259080"/>
    <xdr:sp macro="" textlink="">
      <xdr:nvSpPr>
        <xdr:cNvPr id="596" name="【学校施設】&#10;一人当たり面積最大値テキスト"/>
        <xdr:cNvSpPr txBox="1"/>
      </xdr:nvSpPr>
      <xdr:spPr>
        <a:xfrm>
          <a:off x="22199600" y="9295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90805</xdr:rowOff>
    </xdr:from>
    <xdr:to xmlns:xdr="http://schemas.openxmlformats.org/drawingml/2006/spreadsheetDrawing">
      <xdr:col>116</xdr:col>
      <xdr:colOff>152400</xdr:colOff>
      <xdr:row>55</xdr:row>
      <xdr:rowOff>90805</xdr:rowOff>
    </xdr:to>
    <xdr:cxnSp macro="">
      <xdr:nvCxnSpPr>
        <xdr:cNvPr id="597" name="直線コネクタ 596"/>
        <xdr:cNvCxnSpPr/>
      </xdr:nvCxnSpPr>
      <xdr:spPr>
        <a:xfrm>
          <a:off x="22072600" y="952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3810</xdr:rowOff>
    </xdr:from>
    <xdr:ext cx="469900" cy="259080"/>
    <xdr:sp macro="" textlink="">
      <xdr:nvSpPr>
        <xdr:cNvPr id="598" name="【学校施設】&#10;一人当たり面積平均値テキスト"/>
        <xdr:cNvSpPr txBox="1"/>
      </xdr:nvSpPr>
      <xdr:spPr>
        <a:xfrm>
          <a:off x="22199600" y="10290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152400</xdr:rowOff>
    </xdr:from>
    <xdr:to xmlns:xdr="http://schemas.openxmlformats.org/drawingml/2006/spreadsheetDrawing">
      <xdr:col>116</xdr:col>
      <xdr:colOff>114300</xdr:colOff>
      <xdr:row>61</xdr:row>
      <xdr:rowOff>82550</xdr:rowOff>
    </xdr:to>
    <xdr:sp macro="" textlink="">
      <xdr:nvSpPr>
        <xdr:cNvPr id="599" name="フローチャート: 判断 598"/>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164465</xdr:rowOff>
    </xdr:from>
    <xdr:to xmlns:xdr="http://schemas.openxmlformats.org/drawingml/2006/spreadsheetDrawing">
      <xdr:col>112</xdr:col>
      <xdr:colOff>38100</xdr:colOff>
      <xdr:row>61</xdr:row>
      <xdr:rowOff>94615</xdr:rowOff>
    </xdr:to>
    <xdr:sp macro="" textlink="">
      <xdr:nvSpPr>
        <xdr:cNvPr id="600" name="フローチャート: 判断 599"/>
        <xdr:cNvSpPr/>
      </xdr:nvSpPr>
      <xdr:spPr>
        <a:xfrm>
          <a:off x="21272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169545</xdr:rowOff>
    </xdr:from>
    <xdr:to xmlns:xdr="http://schemas.openxmlformats.org/drawingml/2006/spreadsheetDrawing">
      <xdr:col>107</xdr:col>
      <xdr:colOff>101600</xdr:colOff>
      <xdr:row>61</xdr:row>
      <xdr:rowOff>99695</xdr:rowOff>
    </xdr:to>
    <xdr:sp macro="" textlink="">
      <xdr:nvSpPr>
        <xdr:cNvPr id="601" name="フローチャート: 判断 600"/>
        <xdr:cNvSpPr/>
      </xdr:nvSpPr>
      <xdr:spPr>
        <a:xfrm>
          <a:off x="20383500" y="104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26670</xdr:rowOff>
    </xdr:from>
    <xdr:to xmlns:xdr="http://schemas.openxmlformats.org/drawingml/2006/spreadsheetDrawing">
      <xdr:col>102</xdr:col>
      <xdr:colOff>165100</xdr:colOff>
      <xdr:row>61</xdr:row>
      <xdr:rowOff>128270</xdr:rowOff>
    </xdr:to>
    <xdr:sp macro="" textlink="">
      <xdr:nvSpPr>
        <xdr:cNvPr id="602" name="フローチャート: 判断 601"/>
        <xdr:cNvSpPr/>
      </xdr:nvSpPr>
      <xdr:spPr>
        <a:xfrm>
          <a:off x="194945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24765</xdr:rowOff>
    </xdr:from>
    <xdr:to xmlns:xdr="http://schemas.openxmlformats.org/drawingml/2006/spreadsheetDrawing">
      <xdr:col>98</xdr:col>
      <xdr:colOff>38100</xdr:colOff>
      <xdr:row>61</xdr:row>
      <xdr:rowOff>126365</xdr:rowOff>
    </xdr:to>
    <xdr:sp macro="" textlink="">
      <xdr:nvSpPr>
        <xdr:cNvPr id="603" name="フローチャート: 判断 602"/>
        <xdr:cNvSpPr/>
      </xdr:nvSpPr>
      <xdr:spPr>
        <a:xfrm>
          <a:off x="18605500" y="104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4" name="テキスト ボックス 60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5" name="テキスト ボックス 60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6" name="テキスト ボックス 60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7" name="テキスト ボックス 60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8" name="テキスト ボックス 60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20320</xdr:rowOff>
    </xdr:from>
    <xdr:to xmlns:xdr="http://schemas.openxmlformats.org/drawingml/2006/spreadsheetDrawing">
      <xdr:col>116</xdr:col>
      <xdr:colOff>114300</xdr:colOff>
      <xdr:row>62</xdr:row>
      <xdr:rowOff>121920</xdr:rowOff>
    </xdr:to>
    <xdr:sp macro="" textlink="">
      <xdr:nvSpPr>
        <xdr:cNvPr id="609" name="楕円 608"/>
        <xdr:cNvSpPr/>
      </xdr:nvSpPr>
      <xdr:spPr>
        <a:xfrm>
          <a:off x="22110700" y="106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170180</xdr:rowOff>
    </xdr:from>
    <xdr:ext cx="469900" cy="259080"/>
    <xdr:sp macro="" textlink="">
      <xdr:nvSpPr>
        <xdr:cNvPr id="610" name="【学校施設】&#10;一人当たり面積該当値テキスト"/>
        <xdr:cNvSpPr txBox="1"/>
      </xdr:nvSpPr>
      <xdr:spPr>
        <a:xfrm>
          <a:off x="22199600" y="10628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38100</xdr:rowOff>
    </xdr:from>
    <xdr:to xmlns:xdr="http://schemas.openxmlformats.org/drawingml/2006/spreadsheetDrawing">
      <xdr:col>112</xdr:col>
      <xdr:colOff>38100</xdr:colOff>
      <xdr:row>62</xdr:row>
      <xdr:rowOff>139700</xdr:rowOff>
    </xdr:to>
    <xdr:sp macro="" textlink="">
      <xdr:nvSpPr>
        <xdr:cNvPr id="611" name="楕円 610"/>
        <xdr:cNvSpPr/>
      </xdr:nvSpPr>
      <xdr:spPr>
        <a:xfrm>
          <a:off x="21272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71120</xdr:rowOff>
    </xdr:from>
    <xdr:to xmlns:xdr="http://schemas.openxmlformats.org/drawingml/2006/spreadsheetDrawing">
      <xdr:col>116</xdr:col>
      <xdr:colOff>63500</xdr:colOff>
      <xdr:row>62</xdr:row>
      <xdr:rowOff>88900</xdr:rowOff>
    </xdr:to>
    <xdr:cxnSp macro="">
      <xdr:nvCxnSpPr>
        <xdr:cNvPr id="612" name="直線コネクタ 611"/>
        <xdr:cNvCxnSpPr/>
      </xdr:nvCxnSpPr>
      <xdr:spPr>
        <a:xfrm flipV="1">
          <a:off x="21323300" y="107010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59055</xdr:rowOff>
    </xdr:from>
    <xdr:to xmlns:xdr="http://schemas.openxmlformats.org/drawingml/2006/spreadsheetDrawing">
      <xdr:col>107</xdr:col>
      <xdr:colOff>101600</xdr:colOff>
      <xdr:row>62</xdr:row>
      <xdr:rowOff>160655</xdr:rowOff>
    </xdr:to>
    <xdr:sp macro="" textlink="">
      <xdr:nvSpPr>
        <xdr:cNvPr id="613" name="楕円 612"/>
        <xdr:cNvSpPr/>
      </xdr:nvSpPr>
      <xdr:spPr>
        <a:xfrm>
          <a:off x="20383500" y="10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88900</xdr:rowOff>
    </xdr:from>
    <xdr:to xmlns:xdr="http://schemas.openxmlformats.org/drawingml/2006/spreadsheetDrawing">
      <xdr:col>111</xdr:col>
      <xdr:colOff>177800</xdr:colOff>
      <xdr:row>62</xdr:row>
      <xdr:rowOff>109855</xdr:rowOff>
    </xdr:to>
    <xdr:cxnSp macro="">
      <xdr:nvCxnSpPr>
        <xdr:cNvPr id="614" name="直線コネクタ 613"/>
        <xdr:cNvCxnSpPr/>
      </xdr:nvCxnSpPr>
      <xdr:spPr>
        <a:xfrm flipV="1">
          <a:off x="20434300" y="107188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75565</xdr:rowOff>
    </xdr:from>
    <xdr:to xmlns:xdr="http://schemas.openxmlformats.org/drawingml/2006/spreadsheetDrawing">
      <xdr:col>102</xdr:col>
      <xdr:colOff>165100</xdr:colOff>
      <xdr:row>63</xdr:row>
      <xdr:rowOff>6350</xdr:rowOff>
    </xdr:to>
    <xdr:sp macro="" textlink="">
      <xdr:nvSpPr>
        <xdr:cNvPr id="615" name="楕円 614"/>
        <xdr:cNvSpPr/>
      </xdr:nvSpPr>
      <xdr:spPr>
        <a:xfrm>
          <a:off x="194945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109855</xdr:rowOff>
    </xdr:from>
    <xdr:to xmlns:xdr="http://schemas.openxmlformats.org/drawingml/2006/spreadsheetDrawing">
      <xdr:col>107</xdr:col>
      <xdr:colOff>50800</xdr:colOff>
      <xdr:row>62</xdr:row>
      <xdr:rowOff>126365</xdr:rowOff>
    </xdr:to>
    <xdr:cxnSp macro="">
      <xdr:nvCxnSpPr>
        <xdr:cNvPr id="616" name="直線コネクタ 615"/>
        <xdr:cNvCxnSpPr/>
      </xdr:nvCxnSpPr>
      <xdr:spPr>
        <a:xfrm flipV="1">
          <a:off x="19545300" y="107397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97790</xdr:rowOff>
    </xdr:from>
    <xdr:to xmlns:xdr="http://schemas.openxmlformats.org/drawingml/2006/spreadsheetDrawing">
      <xdr:col>98</xdr:col>
      <xdr:colOff>38100</xdr:colOff>
      <xdr:row>63</xdr:row>
      <xdr:rowOff>27305</xdr:rowOff>
    </xdr:to>
    <xdr:sp macro="" textlink="">
      <xdr:nvSpPr>
        <xdr:cNvPr id="617" name="楕円 616"/>
        <xdr:cNvSpPr/>
      </xdr:nvSpPr>
      <xdr:spPr>
        <a:xfrm>
          <a:off x="18605500" y="10727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126365</xdr:rowOff>
    </xdr:from>
    <xdr:to xmlns:xdr="http://schemas.openxmlformats.org/drawingml/2006/spreadsheetDrawing">
      <xdr:col>102</xdr:col>
      <xdr:colOff>114300</xdr:colOff>
      <xdr:row>62</xdr:row>
      <xdr:rowOff>147955</xdr:rowOff>
    </xdr:to>
    <xdr:cxnSp macro="">
      <xdr:nvCxnSpPr>
        <xdr:cNvPr id="618" name="直線コネクタ 617"/>
        <xdr:cNvCxnSpPr/>
      </xdr:nvCxnSpPr>
      <xdr:spPr>
        <a:xfrm flipV="1">
          <a:off x="18656300" y="107562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111125</xdr:rowOff>
    </xdr:from>
    <xdr:ext cx="469900" cy="258445"/>
    <xdr:sp macro="" textlink="">
      <xdr:nvSpPr>
        <xdr:cNvPr id="619" name="n_1aveValue【学校施設】&#10;一人当たり面積"/>
        <xdr:cNvSpPr txBox="1"/>
      </xdr:nvSpPr>
      <xdr:spPr>
        <a:xfrm>
          <a:off x="21075650" y="10226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116205</xdr:rowOff>
    </xdr:from>
    <xdr:ext cx="469265" cy="259080"/>
    <xdr:sp macro="" textlink="">
      <xdr:nvSpPr>
        <xdr:cNvPr id="620" name="n_2aveValue【学校施設】&#10;一人当たり面積"/>
        <xdr:cNvSpPr txBox="1"/>
      </xdr:nvSpPr>
      <xdr:spPr>
        <a:xfrm>
          <a:off x="20199350" y="10231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144780</xdr:rowOff>
    </xdr:from>
    <xdr:ext cx="469265" cy="258445"/>
    <xdr:sp macro="" textlink="">
      <xdr:nvSpPr>
        <xdr:cNvPr id="621" name="n_3aveValue【学校施設】&#10;一人当たり面積"/>
        <xdr:cNvSpPr txBox="1"/>
      </xdr:nvSpPr>
      <xdr:spPr>
        <a:xfrm>
          <a:off x="19310350" y="10260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143510</xdr:rowOff>
    </xdr:from>
    <xdr:ext cx="469265" cy="258445"/>
    <xdr:sp macro="" textlink="">
      <xdr:nvSpPr>
        <xdr:cNvPr id="622" name="n_4aveValue【学校施設】&#10;一人当たり面積"/>
        <xdr:cNvSpPr txBox="1"/>
      </xdr:nvSpPr>
      <xdr:spPr>
        <a:xfrm>
          <a:off x="18421350" y="10259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130810</xdr:rowOff>
    </xdr:from>
    <xdr:ext cx="469900" cy="259080"/>
    <xdr:sp macro="" textlink="">
      <xdr:nvSpPr>
        <xdr:cNvPr id="623" name="n_1mainValue【学校施設】&#10;一人当たり面積"/>
        <xdr:cNvSpPr txBox="1"/>
      </xdr:nvSpPr>
      <xdr:spPr>
        <a:xfrm>
          <a:off x="21075650" y="1076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151765</xdr:rowOff>
    </xdr:from>
    <xdr:ext cx="469265" cy="259080"/>
    <xdr:sp macro="" textlink="">
      <xdr:nvSpPr>
        <xdr:cNvPr id="624" name="n_2mainValue【学校施設】&#10;一人当たり面積"/>
        <xdr:cNvSpPr txBox="1"/>
      </xdr:nvSpPr>
      <xdr:spPr>
        <a:xfrm>
          <a:off x="20199350" y="10781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168275</xdr:rowOff>
    </xdr:from>
    <xdr:ext cx="469265" cy="258445"/>
    <xdr:sp macro="" textlink="">
      <xdr:nvSpPr>
        <xdr:cNvPr id="625" name="n_3mainValue【学校施設】&#10;一人当たり面積"/>
        <xdr:cNvSpPr txBox="1"/>
      </xdr:nvSpPr>
      <xdr:spPr>
        <a:xfrm>
          <a:off x="19310350" y="10798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18415</xdr:rowOff>
    </xdr:from>
    <xdr:ext cx="469265" cy="258445"/>
    <xdr:sp macro="" textlink="">
      <xdr:nvSpPr>
        <xdr:cNvPr id="626" name="n_4mainValue【学校施設】&#10;一人当たり面積"/>
        <xdr:cNvSpPr txBox="1"/>
      </xdr:nvSpPr>
      <xdr:spPr>
        <a:xfrm>
          <a:off x="18421350" y="10819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5" name="テキスト ボックス 634"/>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6" name="直線コネクタ 6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7" name="テキスト ボックス 636"/>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8" name="直線コネクタ 63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639" name="テキスト ボックス 638"/>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0" name="直線コネクタ 63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1" name="テキスト ボックス 64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2" name="直線コネクタ 64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3" name="テキスト ボックス 64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4" name="直線コネクタ 64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645" name="テキスト ボックス 644"/>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6" name="直線コネクタ 64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7" name="テキスト ボックス 64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649" name="テキスト ボックス 648"/>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127635</xdr:rowOff>
    </xdr:from>
    <xdr:to xmlns:xdr="http://schemas.openxmlformats.org/drawingml/2006/spreadsheetDrawing">
      <xdr:col>85</xdr:col>
      <xdr:colOff>126365</xdr:colOff>
      <xdr:row>86</xdr:row>
      <xdr:rowOff>114300</xdr:rowOff>
    </xdr:to>
    <xdr:cxnSp macro="">
      <xdr:nvCxnSpPr>
        <xdr:cNvPr id="651" name="直線コネクタ 650"/>
        <xdr:cNvCxnSpPr/>
      </xdr:nvCxnSpPr>
      <xdr:spPr>
        <a:xfrm flipV="1">
          <a:off x="16318865" y="1332928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52"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53" name="直線コネクタ 652"/>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74930</xdr:rowOff>
    </xdr:from>
    <xdr:ext cx="405130" cy="258445"/>
    <xdr:sp macro="" textlink="">
      <xdr:nvSpPr>
        <xdr:cNvPr id="654" name="【児童館】&#10;有形固定資産減価償却率最大値テキスト"/>
        <xdr:cNvSpPr txBox="1"/>
      </xdr:nvSpPr>
      <xdr:spPr>
        <a:xfrm>
          <a:off x="16357600" y="13105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127635</xdr:rowOff>
    </xdr:from>
    <xdr:to xmlns:xdr="http://schemas.openxmlformats.org/drawingml/2006/spreadsheetDrawing">
      <xdr:col>86</xdr:col>
      <xdr:colOff>25400</xdr:colOff>
      <xdr:row>77</xdr:row>
      <xdr:rowOff>127635</xdr:rowOff>
    </xdr:to>
    <xdr:cxnSp macro="">
      <xdr:nvCxnSpPr>
        <xdr:cNvPr id="655" name="直線コネクタ 654"/>
        <xdr:cNvCxnSpPr/>
      </xdr:nvCxnSpPr>
      <xdr:spPr>
        <a:xfrm>
          <a:off x="16230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166370</xdr:rowOff>
    </xdr:from>
    <xdr:ext cx="405130" cy="258445"/>
    <xdr:sp macro="" textlink="">
      <xdr:nvSpPr>
        <xdr:cNvPr id="656" name="【児童館】&#10;有形固定資産減価償却率平均値テキスト"/>
        <xdr:cNvSpPr txBox="1"/>
      </xdr:nvSpPr>
      <xdr:spPr>
        <a:xfrm>
          <a:off x="16357600" y="142252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143510</xdr:rowOff>
    </xdr:from>
    <xdr:to xmlns:xdr="http://schemas.openxmlformats.org/drawingml/2006/spreadsheetDrawing">
      <xdr:col>85</xdr:col>
      <xdr:colOff>177800</xdr:colOff>
      <xdr:row>84</xdr:row>
      <xdr:rowOff>73660</xdr:rowOff>
    </xdr:to>
    <xdr:sp macro="" textlink="">
      <xdr:nvSpPr>
        <xdr:cNvPr id="657" name="フローチャート: 判断 656"/>
        <xdr:cNvSpPr/>
      </xdr:nvSpPr>
      <xdr:spPr>
        <a:xfrm>
          <a:off x="16268700" y="143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8255</xdr:rowOff>
    </xdr:from>
    <xdr:to xmlns:xdr="http://schemas.openxmlformats.org/drawingml/2006/spreadsheetDrawing">
      <xdr:col>81</xdr:col>
      <xdr:colOff>101600</xdr:colOff>
      <xdr:row>83</xdr:row>
      <xdr:rowOff>109855</xdr:rowOff>
    </xdr:to>
    <xdr:sp macro="" textlink="">
      <xdr:nvSpPr>
        <xdr:cNvPr id="658" name="フローチャート: 判断 657"/>
        <xdr:cNvSpPr/>
      </xdr:nvSpPr>
      <xdr:spPr>
        <a:xfrm>
          <a:off x="154305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12065</xdr:rowOff>
    </xdr:from>
    <xdr:to xmlns:xdr="http://schemas.openxmlformats.org/drawingml/2006/spreadsheetDrawing">
      <xdr:col>76</xdr:col>
      <xdr:colOff>165100</xdr:colOff>
      <xdr:row>83</xdr:row>
      <xdr:rowOff>113665</xdr:rowOff>
    </xdr:to>
    <xdr:sp macro="" textlink="">
      <xdr:nvSpPr>
        <xdr:cNvPr id="659" name="フローチャート: 判断 658"/>
        <xdr:cNvSpPr/>
      </xdr:nvSpPr>
      <xdr:spPr>
        <a:xfrm>
          <a:off x="14541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76835</xdr:rowOff>
    </xdr:from>
    <xdr:to xmlns:xdr="http://schemas.openxmlformats.org/drawingml/2006/spreadsheetDrawing">
      <xdr:col>72</xdr:col>
      <xdr:colOff>38100</xdr:colOff>
      <xdr:row>84</xdr:row>
      <xdr:rowOff>6985</xdr:rowOff>
    </xdr:to>
    <xdr:sp macro="" textlink="">
      <xdr:nvSpPr>
        <xdr:cNvPr id="660" name="フローチャート: 判断 659"/>
        <xdr:cNvSpPr/>
      </xdr:nvSpPr>
      <xdr:spPr>
        <a:xfrm>
          <a:off x="136525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101600</xdr:rowOff>
    </xdr:from>
    <xdr:to xmlns:xdr="http://schemas.openxmlformats.org/drawingml/2006/spreadsheetDrawing">
      <xdr:col>67</xdr:col>
      <xdr:colOff>101600</xdr:colOff>
      <xdr:row>83</xdr:row>
      <xdr:rowOff>31750</xdr:rowOff>
    </xdr:to>
    <xdr:sp macro="" textlink="">
      <xdr:nvSpPr>
        <xdr:cNvPr id="661" name="フローチャート: 判断 660"/>
        <xdr:cNvSpPr/>
      </xdr:nvSpPr>
      <xdr:spPr>
        <a:xfrm>
          <a:off x="1276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2" name="テキスト ボックス 6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3" name="テキスト ボックス 6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4" name="テキスト ボックス 6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5" name="テキスト ボックス 6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6" name="テキスト ボックス 6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23495</xdr:rowOff>
    </xdr:from>
    <xdr:to xmlns:xdr="http://schemas.openxmlformats.org/drawingml/2006/spreadsheetDrawing">
      <xdr:col>85</xdr:col>
      <xdr:colOff>177800</xdr:colOff>
      <xdr:row>85</xdr:row>
      <xdr:rowOff>125095</xdr:rowOff>
    </xdr:to>
    <xdr:sp macro="" textlink="">
      <xdr:nvSpPr>
        <xdr:cNvPr id="667" name="楕円 666"/>
        <xdr:cNvSpPr/>
      </xdr:nvSpPr>
      <xdr:spPr>
        <a:xfrm>
          <a:off x="162687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1905</xdr:rowOff>
    </xdr:from>
    <xdr:ext cx="405130" cy="259080"/>
    <xdr:sp macro="" textlink="">
      <xdr:nvSpPr>
        <xdr:cNvPr id="668" name="【児童館】&#10;有形固定資産減価償却率該当値テキスト"/>
        <xdr:cNvSpPr txBox="1"/>
      </xdr:nvSpPr>
      <xdr:spPr>
        <a:xfrm>
          <a:off x="16357600" y="14575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153035</xdr:rowOff>
    </xdr:from>
    <xdr:to xmlns:xdr="http://schemas.openxmlformats.org/drawingml/2006/spreadsheetDrawing">
      <xdr:col>81</xdr:col>
      <xdr:colOff>101600</xdr:colOff>
      <xdr:row>85</xdr:row>
      <xdr:rowOff>83185</xdr:rowOff>
    </xdr:to>
    <xdr:sp macro="" textlink="">
      <xdr:nvSpPr>
        <xdr:cNvPr id="669" name="楕円 668"/>
        <xdr:cNvSpPr/>
      </xdr:nvSpPr>
      <xdr:spPr>
        <a:xfrm>
          <a:off x="15430500" y="145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32385</xdr:rowOff>
    </xdr:from>
    <xdr:to xmlns:xdr="http://schemas.openxmlformats.org/drawingml/2006/spreadsheetDrawing">
      <xdr:col>85</xdr:col>
      <xdr:colOff>127000</xdr:colOff>
      <xdr:row>85</xdr:row>
      <xdr:rowOff>74930</xdr:rowOff>
    </xdr:to>
    <xdr:cxnSp macro="">
      <xdr:nvCxnSpPr>
        <xdr:cNvPr id="670" name="直線コネクタ 669"/>
        <xdr:cNvCxnSpPr/>
      </xdr:nvCxnSpPr>
      <xdr:spPr>
        <a:xfrm>
          <a:off x="15481300" y="1460563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111125</xdr:rowOff>
    </xdr:from>
    <xdr:to xmlns:xdr="http://schemas.openxmlformats.org/drawingml/2006/spreadsheetDrawing">
      <xdr:col>76</xdr:col>
      <xdr:colOff>165100</xdr:colOff>
      <xdr:row>85</xdr:row>
      <xdr:rowOff>41275</xdr:rowOff>
    </xdr:to>
    <xdr:sp macro="" textlink="">
      <xdr:nvSpPr>
        <xdr:cNvPr id="671" name="楕円 670"/>
        <xdr:cNvSpPr/>
      </xdr:nvSpPr>
      <xdr:spPr>
        <a:xfrm>
          <a:off x="14541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161925</xdr:rowOff>
    </xdr:from>
    <xdr:to xmlns:xdr="http://schemas.openxmlformats.org/drawingml/2006/spreadsheetDrawing">
      <xdr:col>81</xdr:col>
      <xdr:colOff>50800</xdr:colOff>
      <xdr:row>85</xdr:row>
      <xdr:rowOff>32385</xdr:rowOff>
    </xdr:to>
    <xdr:cxnSp macro="">
      <xdr:nvCxnSpPr>
        <xdr:cNvPr id="672" name="直線コネクタ 671"/>
        <xdr:cNvCxnSpPr/>
      </xdr:nvCxnSpPr>
      <xdr:spPr>
        <a:xfrm>
          <a:off x="14592300" y="1456372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69215</xdr:rowOff>
    </xdr:from>
    <xdr:to xmlns:xdr="http://schemas.openxmlformats.org/drawingml/2006/spreadsheetDrawing">
      <xdr:col>72</xdr:col>
      <xdr:colOff>38100</xdr:colOff>
      <xdr:row>84</xdr:row>
      <xdr:rowOff>170815</xdr:rowOff>
    </xdr:to>
    <xdr:sp macro="" textlink="">
      <xdr:nvSpPr>
        <xdr:cNvPr id="673" name="楕円 672"/>
        <xdr:cNvSpPr/>
      </xdr:nvSpPr>
      <xdr:spPr>
        <a:xfrm>
          <a:off x="13652500" y="14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120650</xdr:rowOff>
    </xdr:from>
    <xdr:to xmlns:xdr="http://schemas.openxmlformats.org/drawingml/2006/spreadsheetDrawing">
      <xdr:col>76</xdr:col>
      <xdr:colOff>114300</xdr:colOff>
      <xdr:row>84</xdr:row>
      <xdr:rowOff>161925</xdr:rowOff>
    </xdr:to>
    <xdr:cxnSp macro="">
      <xdr:nvCxnSpPr>
        <xdr:cNvPr id="674" name="直線コネクタ 673"/>
        <xdr:cNvCxnSpPr/>
      </xdr:nvCxnSpPr>
      <xdr:spPr>
        <a:xfrm>
          <a:off x="13703300" y="145224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27305</xdr:rowOff>
    </xdr:from>
    <xdr:to xmlns:xdr="http://schemas.openxmlformats.org/drawingml/2006/spreadsheetDrawing">
      <xdr:col>67</xdr:col>
      <xdr:colOff>101600</xdr:colOff>
      <xdr:row>84</xdr:row>
      <xdr:rowOff>128905</xdr:rowOff>
    </xdr:to>
    <xdr:sp macro="" textlink="">
      <xdr:nvSpPr>
        <xdr:cNvPr id="675" name="楕円 674"/>
        <xdr:cNvSpPr/>
      </xdr:nvSpPr>
      <xdr:spPr>
        <a:xfrm>
          <a:off x="12763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78105</xdr:rowOff>
    </xdr:from>
    <xdr:to xmlns:xdr="http://schemas.openxmlformats.org/drawingml/2006/spreadsheetDrawing">
      <xdr:col>71</xdr:col>
      <xdr:colOff>177800</xdr:colOff>
      <xdr:row>84</xdr:row>
      <xdr:rowOff>120650</xdr:rowOff>
    </xdr:to>
    <xdr:cxnSp macro="">
      <xdr:nvCxnSpPr>
        <xdr:cNvPr id="676" name="直線コネクタ 675"/>
        <xdr:cNvCxnSpPr/>
      </xdr:nvCxnSpPr>
      <xdr:spPr>
        <a:xfrm>
          <a:off x="12814300" y="1447990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126365</xdr:rowOff>
    </xdr:from>
    <xdr:ext cx="405130" cy="259080"/>
    <xdr:sp macro="" textlink="">
      <xdr:nvSpPr>
        <xdr:cNvPr id="677" name="n_1aveValue【児童館】&#10;有形固定資産減価償却率"/>
        <xdr:cNvSpPr txBox="1"/>
      </xdr:nvSpPr>
      <xdr:spPr>
        <a:xfrm>
          <a:off x="15266035" y="14013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130175</xdr:rowOff>
    </xdr:from>
    <xdr:ext cx="404495" cy="259080"/>
    <xdr:sp macro="" textlink="">
      <xdr:nvSpPr>
        <xdr:cNvPr id="678" name="n_2aveValue【児童館】&#10;有形固定資産減価償却率"/>
        <xdr:cNvSpPr txBox="1"/>
      </xdr:nvSpPr>
      <xdr:spPr>
        <a:xfrm>
          <a:off x="14389735" y="14017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23495</xdr:rowOff>
    </xdr:from>
    <xdr:ext cx="404495" cy="259080"/>
    <xdr:sp macro="" textlink="">
      <xdr:nvSpPr>
        <xdr:cNvPr id="679" name="n_3aveValue【児童館】&#10;有形固定資産減価償却率"/>
        <xdr:cNvSpPr txBox="1"/>
      </xdr:nvSpPr>
      <xdr:spPr>
        <a:xfrm>
          <a:off x="13500735" y="14082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48260</xdr:rowOff>
    </xdr:from>
    <xdr:ext cx="404495" cy="259080"/>
    <xdr:sp macro="" textlink="">
      <xdr:nvSpPr>
        <xdr:cNvPr id="680" name="n_4aveValue【児童館】&#10;有形固定資産減価償却率"/>
        <xdr:cNvSpPr txBox="1"/>
      </xdr:nvSpPr>
      <xdr:spPr>
        <a:xfrm>
          <a:off x="12611735" y="13935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74930</xdr:rowOff>
    </xdr:from>
    <xdr:ext cx="405130" cy="258445"/>
    <xdr:sp macro="" textlink="">
      <xdr:nvSpPr>
        <xdr:cNvPr id="681" name="n_1mainValue【児童館】&#10;有形固定資産減価償却率"/>
        <xdr:cNvSpPr txBox="1"/>
      </xdr:nvSpPr>
      <xdr:spPr>
        <a:xfrm>
          <a:off x="15266035" y="146481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32385</xdr:rowOff>
    </xdr:from>
    <xdr:ext cx="404495" cy="258445"/>
    <xdr:sp macro="" textlink="">
      <xdr:nvSpPr>
        <xdr:cNvPr id="682" name="n_2mainValue【児童館】&#10;有形固定資産減価償却率"/>
        <xdr:cNvSpPr txBox="1"/>
      </xdr:nvSpPr>
      <xdr:spPr>
        <a:xfrm>
          <a:off x="14389735" y="14605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161925</xdr:rowOff>
    </xdr:from>
    <xdr:ext cx="404495" cy="259080"/>
    <xdr:sp macro="" textlink="">
      <xdr:nvSpPr>
        <xdr:cNvPr id="683" name="n_3mainValue【児童館】&#10;有形固定資産減価償却率"/>
        <xdr:cNvSpPr txBox="1"/>
      </xdr:nvSpPr>
      <xdr:spPr>
        <a:xfrm>
          <a:off x="13500735" y="14563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120650</xdr:rowOff>
    </xdr:from>
    <xdr:ext cx="404495" cy="258445"/>
    <xdr:sp macro="" textlink="">
      <xdr:nvSpPr>
        <xdr:cNvPr id="684" name="n_4mainValue【児童館】&#10;有形固定資産減価償却率"/>
        <xdr:cNvSpPr txBox="1"/>
      </xdr:nvSpPr>
      <xdr:spPr>
        <a:xfrm>
          <a:off x="12611735" y="14522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93" name="テキスト ボックス 69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5" name="直線コネクタ 69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96" name="テキスト ボックス 695"/>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7" name="直線コネクタ 69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698" name="テキスト ボックス 697"/>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9" name="直線コネクタ 69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00" name="テキスト ボックス 699"/>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1" name="直線コネクタ 70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02" name="テキスト ボックス 701"/>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3" name="直線コネクタ 7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4" name="テキスト ボックス 70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95250</xdr:rowOff>
    </xdr:from>
    <xdr:to xmlns:xdr="http://schemas.openxmlformats.org/drawingml/2006/spreadsheetDrawing">
      <xdr:col>116</xdr:col>
      <xdr:colOff>62865</xdr:colOff>
      <xdr:row>85</xdr:row>
      <xdr:rowOff>81280</xdr:rowOff>
    </xdr:to>
    <xdr:cxnSp macro="">
      <xdr:nvCxnSpPr>
        <xdr:cNvPr id="706" name="直線コネクタ 705"/>
        <xdr:cNvCxnSpPr/>
      </xdr:nvCxnSpPr>
      <xdr:spPr>
        <a:xfrm flipV="1">
          <a:off x="22160865" y="1363980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85090</xdr:rowOff>
    </xdr:from>
    <xdr:ext cx="469900" cy="259080"/>
    <xdr:sp macro="" textlink="">
      <xdr:nvSpPr>
        <xdr:cNvPr id="707" name="【児童館】&#10;一人当たり面積最小値テキスト"/>
        <xdr:cNvSpPr txBox="1"/>
      </xdr:nvSpPr>
      <xdr:spPr>
        <a:xfrm>
          <a:off x="22199600" y="14658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81280</xdr:rowOff>
    </xdr:from>
    <xdr:to xmlns:xdr="http://schemas.openxmlformats.org/drawingml/2006/spreadsheetDrawing">
      <xdr:col>116</xdr:col>
      <xdr:colOff>152400</xdr:colOff>
      <xdr:row>85</xdr:row>
      <xdr:rowOff>81280</xdr:rowOff>
    </xdr:to>
    <xdr:cxnSp macro="">
      <xdr:nvCxnSpPr>
        <xdr:cNvPr id="708" name="直線コネクタ 707"/>
        <xdr:cNvCxnSpPr/>
      </xdr:nvCxnSpPr>
      <xdr:spPr>
        <a:xfrm>
          <a:off x="22072600" y="1465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41910</xdr:rowOff>
    </xdr:from>
    <xdr:ext cx="469900" cy="258445"/>
    <xdr:sp macro="" textlink="">
      <xdr:nvSpPr>
        <xdr:cNvPr id="709" name="【児童館】&#10;一人当たり面積最大値テキスト"/>
        <xdr:cNvSpPr txBox="1"/>
      </xdr:nvSpPr>
      <xdr:spPr>
        <a:xfrm>
          <a:off x="22199600" y="13415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95250</xdr:rowOff>
    </xdr:from>
    <xdr:to xmlns:xdr="http://schemas.openxmlformats.org/drawingml/2006/spreadsheetDrawing">
      <xdr:col>116</xdr:col>
      <xdr:colOff>152400</xdr:colOff>
      <xdr:row>79</xdr:row>
      <xdr:rowOff>95250</xdr:rowOff>
    </xdr:to>
    <xdr:cxnSp macro="">
      <xdr:nvCxnSpPr>
        <xdr:cNvPr id="710" name="直線コネクタ 709"/>
        <xdr:cNvCxnSpPr/>
      </xdr:nvCxnSpPr>
      <xdr:spPr>
        <a:xfrm>
          <a:off x="22072600" y="1363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117475</xdr:rowOff>
    </xdr:from>
    <xdr:ext cx="469900" cy="259080"/>
    <xdr:sp macro="" textlink="">
      <xdr:nvSpPr>
        <xdr:cNvPr id="711" name="【児童館】&#10;一人当たり面積平均値テキスト"/>
        <xdr:cNvSpPr txBox="1"/>
      </xdr:nvSpPr>
      <xdr:spPr>
        <a:xfrm>
          <a:off x="22199600" y="14176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94615</xdr:rowOff>
    </xdr:from>
    <xdr:to xmlns:xdr="http://schemas.openxmlformats.org/drawingml/2006/spreadsheetDrawing">
      <xdr:col>116</xdr:col>
      <xdr:colOff>114300</xdr:colOff>
      <xdr:row>84</xdr:row>
      <xdr:rowOff>24765</xdr:rowOff>
    </xdr:to>
    <xdr:sp macro="" textlink="">
      <xdr:nvSpPr>
        <xdr:cNvPr id="712" name="フローチャート: 判断 711"/>
        <xdr:cNvSpPr/>
      </xdr:nvSpPr>
      <xdr:spPr>
        <a:xfrm>
          <a:off x="22110700" y="143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117475</xdr:rowOff>
    </xdr:from>
    <xdr:to xmlns:xdr="http://schemas.openxmlformats.org/drawingml/2006/spreadsheetDrawing">
      <xdr:col>112</xdr:col>
      <xdr:colOff>38100</xdr:colOff>
      <xdr:row>84</xdr:row>
      <xdr:rowOff>47625</xdr:rowOff>
    </xdr:to>
    <xdr:sp macro="" textlink="">
      <xdr:nvSpPr>
        <xdr:cNvPr id="713" name="フローチャート: 判断 712"/>
        <xdr:cNvSpPr/>
      </xdr:nvSpPr>
      <xdr:spPr>
        <a:xfrm>
          <a:off x="21272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121920</xdr:rowOff>
    </xdr:from>
    <xdr:to xmlns:xdr="http://schemas.openxmlformats.org/drawingml/2006/spreadsheetDrawing">
      <xdr:col>107</xdr:col>
      <xdr:colOff>101600</xdr:colOff>
      <xdr:row>84</xdr:row>
      <xdr:rowOff>52070</xdr:rowOff>
    </xdr:to>
    <xdr:sp macro="" textlink="">
      <xdr:nvSpPr>
        <xdr:cNvPr id="714" name="フローチャート: 判断 713"/>
        <xdr:cNvSpPr/>
      </xdr:nvSpPr>
      <xdr:spPr>
        <a:xfrm>
          <a:off x="20383500" y="143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132080</xdr:rowOff>
    </xdr:from>
    <xdr:to xmlns:xdr="http://schemas.openxmlformats.org/drawingml/2006/spreadsheetDrawing">
      <xdr:col>102</xdr:col>
      <xdr:colOff>165100</xdr:colOff>
      <xdr:row>84</xdr:row>
      <xdr:rowOff>61595</xdr:rowOff>
    </xdr:to>
    <xdr:sp macro="" textlink="">
      <xdr:nvSpPr>
        <xdr:cNvPr id="715" name="フローチャート: 判断 714"/>
        <xdr:cNvSpPr/>
      </xdr:nvSpPr>
      <xdr:spPr>
        <a:xfrm>
          <a:off x="194945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29210</xdr:rowOff>
    </xdr:from>
    <xdr:to xmlns:xdr="http://schemas.openxmlformats.org/drawingml/2006/spreadsheetDrawing">
      <xdr:col>98</xdr:col>
      <xdr:colOff>38100</xdr:colOff>
      <xdr:row>84</xdr:row>
      <xdr:rowOff>130175</xdr:rowOff>
    </xdr:to>
    <xdr:sp macro="" textlink="">
      <xdr:nvSpPr>
        <xdr:cNvPr id="716" name="フローチャート: 判断 715"/>
        <xdr:cNvSpPr/>
      </xdr:nvSpPr>
      <xdr:spPr>
        <a:xfrm>
          <a:off x="18605500" y="14431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7" name="テキスト ボックス 7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8" name="テキスト ボックス 7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9" name="テキスト ボックス 7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0" name="テキスト ボックス 7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1" name="テキスト ボックス 7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14605</xdr:rowOff>
    </xdr:from>
    <xdr:to xmlns:xdr="http://schemas.openxmlformats.org/drawingml/2006/spreadsheetDrawing">
      <xdr:col>116</xdr:col>
      <xdr:colOff>114300</xdr:colOff>
      <xdr:row>84</xdr:row>
      <xdr:rowOff>116205</xdr:rowOff>
    </xdr:to>
    <xdr:sp macro="" textlink="">
      <xdr:nvSpPr>
        <xdr:cNvPr id="722" name="楕円 721"/>
        <xdr:cNvSpPr/>
      </xdr:nvSpPr>
      <xdr:spPr>
        <a:xfrm>
          <a:off x="221107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164465</xdr:rowOff>
    </xdr:from>
    <xdr:ext cx="469900" cy="259080"/>
    <xdr:sp macro="" textlink="">
      <xdr:nvSpPr>
        <xdr:cNvPr id="723" name="【児童館】&#10;一人当たり面積該当値テキスト"/>
        <xdr:cNvSpPr txBox="1"/>
      </xdr:nvSpPr>
      <xdr:spPr>
        <a:xfrm>
          <a:off x="22199600" y="1439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24130</xdr:rowOff>
    </xdr:from>
    <xdr:to xmlns:xdr="http://schemas.openxmlformats.org/drawingml/2006/spreadsheetDrawing">
      <xdr:col>112</xdr:col>
      <xdr:colOff>38100</xdr:colOff>
      <xdr:row>84</xdr:row>
      <xdr:rowOff>125730</xdr:rowOff>
    </xdr:to>
    <xdr:sp macro="" textlink="">
      <xdr:nvSpPr>
        <xdr:cNvPr id="724" name="楕円 723"/>
        <xdr:cNvSpPr/>
      </xdr:nvSpPr>
      <xdr:spPr>
        <a:xfrm>
          <a:off x="212725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65405</xdr:rowOff>
    </xdr:from>
    <xdr:to xmlns:xdr="http://schemas.openxmlformats.org/drawingml/2006/spreadsheetDrawing">
      <xdr:col>116</xdr:col>
      <xdr:colOff>63500</xdr:colOff>
      <xdr:row>84</xdr:row>
      <xdr:rowOff>74930</xdr:rowOff>
    </xdr:to>
    <xdr:cxnSp macro="">
      <xdr:nvCxnSpPr>
        <xdr:cNvPr id="725" name="直線コネクタ 724"/>
        <xdr:cNvCxnSpPr/>
      </xdr:nvCxnSpPr>
      <xdr:spPr>
        <a:xfrm flipV="1">
          <a:off x="21323300" y="1446720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33020</xdr:rowOff>
    </xdr:from>
    <xdr:to xmlns:xdr="http://schemas.openxmlformats.org/drawingml/2006/spreadsheetDrawing">
      <xdr:col>107</xdr:col>
      <xdr:colOff>101600</xdr:colOff>
      <xdr:row>84</xdr:row>
      <xdr:rowOff>134620</xdr:rowOff>
    </xdr:to>
    <xdr:sp macro="" textlink="">
      <xdr:nvSpPr>
        <xdr:cNvPr id="726" name="楕円 725"/>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74930</xdr:rowOff>
    </xdr:from>
    <xdr:to xmlns:xdr="http://schemas.openxmlformats.org/drawingml/2006/spreadsheetDrawing">
      <xdr:col>111</xdr:col>
      <xdr:colOff>177800</xdr:colOff>
      <xdr:row>84</xdr:row>
      <xdr:rowOff>83820</xdr:rowOff>
    </xdr:to>
    <xdr:cxnSp macro="">
      <xdr:nvCxnSpPr>
        <xdr:cNvPr id="727" name="直線コネクタ 726"/>
        <xdr:cNvCxnSpPr/>
      </xdr:nvCxnSpPr>
      <xdr:spPr>
        <a:xfrm flipV="1">
          <a:off x="20434300" y="14476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41910</xdr:rowOff>
    </xdr:from>
    <xdr:to xmlns:xdr="http://schemas.openxmlformats.org/drawingml/2006/spreadsheetDrawing">
      <xdr:col>102</xdr:col>
      <xdr:colOff>165100</xdr:colOff>
      <xdr:row>84</xdr:row>
      <xdr:rowOff>143510</xdr:rowOff>
    </xdr:to>
    <xdr:sp macro="" textlink="">
      <xdr:nvSpPr>
        <xdr:cNvPr id="728" name="楕円 727"/>
        <xdr:cNvSpPr/>
      </xdr:nvSpPr>
      <xdr:spPr>
        <a:xfrm>
          <a:off x="1949450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83820</xdr:rowOff>
    </xdr:from>
    <xdr:to xmlns:xdr="http://schemas.openxmlformats.org/drawingml/2006/spreadsheetDrawing">
      <xdr:col>107</xdr:col>
      <xdr:colOff>50800</xdr:colOff>
      <xdr:row>84</xdr:row>
      <xdr:rowOff>92710</xdr:rowOff>
    </xdr:to>
    <xdr:cxnSp macro="">
      <xdr:nvCxnSpPr>
        <xdr:cNvPr id="729" name="直線コネクタ 728"/>
        <xdr:cNvCxnSpPr/>
      </xdr:nvCxnSpPr>
      <xdr:spPr>
        <a:xfrm flipV="1">
          <a:off x="19545300" y="144856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52070</xdr:rowOff>
    </xdr:from>
    <xdr:to xmlns:xdr="http://schemas.openxmlformats.org/drawingml/2006/spreadsheetDrawing">
      <xdr:col>98</xdr:col>
      <xdr:colOff>38100</xdr:colOff>
      <xdr:row>84</xdr:row>
      <xdr:rowOff>153035</xdr:rowOff>
    </xdr:to>
    <xdr:sp macro="" textlink="">
      <xdr:nvSpPr>
        <xdr:cNvPr id="730" name="楕円 729"/>
        <xdr:cNvSpPr/>
      </xdr:nvSpPr>
      <xdr:spPr>
        <a:xfrm>
          <a:off x="18605500" y="14453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92710</xdr:rowOff>
    </xdr:from>
    <xdr:to xmlns:xdr="http://schemas.openxmlformats.org/drawingml/2006/spreadsheetDrawing">
      <xdr:col>102</xdr:col>
      <xdr:colOff>114300</xdr:colOff>
      <xdr:row>84</xdr:row>
      <xdr:rowOff>102235</xdr:rowOff>
    </xdr:to>
    <xdr:cxnSp macro="">
      <xdr:nvCxnSpPr>
        <xdr:cNvPr id="731" name="直線コネクタ 730"/>
        <xdr:cNvCxnSpPr/>
      </xdr:nvCxnSpPr>
      <xdr:spPr>
        <a:xfrm flipV="1">
          <a:off x="18656300" y="14494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64135</xdr:rowOff>
    </xdr:from>
    <xdr:ext cx="469900" cy="258445"/>
    <xdr:sp macro="" textlink="">
      <xdr:nvSpPr>
        <xdr:cNvPr id="732" name="n_1aveValue【児童館】&#10;一人当たり面積"/>
        <xdr:cNvSpPr txBox="1"/>
      </xdr:nvSpPr>
      <xdr:spPr>
        <a:xfrm>
          <a:off x="21075650" y="14123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68580</xdr:rowOff>
    </xdr:from>
    <xdr:ext cx="469265" cy="259080"/>
    <xdr:sp macro="" textlink="">
      <xdr:nvSpPr>
        <xdr:cNvPr id="733" name="n_2aveValue【児童館】&#10;一人当たり面積"/>
        <xdr:cNvSpPr txBox="1"/>
      </xdr:nvSpPr>
      <xdr:spPr>
        <a:xfrm>
          <a:off x="20199350" y="14127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78105</xdr:rowOff>
    </xdr:from>
    <xdr:ext cx="469265" cy="258445"/>
    <xdr:sp macro="" textlink="">
      <xdr:nvSpPr>
        <xdr:cNvPr id="734" name="n_3aveValue【児童館】&#10;一人当たり面積"/>
        <xdr:cNvSpPr txBox="1"/>
      </xdr:nvSpPr>
      <xdr:spPr>
        <a:xfrm>
          <a:off x="19310350" y="14137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146685</xdr:rowOff>
    </xdr:from>
    <xdr:ext cx="469265" cy="258445"/>
    <xdr:sp macro="" textlink="">
      <xdr:nvSpPr>
        <xdr:cNvPr id="735" name="n_4aveValue【児童館】&#10;一人当たり面積"/>
        <xdr:cNvSpPr txBox="1"/>
      </xdr:nvSpPr>
      <xdr:spPr>
        <a:xfrm>
          <a:off x="18421350" y="14205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116840</xdr:rowOff>
    </xdr:from>
    <xdr:ext cx="469900" cy="259080"/>
    <xdr:sp macro="" textlink="">
      <xdr:nvSpPr>
        <xdr:cNvPr id="736" name="n_1mainValue【児童館】&#10;一人当たり面積"/>
        <xdr:cNvSpPr txBox="1"/>
      </xdr:nvSpPr>
      <xdr:spPr>
        <a:xfrm>
          <a:off x="2107565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125730</xdr:rowOff>
    </xdr:from>
    <xdr:ext cx="469265" cy="259080"/>
    <xdr:sp macro="" textlink="">
      <xdr:nvSpPr>
        <xdr:cNvPr id="737" name="n_2mainValue【児童館】&#10;一人当たり面積"/>
        <xdr:cNvSpPr txBox="1"/>
      </xdr:nvSpPr>
      <xdr:spPr>
        <a:xfrm>
          <a:off x="20199350" y="14527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134620</xdr:rowOff>
    </xdr:from>
    <xdr:ext cx="469265" cy="258445"/>
    <xdr:sp macro="" textlink="">
      <xdr:nvSpPr>
        <xdr:cNvPr id="738" name="n_3mainValue【児童館】&#10;一人当たり面積"/>
        <xdr:cNvSpPr txBox="1"/>
      </xdr:nvSpPr>
      <xdr:spPr>
        <a:xfrm>
          <a:off x="19310350" y="14536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144145</xdr:rowOff>
    </xdr:from>
    <xdr:ext cx="469265" cy="258445"/>
    <xdr:sp macro="" textlink="">
      <xdr:nvSpPr>
        <xdr:cNvPr id="739" name="n_4mainValue【児童館】&#10;一人当たり面積"/>
        <xdr:cNvSpPr txBox="1"/>
      </xdr:nvSpPr>
      <xdr:spPr>
        <a:xfrm>
          <a:off x="18421350" y="14545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交通インフラ（道路・橋りょう・トンネル）においては、毎年、改修箇所を点検結果から選定し、補修工事等を実施している。有形固定資産減価償却率は、類似団体内平均値とほぼ同数値となっているが、各数値とも６０</a:t>
          </a:r>
          <a:r>
            <a:rPr kumimoji="1" lang="en-US" altLang="ja-JP" sz="1300">
              <a:latin typeface="ＭＳ Ｐゴシック"/>
              <a:ea typeface="ＭＳ Ｐゴシック"/>
            </a:rPr>
            <a:t>%</a:t>
          </a:r>
          <a:r>
            <a:rPr kumimoji="1" lang="ja-JP" altLang="en-US" sz="1300">
              <a:latin typeface="ＭＳ Ｐゴシック"/>
              <a:ea typeface="ＭＳ Ｐゴシック"/>
            </a:rPr>
            <a:t>を超え、上昇が続いているため、引き続き長寿命化を柱とした維持管理を推進していく必要がある。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道路については、当町は人口密度が低いため、一人当たり</a:t>
          </a:r>
          <a:r>
            <a:rPr kumimoji="1" lang="en-US" altLang="ja-JP" sz="1300">
              <a:latin typeface="ＭＳ Ｐゴシック"/>
              <a:ea typeface="ＭＳ Ｐゴシック"/>
            </a:rPr>
            <a:t> </a:t>
          </a:r>
          <a:r>
            <a:rPr kumimoji="1" lang="ja-JP" altLang="en-US" sz="1300">
              <a:latin typeface="ＭＳ Ｐゴシック"/>
              <a:ea typeface="ＭＳ Ｐゴシック"/>
            </a:rPr>
            <a:t>延長の数値が全国平均や類似団体内平均値</a:t>
          </a:r>
          <a:r>
            <a:rPr kumimoji="1" lang="ja-JP" altLang="en-US" sz="1300">
              <a:latin typeface="ＭＳ Ｐゴシック"/>
              <a:ea typeface="ＭＳ Ｐゴシック"/>
            </a:rPr>
            <a:t>より高くなっている。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幼稚園については、新園舎を平成</a:t>
          </a:r>
          <a:r>
            <a:rPr kumimoji="1" lang="en-US" altLang="ja-JP" sz="1300">
              <a:latin typeface="ＭＳ Ｐゴシック"/>
              <a:ea typeface="ＭＳ Ｐゴシック"/>
            </a:rPr>
            <a:t>28</a:t>
          </a:r>
          <a:r>
            <a:rPr kumimoji="1" lang="ja-JP" altLang="en-US" sz="1300">
              <a:latin typeface="ＭＳ Ｐゴシック"/>
              <a:ea typeface="ＭＳ Ｐゴシック"/>
            </a:rPr>
            <a:t>年に建築し、平成</a:t>
          </a:r>
          <a:r>
            <a:rPr kumimoji="1" lang="en-US" altLang="ja-JP" sz="1300">
              <a:latin typeface="ＭＳ Ｐゴシック"/>
              <a:ea typeface="ＭＳ Ｐゴシック"/>
            </a:rPr>
            <a:t>29</a:t>
          </a:r>
          <a:r>
            <a:rPr kumimoji="1" lang="ja-JP" altLang="en-US" sz="1300">
              <a:latin typeface="ＭＳ Ｐゴシック"/>
              <a:ea typeface="ＭＳ Ｐゴシック"/>
            </a:rPr>
            <a:t>年度より利用していることが要因で、有形固定資産減価償却率が類似団体内平均値を下回っていると考えられる。一人当たり面積は類似団体内平均値と比べて低くなっているが、利用状況からみて充足していると考える。</a:t>
          </a:r>
          <a:endParaRPr kumimoji="1" lang="en-US" altLang="ja-JP" sz="1300">
            <a:latin typeface="ＭＳ Ｐゴシック"/>
            <a:ea typeface="ＭＳ Ｐゴシック"/>
          </a:endParaRPr>
        </a:p>
        <a:p>
          <a:r>
            <a:rPr kumimoji="1" lang="ja-JP" altLang="en-US" sz="1300">
              <a:latin typeface="ＭＳ Ｐゴシック"/>
              <a:ea typeface="ＭＳ Ｐゴシック"/>
            </a:rPr>
            <a:t>　学校施設、児童館においては、有形固定資産減価償却率が類似団体内平均値及び県平均を大きく上回る結果となっているため、施設の状況や財政状況を検討し、適切な資産管理を行っていく必要がある。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5,824
5,787
85.11
4,260,579
4,055,051
149,911
2,589,231
2,433,256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27305</xdr:rowOff>
    </xdr:to>
    <xdr:cxnSp macro="">
      <xdr:nvCxnSpPr>
        <xdr:cNvPr id="58" name="直線コネクタ 57"/>
        <xdr:cNvCxnSpPr/>
      </xdr:nvCxnSpPr>
      <xdr:spPr>
        <a:xfrm flipV="1">
          <a:off x="4634865" y="566039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31115</xdr:rowOff>
    </xdr:from>
    <xdr:ext cx="405130" cy="258445"/>
    <xdr:sp macro="" textlink="">
      <xdr:nvSpPr>
        <xdr:cNvPr id="59" name="【図書館】&#10;有形固定資産減価償却率最小値テキスト"/>
        <xdr:cNvSpPr txBox="1"/>
      </xdr:nvSpPr>
      <xdr:spPr>
        <a:xfrm>
          <a:off x="4673600" y="7232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27305</xdr:rowOff>
    </xdr:from>
    <xdr:to xmlns:xdr="http://schemas.openxmlformats.org/drawingml/2006/spreadsheetDrawing">
      <xdr:col>24</xdr:col>
      <xdr:colOff>152400</xdr:colOff>
      <xdr:row>42</xdr:row>
      <xdr:rowOff>27305</xdr:rowOff>
    </xdr:to>
    <xdr:cxnSp macro="">
      <xdr:nvCxnSpPr>
        <xdr:cNvPr id="60" name="直線コネクタ 59"/>
        <xdr:cNvCxnSpPr/>
      </xdr:nvCxnSpPr>
      <xdr:spPr>
        <a:xfrm>
          <a:off x="4546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8445"/>
    <xdr:sp macro="" textlink="">
      <xdr:nvSpPr>
        <xdr:cNvPr id="61" name="【図書館】&#10;有形固定資産減価償却率最大値テキスト"/>
        <xdr:cNvSpPr txBox="1"/>
      </xdr:nvSpPr>
      <xdr:spPr>
        <a:xfrm>
          <a:off x="467360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143510</xdr:rowOff>
    </xdr:from>
    <xdr:ext cx="405130" cy="258445"/>
    <xdr:sp macro="" textlink="">
      <xdr:nvSpPr>
        <xdr:cNvPr id="63" name="【図書館】&#10;有形固定資産減価償却率平均値テキスト"/>
        <xdr:cNvSpPr txBox="1"/>
      </xdr:nvSpPr>
      <xdr:spPr>
        <a:xfrm>
          <a:off x="4673600" y="6144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120650</xdr:rowOff>
    </xdr:from>
    <xdr:to xmlns:xdr="http://schemas.openxmlformats.org/drawingml/2006/spreadsheetDrawing">
      <xdr:col>24</xdr:col>
      <xdr:colOff>114300</xdr:colOff>
      <xdr:row>37</xdr:row>
      <xdr:rowOff>50165</xdr:rowOff>
    </xdr:to>
    <xdr:sp macro="" textlink="">
      <xdr:nvSpPr>
        <xdr:cNvPr id="64" name="フローチャート: 判断 63"/>
        <xdr:cNvSpPr/>
      </xdr:nvSpPr>
      <xdr:spPr>
        <a:xfrm>
          <a:off x="45847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154940</xdr:rowOff>
    </xdr:from>
    <xdr:to xmlns:xdr="http://schemas.openxmlformats.org/drawingml/2006/spreadsheetDrawing">
      <xdr:col>20</xdr:col>
      <xdr:colOff>38100</xdr:colOff>
      <xdr:row>37</xdr:row>
      <xdr:rowOff>84455</xdr:rowOff>
    </xdr:to>
    <xdr:sp macro="" textlink="">
      <xdr:nvSpPr>
        <xdr:cNvPr id="65" name="フローチャート: 判断 64"/>
        <xdr:cNvSpPr/>
      </xdr:nvSpPr>
      <xdr:spPr>
        <a:xfrm>
          <a:off x="3746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12065</xdr:rowOff>
    </xdr:from>
    <xdr:to xmlns:xdr="http://schemas.openxmlformats.org/drawingml/2006/spreadsheetDrawing">
      <xdr:col>15</xdr:col>
      <xdr:colOff>101600</xdr:colOff>
      <xdr:row>37</xdr:row>
      <xdr:rowOff>113665</xdr:rowOff>
    </xdr:to>
    <xdr:sp macro="" textlink="">
      <xdr:nvSpPr>
        <xdr:cNvPr id="66" name="フローチャート: 判断 65"/>
        <xdr:cNvSpPr/>
      </xdr:nvSpPr>
      <xdr:spPr>
        <a:xfrm>
          <a:off x="2857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130175</xdr:rowOff>
    </xdr:from>
    <xdr:to xmlns:xdr="http://schemas.openxmlformats.org/drawingml/2006/spreadsheetDrawing">
      <xdr:col>10</xdr:col>
      <xdr:colOff>165100</xdr:colOff>
      <xdr:row>37</xdr:row>
      <xdr:rowOff>60325</xdr:rowOff>
    </xdr:to>
    <xdr:sp macro="" textlink="">
      <xdr:nvSpPr>
        <xdr:cNvPr id="67" name="フローチャート: 判断 66"/>
        <xdr:cNvSpPr/>
      </xdr:nvSpPr>
      <xdr:spPr>
        <a:xfrm>
          <a:off x="1968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95885</xdr:rowOff>
    </xdr:from>
    <xdr:to xmlns:xdr="http://schemas.openxmlformats.org/drawingml/2006/spreadsheetDrawing">
      <xdr:col>6</xdr:col>
      <xdr:colOff>38100</xdr:colOff>
      <xdr:row>37</xdr:row>
      <xdr:rowOff>26035</xdr:rowOff>
    </xdr:to>
    <xdr:sp macro="" textlink="">
      <xdr:nvSpPr>
        <xdr:cNvPr id="68" name="フローチャート: 判断 67"/>
        <xdr:cNvSpPr/>
      </xdr:nvSpPr>
      <xdr:spPr>
        <a:xfrm>
          <a:off x="1079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147955</xdr:rowOff>
    </xdr:from>
    <xdr:to xmlns:xdr="http://schemas.openxmlformats.org/drawingml/2006/spreadsheetDrawing">
      <xdr:col>24</xdr:col>
      <xdr:colOff>114300</xdr:colOff>
      <xdr:row>38</xdr:row>
      <xdr:rowOff>78105</xdr:rowOff>
    </xdr:to>
    <xdr:sp macro="" textlink="">
      <xdr:nvSpPr>
        <xdr:cNvPr id="74" name="楕円 73"/>
        <xdr:cNvSpPr/>
      </xdr:nvSpPr>
      <xdr:spPr>
        <a:xfrm>
          <a:off x="45847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126365</xdr:rowOff>
    </xdr:from>
    <xdr:ext cx="405130" cy="259080"/>
    <xdr:sp macro="" textlink="">
      <xdr:nvSpPr>
        <xdr:cNvPr id="75" name="【図書館】&#10;有形固定資産減価償却率該当値テキスト"/>
        <xdr:cNvSpPr txBox="1"/>
      </xdr:nvSpPr>
      <xdr:spPr>
        <a:xfrm>
          <a:off x="4673600" y="6470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114935</xdr:rowOff>
    </xdr:from>
    <xdr:to xmlns:xdr="http://schemas.openxmlformats.org/drawingml/2006/spreadsheetDrawing">
      <xdr:col>20</xdr:col>
      <xdr:colOff>38100</xdr:colOff>
      <xdr:row>38</xdr:row>
      <xdr:rowOff>45085</xdr:rowOff>
    </xdr:to>
    <xdr:sp macro="" textlink="">
      <xdr:nvSpPr>
        <xdr:cNvPr id="76" name="楕円 75"/>
        <xdr:cNvSpPr/>
      </xdr:nvSpPr>
      <xdr:spPr>
        <a:xfrm>
          <a:off x="3746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166370</xdr:rowOff>
    </xdr:from>
    <xdr:to xmlns:xdr="http://schemas.openxmlformats.org/drawingml/2006/spreadsheetDrawing">
      <xdr:col>24</xdr:col>
      <xdr:colOff>63500</xdr:colOff>
      <xdr:row>38</xdr:row>
      <xdr:rowOff>27305</xdr:rowOff>
    </xdr:to>
    <xdr:cxnSp macro="">
      <xdr:nvCxnSpPr>
        <xdr:cNvPr id="77" name="直線コネクタ 76"/>
        <xdr:cNvCxnSpPr/>
      </xdr:nvCxnSpPr>
      <xdr:spPr>
        <a:xfrm>
          <a:off x="3797300" y="65100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82550</xdr:rowOff>
    </xdr:from>
    <xdr:to xmlns:xdr="http://schemas.openxmlformats.org/drawingml/2006/spreadsheetDrawing">
      <xdr:col>15</xdr:col>
      <xdr:colOff>101600</xdr:colOff>
      <xdr:row>38</xdr:row>
      <xdr:rowOff>12700</xdr:rowOff>
    </xdr:to>
    <xdr:sp macro="" textlink="">
      <xdr:nvSpPr>
        <xdr:cNvPr id="78" name="楕円 77"/>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133350</xdr:rowOff>
    </xdr:from>
    <xdr:to xmlns:xdr="http://schemas.openxmlformats.org/drawingml/2006/spreadsheetDrawing">
      <xdr:col>19</xdr:col>
      <xdr:colOff>177800</xdr:colOff>
      <xdr:row>37</xdr:row>
      <xdr:rowOff>166370</xdr:rowOff>
    </xdr:to>
    <xdr:cxnSp macro="">
      <xdr:nvCxnSpPr>
        <xdr:cNvPr id="79" name="直線コネクタ 78"/>
        <xdr:cNvCxnSpPr/>
      </xdr:nvCxnSpPr>
      <xdr:spPr>
        <a:xfrm>
          <a:off x="2908300" y="64770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50165</xdr:rowOff>
    </xdr:from>
    <xdr:to xmlns:xdr="http://schemas.openxmlformats.org/drawingml/2006/spreadsheetDrawing">
      <xdr:col>10</xdr:col>
      <xdr:colOff>165100</xdr:colOff>
      <xdr:row>37</xdr:row>
      <xdr:rowOff>151765</xdr:rowOff>
    </xdr:to>
    <xdr:sp macro="" textlink="">
      <xdr:nvSpPr>
        <xdr:cNvPr id="80" name="楕円 79"/>
        <xdr:cNvSpPr/>
      </xdr:nvSpPr>
      <xdr:spPr>
        <a:xfrm>
          <a:off x="196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100965</xdr:rowOff>
    </xdr:from>
    <xdr:to xmlns:xdr="http://schemas.openxmlformats.org/drawingml/2006/spreadsheetDrawing">
      <xdr:col>15</xdr:col>
      <xdr:colOff>50800</xdr:colOff>
      <xdr:row>37</xdr:row>
      <xdr:rowOff>133350</xdr:rowOff>
    </xdr:to>
    <xdr:cxnSp macro="">
      <xdr:nvCxnSpPr>
        <xdr:cNvPr id="81" name="直線コネクタ 80"/>
        <xdr:cNvCxnSpPr/>
      </xdr:nvCxnSpPr>
      <xdr:spPr>
        <a:xfrm>
          <a:off x="2019300" y="6444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17780</xdr:rowOff>
    </xdr:from>
    <xdr:to xmlns:xdr="http://schemas.openxmlformats.org/drawingml/2006/spreadsheetDrawing">
      <xdr:col>6</xdr:col>
      <xdr:colOff>38100</xdr:colOff>
      <xdr:row>37</xdr:row>
      <xdr:rowOff>118745</xdr:rowOff>
    </xdr:to>
    <xdr:sp macro="" textlink="">
      <xdr:nvSpPr>
        <xdr:cNvPr id="82" name="楕円 81"/>
        <xdr:cNvSpPr/>
      </xdr:nvSpPr>
      <xdr:spPr>
        <a:xfrm>
          <a:off x="1079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67945</xdr:rowOff>
    </xdr:from>
    <xdr:to xmlns:xdr="http://schemas.openxmlformats.org/drawingml/2006/spreadsheetDrawing">
      <xdr:col>10</xdr:col>
      <xdr:colOff>114300</xdr:colOff>
      <xdr:row>37</xdr:row>
      <xdr:rowOff>100965</xdr:rowOff>
    </xdr:to>
    <xdr:cxnSp macro="">
      <xdr:nvCxnSpPr>
        <xdr:cNvPr id="83" name="直線コネクタ 82"/>
        <xdr:cNvCxnSpPr/>
      </xdr:nvCxnSpPr>
      <xdr:spPr>
        <a:xfrm>
          <a:off x="1130300" y="64115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100965</xdr:rowOff>
    </xdr:from>
    <xdr:ext cx="405130" cy="258445"/>
    <xdr:sp macro="" textlink="">
      <xdr:nvSpPr>
        <xdr:cNvPr id="84" name="n_1aveValue【図書館】&#10;有形固定資産減価償却率"/>
        <xdr:cNvSpPr txBox="1"/>
      </xdr:nvSpPr>
      <xdr:spPr>
        <a:xfrm>
          <a:off x="3582035" y="6101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130175</xdr:rowOff>
    </xdr:from>
    <xdr:ext cx="404495" cy="259080"/>
    <xdr:sp macro="" textlink="">
      <xdr:nvSpPr>
        <xdr:cNvPr id="85" name="n_2aveValue【図書館】&#10;有形固定資産減価償却率"/>
        <xdr:cNvSpPr txBox="1"/>
      </xdr:nvSpPr>
      <xdr:spPr>
        <a:xfrm>
          <a:off x="2705735" y="6130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76835</xdr:rowOff>
    </xdr:from>
    <xdr:ext cx="404495" cy="258445"/>
    <xdr:sp macro="" textlink="">
      <xdr:nvSpPr>
        <xdr:cNvPr id="86" name="n_3aveValue【図書館】&#10;有形固定資産減価償却率"/>
        <xdr:cNvSpPr txBox="1"/>
      </xdr:nvSpPr>
      <xdr:spPr>
        <a:xfrm>
          <a:off x="1816735" y="6077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42545</xdr:rowOff>
    </xdr:from>
    <xdr:ext cx="404495" cy="258445"/>
    <xdr:sp macro="" textlink="">
      <xdr:nvSpPr>
        <xdr:cNvPr id="87" name="n_4aveValue【図書館】&#10;有形固定資産減価償却率"/>
        <xdr:cNvSpPr txBox="1"/>
      </xdr:nvSpPr>
      <xdr:spPr>
        <a:xfrm>
          <a:off x="927735" y="6043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36195</xdr:rowOff>
    </xdr:from>
    <xdr:ext cx="405130" cy="259080"/>
    <xdr:sp macro="" textlink="">
      <xdr:nvSpPr>
        <xdr:cNvPr id="88" name="n_1mainValue【図書館】&#10;有形固定資産減価償却率"/>
        <xdr:cNvSpPr txBox="1"/>
      </xdr:nvSpPr>
      <xdr:spPr>
        <a:xfrm>
          <a:off x="3582035" y="6551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3810</xdr:rowOff>
    </xdr:from>
    <xdr:ext cx="404495" cy="259080"/>
    <xdr:sp macro="" textlink="">
      <xdr:nvSpPr>
        <xdr:cNvPr id="89" name="n_2mainValue【図書館】&#10;有形固定資産減価償却率"/>
        <xdr:cNvSpPr txBox="1"/>
      </xdr:nvSpPr>
      <xdr:spPr>
        <a:xfrm>
          <a:off x="2705735" y="6518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143510</xdr:rowOff>
    </xdr:from>
    <xdr:ext cx="404495" cy="258445"/>
    <xdr:sp macro="" textlink="">
      <xdr:nvSpPr>
        <xdr:cNvPr id="90" name="n_3mainValue【図書館】&#10;有形固定資産減価償却率"/>
        <xdr:cNvSpPr txBox="1"/>
      </xdr:nvSpPr>
      <xdr:spPr>
        <a:xfrm>
          <a:off x="1816735" y="6487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109855</xdr:rowOff>
    </xdr:from>
    <xdr:ext cx="404495" cy="258445"/>
    <xdr:sp macro="" textlink="">
      <xdr:nvSpPr>
        <xdr:cNvPr id="91" name="n_4mainValue【図書館】&#10;有形固定資産減価償却率"/>
        <xdr:cNvSpPr txBox="1"/>
      </xdr:nvSpPr>
      <xdr:spPr>
        <a:xfrm>
          <a:off x="927735" y="64535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5" name="テキスト ボックス 104"/>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7" name="テキスト ボックス 106"/>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9" name="テキスト ボックス 108"/>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11" name="テキスト ボックス 110"/>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3" name="テキスト ボックス 112"/>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99060</xdr:rowOff>
    </xdr:from>
    <xdr:to xmlns:xdr="http://schemas.openxmlformats.org/drawingml/2006/spreadsheetDrawing">
      <xdr:col>54</xdr:col>
      <xdr:colOff>189865</xdr:colOff>
      <xdr:row>41</xdr:row>
      <xdr:rowOff>83820</xdr:rowOff>
    </xdr:to>
    <xdr:cxnSp macro="">
      <xdr:nvCxnSpPr>
        <xdr:cNvPr id="115" name="直線コネクタ 114"/>
        <xdr:cNvCxnSpPr/>
      </xdr:nvCxnSpPr>
      <xdr:spPr>
        <a:xfrm flipV="1">
          <a:off x="10476865" y="575691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87630</xdr:rowOff>
    </xdr:from>
    <xdr:ext cx="469900" cy="258445"/>
    <xdr:sp macro="" textlink="">
      <xdr:nvSpPr>
        <xdr:cNvPr id="116" name="【図書館】&#10;一人当たり面積最小値テキスト"/>
        <xdr:cNvSpPr txBox="1"/>
      </xdr:nvSpPr>
      <xdr:spPr>
        <a:xfrm>
          <a:off x="10515600" y="71170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83820</xdr:rowOff>
    </xdr:from>
    <xdr:to xmlns:xdr="http://schemas.openxmlformats.org/drawingml/2006/spreadsheetDrawing">
      <xdr:col>55</xdr:col>
      <xdr:colOff>88900</xdr:colOff>
      <xdr:row>41</xdr:row>
      <xdr:rowOff>83820</xdr:rowOff>
    </xdr:to>
    <xdr:cxnSp macro="">
      <xdr:nvCxnSpPr>
        <xdr:cNvPr id="117" name="直線コネクタ 116"/>
        <xdr:cNvCxnSpPr/>
      </xdr:nvCxnSpPr>
      <xdr:spPr>
        <a:xfrm>
          <a:off x="10388600" y="711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45720</xdr:rowOff>
    </xdr:from>
    <xdr:ext cx="469900" cy="259080"/>
    <xdr:sp macro="" textlink="">
      <xdr:nvSpPr>
        <xdr:cNvPr id="118" name="【図書館】&#10;一人当たり面積最大値テキスト"/>
        <xdr:cNvSpPr txBox="1"/>
      </xdr:nvSpPr>
      <xdr:spPr>
        <a:xfrm>
          <a:off x="10515600" y="553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99060</xdr:rowOff>
    </xdr:from>
    <xdr:to xmlns:xdr="http://schemas.openxmlformats.org/drawingml/2006/spreadsheetDrawing">
      <xdr:col>55</xdr:col>
      <xdr:colOff>88900</xdr:colOff>
      <xdr:row>33</xdr:row>
      <xdr:rowOff>99060</xdr:rowOff>
    </xdr:to>
    <xdr:cxnSp macro="">
      <xdr:nvCxnSpPr>
        <xdr:cNvPr id="119" name="直線コネクタ 118"/>
        <xdr:cNvCxnSpPr/>
      </xdr:nvCxnSpPr>
      <xdr:spPr>
        <a:xfrm>
          <a:off x="10388600" y="575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55880</xdr:rowOff>
    </xdr:from>
    <xdr:ext cx="469900" cy="259080"/>
    <xdr:sp macro="" textlink="">
      <xdr:nvSpPr>
        <xdr:cNvPr id="120" name="【図書館】&#10;一人当たり面積平均値テキスト"/>
        <xdr:cNvSpPr txBox="1"/>
      </xdr:nvSpPr>
      <xdr:spPr>
        <a:xfrm>
          <a:off x="10515600" y="6570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33020</xdr:rowOff>
    </xdr:from>
    <xdr:to xmlns:xdr="http://schemas.openxmlformats.org/drawingml/2006/spreadsheetDrawing">
      <xdr:col>55</xdr:col>
      <xdr:colOff>50800</xdr:colOff>
      <xdr:row>39</xdr:row>
      <xdr:rowOff>134620</xdr:rowOff>
    </xdr:to>
    <xdr:sp macro="" textlink="">
      <xdr:nvSpPr>
        <xdr:cNvPr id="121" name="フローチャート: 判断 120"/>
        <xdr:cNvSpPr/>
      </xdr:nvSpPr>
      <xdr:spPr>
        <a:xfrm>
          <a:off x="10426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116840</xdr:rowOff>
    </xdr:from>
    <xdr:to xmlns:xdr="http://schemas.openxmlformats.org/drawingml/2006/spreadsheetDrawing">
      <xdr:col>50</xdr:col>
      <xdr:colOff>165100</xdr:colOff>
      <xdr:row>40</xdr:row>
      <xdr:rowOff>46990</xdr:rowOff>
    </xdr:to>
    <xdr:sp macro="" textlink="">
      <xdr:nvSpPr>
        <xdr:cNvPr id="122" name="フローチャート: 判断 121"/>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128270</xdr:rowOff>
    </xdr:from>
    <xdr:to xmlns:xdr="http://schemas.openxmlformats.org/drawingml/2006/spreadsheetDrawing">
      <xdr:col>46</xdr:col>
      <xdr:colOff>38100</xdr:colOff>
      <xdr:row>40</xdr:row>
      <xdr:rowOff>58420</xdr:rowOff>
    </xdr:to>
    <xdr:sp macro="" textlink="">
      <xdr:nvSpPr>
        <xdr:cNvPr id="123" name="フローチャート: 判断 122"/>
        <xdr:cNvSpPr/>
      </xdr:nvSpPr>
      <xdr:spPr>
        <a:xfrm>
          <a:off x="8699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120650</xdr:rowOff>
    </xdr:from>
    <xdr:to xmlns:xdr="http://schemas.openxmlformats.org/drawingml/2006/spreadsheetDrawing">
      <xdr:col>41</xdr:col>
      <xdr:colOff>101600</xdr:colOff>
      <xdr:row>40</xdr:row>
      <xdr:rowOff>50800</xdr:rowOff>
    </xdr:to>
    <xdr:sp macro="" textlink="">
      <xdr:nvSpPr>
        <xdr:cNvPr id="124" name="フローチャート: 判断 123"/>
        <xdr:cNvSpPr/>
      </xdr:nvSpPr>
      <xdr:spPr>
        <a:xfrm>
          <a:off x="7810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71120</xdr:rowOff>
    </xdr:from>
    <xdr:to xmlns:xdr="http://schemas.openxmlformats.org/drawingml/2006/spreadsheetDrawing">
      <xdr:col>36</xdr:col>
      <xdr:colOff>165100</xdr:colOff>
      <xdr:row>40</xdr:row>
      <xdr:rowOff>1270</xdr:rowOff>
    </xdr:to>
    <xdr:sp macro="" textlink="">
      <xdr:nvSpPr>
        <xdr:cNvPr id="125" name="フローチャート: 判断 124"/>
        <xdr:cNvSpPr/>
      </xdr:nvSpPr>
      <xdr:spPr>
        <a:xfrm>
          <a:off x="6921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93980</xdr:rowOff>
    </xdr:from>
    <xdr:to xmlns:xdr="http://schemas.openxmlformats.org/drawingml/2006/spreadsheetDrawing">
      <xdr:col>55</xdr:col>
      <xdr:colOff>50800</xdr:colOff>
      <xdr:row>41</xdr:row>
      <xdr:rowOff>24130</xdr:rowOff>
    </xdr:to>
    <xdr:sp macro="" textlink="">
      <xdr:nvSpPr>
        <xdr:cNvPr id="131" name="楕円 130"/>
        <xdr:cNvSpPr/>
      </xdr:nvSpPr>
      <xdr:spPr>
        <a:xfrm>
          <a:off x="10426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8890</xdr:rowOff>
    </xdr:from>
    <xdr:ext cx="469900" cy="258445"/>
    <xdr:sp macro="" textlink="">
      <xdr:nvSpPr>
        <xdr:cNvPr id="132" name="【図書館】&#10;一人当たり面積該当値テキスト"/>
        <xdr:cNvSpPr txBox="1"/>
      </xdr:nvSpPr>
      <xdr:spPr>
        <a:xfrm>
          <a:off x="10515600" y="6866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101600</xdr:rowOff>
    </xdr:from>
    <xdr:to xmlns:xdr="http://schemas.openxmlformats.org/drawingml/2006/spreadsheetDrawing">
      <xdr:col>50</xdr:col>
      <xdr:colOff>165100</xdr:colOff>
      <xdr:row>41</xdr:row>
      <xdr:rowOff>31750</xdr:rowOff>
    </xdr:to>
    <xdr:sp macro="" textlink="">
      <xdr:nvSpPr>
        <xdr:cNvPr id="133" name="楕円 132"/>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144780</xdr:rowOff>
    </xdr:from>
    <xdr:to xmlns:xdr="http://schemas.openxmlformats.org/drawingml/2006/spreadsheetDrawing">
      <xdr:col>55</xdr:col>
      <xdr:colOff>0</xdr:colOff>
      <xdr:row>40</xdr:row>
      <xdr:rowOff>152400</xdr:rowOff>
    </xdr:to>
    <xdr:cxnSp macro="">
      <xdr:nvCxnSpPr>
        <xdr:cNvPr id="134" name="直線コネクタ 133"/>
        <xdr:cNvCxnSpPr/>
      </xdr:nvCxnSpPr>
      <xdr:spPr>
        <a:xfrm flipV="1">
          <a:off x="9639300" y="70027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105410</xdr:rowOff>
    </xdr:from>
    <xdr:to xmlns:xdr="http://schemas.openxmlformats.org/drawingml/2006/spreadsheetDrawing">
      <xdr:col>46</xdr:col>
      <xdr:colOff>38100</xdr:colOff>
      <xdr:row>41</xdr:row>
      <xdr:rowOff>35560</xdr:rowOff>
    </xdr:to>
    <xdr:sp macro="" textlink="">
      <xdr:nvSpPr>
        <xdr:cNvPr id="135" name="楕円 134"/>
        <xdr:cNvSpPr/>
      </xdr:nvSpPr>
      <xdr:spPr>
        <a:xfrm>
          <a:off x="8699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152400</xdr:rowOff>
    </xdr:from>
    <xdr:to xmlns:xdr="http://schemas.openxmlformats.org/drawingml/2006/spreadsheetDrawing">
      <xdr:col>50</xdr:col>
      <xdr:colOff>114300</xdr:colOff>
      <xdr:row>40</xdr:row>
      <xdr:rowOff>156210</xdr:rowOff>
    </xdr:to>
    <xdr:cxnSp macro="">
      <xdr:nvCxnSpPr>
        <xdr:cNvPr id="136" name="直線コネクタ 135"/>
        <xdr:cNvCxnSpPr/>
      </xdr:nvCxnSpPr>
      <xdr:spPr>
        <a:xfrm flipV="1">
          <a:off x="8750300" y="7010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113030</xdr:rowOff>
    </xdr:from>
    <xdr:to xmlns:xdr="http://schemas.openxmlformats.org/drawingml/2006/spreadsheetDrawing">
      <xdr:col>41</xdr:col>
      <xdr:colOff>101600</xdr:colOff>
      <xdr:row>41</xdr:row>
      <xdr:rowOff>43180</xdr:rowOff>
    </xdr:to>
    <xdr:sp macro="" textlink="">
      <xdr:nvSpPr>
        <xdr:cNvPr id="137" name="楕円 136"/>
        <xdr:cNvSpPr/>
      </xdr:nvSpPr>
      <xdr:spPr>
        <a:xfrm>
          <a:off x="781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156210</xdr:rowOff>
    </xdr:from>
    <xdr:to xmlns:xdr="http://schemas.openxmlformats.org/drawingml/2006/spreadsheetDrawing">
      <xdr:col>45</xdr:col>
      <xdr:colOff>177800</xdr:colOff>
      <xdr:row>40</xdr:row>
      <xdr:rowOff>163830</xdr:rowOff>
    </xdr:to>
    <xdr:cxnSp macro="">
      <xdr:nvCxnSpPr>
        <xdr:cNvPr id="138" name="直線コネクタ 137"/>
        <xdr:cNvCxnSpPr/>
      </xdr:nvCxnSpPr>
      <xdr:spPr>
        <a:xfrm flipV="1">
          <a:off x="7861300" y="70142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120650</xdr:rowOff>
    </xdr:from>
    <xdr:to xmlns:xdr="http://schemas.openxmlformats.org/drawingml/2006/spreadsheetDrawing">
      <xdr:col>36</xdr:col>
      <xdr:colOff>165100</xdr:colOff>
      <xdr:row>41</xdr:row>
      <xdr:rowOff>50800</xdr:rowOff>
    </xdr:to>
    <xdr:sp macro="" textlink="">
      <xdr:nvSpPr>
        <xdr:cNvPr id="139" name="楕円 138"/>
        <xdr:cNvSpPr/>
      </xdr:nvSpPr>
      <xdr:spPr>
        <a:xfrm>
          <a:off x="6921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163830</xdr:rowOff>
    </xdr:from>
    <xdr:to xmlns:xdr="http://schemas.openxmlformats.org/drawingml/2006/spreadsheetDrawing">
      <xdr:col>41</xdr:col>
      <xdr:colOff>50800</xdr:colOff>
      <xdr:row>41</xdr:row>
      <xdr:rowOff>0</xdr:rowOff>
    </xdr:to>
    <xdr:cxnSp macro="">
      <xdr:nvCxnSpPr>
        <xdr:cNvPr id="140" name="直線コネクタ 139"/>
        <xdr:cNvCxnSpPr/>
      </xdr:nvCxnSpPr>
      <xdr:spPr>
        <a:xfrm flipV="1">
          <a:off x="6972300" y="70218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63500</xdr:rowOff>
    </xdr:from>
    <xdr:ext cx="469900" cy="258445"/>
    <xdr:sp macro="" textlink="">
      <xdr:nvSpPr>
        <xdr:cNvPr id="141" name="n_1aveValue【図書館】&#10;一人当たり面積"/>
        <xdr:cNvSpPr txBox="1"/>
      </xdr:nvSpPr>
      <xdr:spPr>
        <a:xfrm>
          <a:off x="9391650" y="6578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74930</xdr:rowOff>
    </xdr:from>
    <xdr:ext cx="469265" cy="258445"/>
    <xdr:sp macro="" textlink="">
      <xdr:nvSpPr>
        <xdr:cNvPr id="142" name="n_2aveValue【図書館】&#10;一人当たり面積"/>
        <xdr:cNvSpPr txBox="1"/>
      </xdr:nvSpPr>
      <xdr:spPr>
        <a:xfrm>
          <a:off x="8515350" y="6590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67310</xdr:rowOff>
    </xdr:from>
    <xdr:ext cx="469265" cy="259080"/>
    <xdr:sp macro="" textlink="">
      <xdr:nvSpPr>
        <xdr:cNvPr id="143" name="n_3aveValue【図書館】&#10;一人当たり面積"/>
        <xdr:cNvSpPr txBox="1"/>
      </xdr:nvSpPr>
      <xdr:spPr>
        <a:xfrm>
          <a:off x="7626350" y="6582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17780</xdr:rowOff>
    </xdr:from>
    <xdr:ext cx="469265" cy="258445"/>
    <xdr:sp macro="" textlink="">
      <xdr:nvSpPr>
        <xdr:cNvPr id="144" name="n_4aveValue【図書館】&#10;一人当たり面積"/>
        <xdr:cNvSpPr txBox="1"/>
      </xdr:nvSpPr>
      <xdr:spPr>
        <a:xfrm>
          <a:off x="6737350" y="6532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22860</xdr:rowOff>
    </xdr:from>
    <xdr:ext cx="469900" cy="259080"/>
    <xdr:sp macro="" textlink="">
      <xdr:nvSpPr>
        <xdr:cNvPr id="145" name="n_1mainValue【図書館】&#10;一人当たり面積"/>
        <xdr:cNvSpPr txBox="1"/>
      </xdr:nvSpPr>
      <xdr:spPr>
        <a:xfrm>
          <a:off x="9391650" y="705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26670</xdr:rowOff>
    </xdr:from>
    <xdr:ext cx="469265" cy="259080"/>
    <xdr:sp macro="" textlink="">
      <xdr:nvSpPr>
        <xdr:cNvPr id="146" name="n_2mainValue【図書館】&#10;一人当たり面積"/>
        <xdr:cNvSpPr txBox="1"/>
      </xdr:nvSpPr>
      <xdr:spPr>
        <a:xfrm>
          <a:off x="8515350" y="7056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34290</xdr:rowOff>
    </xdr:from>
    <xdr:ext cx="469265" cy="259080"/>
    <xdr:sp macro="" textlink="">
      <xdr:nvSpPr>
        <xdr:cNvPr id="147" name="n_3mainValue【図書館】&#10;一人当たり面積"/>
        <xdr:cNvSpPr txBox="1"/>
      </xdr:nvSpPr>
      <xdr:spPr>
        <a:xfrm>
          <a:off x="7626350" y="7063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41910</xdr:rowOff>
    </xdr:from>
    <xdr:ext cx="469265" cy="258445"/>
    <xdr:sp macro="" textlink="">
      <xdr:nvSpPr>
        <xdr:cNvPr id="148" name="n_4mainValue【図書館】&#10;一人当たり面積"/>
        <xdr:cNvSpPr txBox="1"/>
      </xdr:nvSpPr>
      <xdr:spPr>
        <a:xfrm>
          <a:off x="6737350" y="7071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60" name="直線コネクタ 159"/>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29210</xdr:rowOff>
    </xdr:from>
    <xdr:ext cx="466725" cy="258445"/>
    <xdr:sp macro="" textlink="">
      <xdr:nvSpPr>
        <xdr:cNvPr id="161" name="テキスト ボックス 160"/>
        <xdr:cNvSpPr txBox="1"/>
      </xdr:nvSpPr>
      <xdr:spPr>
        <a:xfrm>
          <a:off x="294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62" name="直線コネクタ 161"/>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8445"/>
    <xdr:sp macro="" textlink="">
      <xdr:nvSpPr>
        <xdr:cNvPr id="163" name="テキスト ボックス 162"/>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4" name="直線コネクタ 163"/>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8445"/>
    <xdr:sp macro="" textlink="">
      <xdr:nvSpPr>
        <xdr:cNvPr id="165" name="テキスト ボックス 164"/>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6" name="直線コネクタ 165"/>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8445"/>
    <xdr:sp macro="" textlink="">
      <xdr:nvSpPr>
        <xdr:cNvPr id="167" name="テキスト ボックス 166"/>
        <xdr:cNvSpPr txBox="1"/>
      </xdr:nvSpPr>
      <xdr:spPr>
        <a:xfrm>
          <a:off x="358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8445"/>
    <xdr:sp macro="" textlink="">
      <xdr:nvSpPr>
        <xdr:cNvPr id="169" name="テキスト ボックス 168"/>
        <xdr:cNvSpPr txBox="1"/>
      </xdr:nvSpPr>
      <xdr:spPr>
        <a:xfrm>
          <a:off x="358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41275</xdr:rowOff>
    </xdr:from>
    <xdr:to xmlns:xdr="http://schemas.openxmlformats.org/drawingml/2006/spreadsheetDrawing">
      <xdr:col>24</xdr:col>
      <xdr:colOff>62865</xdr:colOff>
      <xdr:row>64</xdr:row>
      <xdr:rowOff>0</xdr:rowOff>
    </xdr:to>
    <xdr:cxnSp macro="">
      <xdr:nvCxnSpPr>
        <xdr:cNvPr id="171" name="直線コネクタ 170"/>
        <xdr:cNvCxnSpPr/>
      </xdr:nvCxnSpPr>
      <xdr:spPr>
        <a:xfrm flipV="1">
          <a:off x="4634865" y="964247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3810</xdr:rowOff>
    </xdr:from>
    <xdr:ext cx="469900" cy="259080"/>
    <xdr:sp macro="" textlink="">
      <xdr:nvSpPr>
        <xdr:cNvPr id="172" name="【体育館・プール】&#10;有形固定資産減価償却率最小値テキスト"/>
        <xdr:cNvSpPr txBox="1"/>
      </xdr:nvSpPr>
      <xdr:spPr>
        <a:xfrm>
          <a:off x="4673600" y="1097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0</xdr:rowOff>
    </xdr:from>
    <xdr:to xmlns:xdr="http://schemas.openxmlformats.org/drawingml/2006/spreadsheetDrawing">
      <xdr:col>24</xdr:col>
      <xdr:colOff>152400</xdr:colOff>
      <xdr:row>64</xdr:row>
      <xdr:rowOff>0</xdr:rowOff>
    </xdr:to>
    <xdr:cxnSp macro="">
      <xdr:nvCxnSpPr>
        <xdr:cNvPr id="173" name="直線コネクタ 172"/>
        <xdr:cNvCxnSpPr/>
      </xdr:nvCxnSpPr>
      <xdr:spPr>
        <a:xfrm>
          <a:off x="4546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159385</xdr:rowOff>
    </xdr:from>
    <xdr:ext cx="405130" cy="258445"/>
    <xdr:sp macro="" textlink="">
      <xdr:nvSpPr>
        <xdr:cNvPr id="174" name="【体育館・プール】&#10;有形固定資産減価償却率最大値テキスト"/>
        <xdr:cNvSpPr txBox="1"/>
      </xdr:nvSpPr>
      <xdr:spPr>
        <a:xfrm>
          <a:off x="4673600" y="9417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41275</xdr:rowOff>
    </xdr:from>
    <xdr:to xmlns:xdr="http://schemas.openxmlformats.org/drawingml/2006/spreadsheetDrawing">
      <xdr:col>24</xdr:col>
      <xdr:colOff>152400</xdr:colOff>
      <xdr:row>56</xdr:row>
      <xdr:rowOff>41275</xdr:rowOff>
    </xdr:to>
    <xdr:cxnSp macro="">
      <xdr:nvCxnSpPr>
        <xdr:cNvPr id="175" name="直線コネクタ 174"/>
        <xdr:cNvCxnSpPr/>
      </xdr:nvCxnSpPr>
      <xdr:spPr>
        <a:xfrm>
          <a:off x="4546600" y="964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29210</xdr:rowOff>
    </xdr:from>
    <xdr:ext cx="405130" cy="258445"/>
    <xdr:sp macro="" textlink="">
      <xdr:nvSpPr>
        <xdr:cNvPr id="176" name="【体育館・プール】&#10;有形固定資産減価償却率平均値テキスト"/>
        <xdr:cNvSpPr txBox="1"/>
      </xdr:nvSpPr>
      <xdr:spPr>
        <a:xfrm>
          <a:off x="4673600" y="101447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6350</xdr:rowOff>
    </xdr:from>
    <xdr:to xmlns:xdr="http://schemas.openxmlformats.org/drawingml/2006/spreadsheetDrawing">
      <xdr:col>24</xdr:col>
      <xdr:colOff>114300</xdr:colOff>
      <xdr:row>60</xdr:row>
      <xdr:rowOff>107950</xdr:rowOff>
    </xdr:to>
    <xdr:sp macro="" textlink="">
      <xdr:nvSpPr>
        <xdr:cNvPr id="177" name="フローチャート: 判断 176"/>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109220</xdr:rowOff>
    </xdr:from>
    <xdr:to xmlns:xdr="http://schemas.openxmlformats.org/drawingml/2006/spreadsheetDrawing">
      <xdr:col>20</xdr:col>
      <xdr:colOff>38100</xdr:colOff>
      <xdr:row>60</xdr:row>
      <xdr:rowOff>39370</xdr:rowOff>
    </xdr:to>
    <xdr:sp macro="" textlink="">
      <xdr:nvSpPr>
        <xdr:cNvPr id="178" name="フローチャート: 判断 177"/>
        <xdr:cNvSpPr/>
      </xdr:nvSpPr>
      <xdr:spPr>
        <a:xfrm>
          <a:off x="3746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83820</xdr:rowOff>
    </xdr:from>
    <xdr:to xmlns:xdr="http://schemas.openxmlformats.org/drawingml/2006/spreadsheetDrawing">
      <xdr:col>15</xdr:col>
      <xdr:colOff>101600</xdr:colOff>
      <xdr:row>60</xdr:row>
      <xdr:rowOff>13970</xdr:rowOff>
    </xdr:to>
    <xdr:sp macro="" textlink="">
      <xdr:nvSpPr>
        <xdr:cNvPr id="179" name="フローチャート: 判断 178"/>
        <xdr:cNvSpPr/>
      </xdr:nvSpPr>
      <xdr:spPr>
        <a:xfrm>
          <a:off x="2857500" y="1019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36195</xdr:rowOff>
    </xdr:from>
    <xdr:to xmlns:xdr="http://schemas.openxmlformats.org/drawingml/2006/spreadsheetDrawing">
      <xdr:col>10</xdr:col>
      <xdr:colOff>165100</xdr:colOff>
      <xdr:row>59</xdr:row>
      <xdr:rowOff>137795</xdr:rowOff>
    </xdr:to>
    <xdr:sp macro="" textlink="">
      <xdr:nvSpPr>
        <xdr:cNvPr id="180" name="フローチャート: 判断 179"/>
        <xdr:cNvSpPr/>
      </xdr:nvSpPr>
      <xdr:spPr>
        <a:xfrm>
          <a:off x="1968500" y="101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29210</xdr:rowOff>
    </xdr:from>
    <xdr:to xmlns:xdr="http://schemas.openxmlformats.org/drawingml/2006/spreadsheetDrawing">
      <xdr:col>6</xdr:col>
      <xdr:colOff>38100</xdr:colOff>
      <xdr:row>59</xdr:row>
      <xdr:rowOff>130810</xdr:rowOff>
    </xdr:to>
    <xdr:sp macro="" textlink="">
      <xdr:nvSpPr>
        <xdr:cNvPr id="181" name="フローチャート: 判断 180"/>
        <xdr:cNvSpPr/>
      </xdr:nvSpPr>
      <xdr:spPr>
        <a:xfrm>
          <a:off x="107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2" name="テキスト ボックス 18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3" name="テキスト ボックス 18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4" name="テキスト ボックス 18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5" name="テキスト ボックス 18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6" name="テキスト ボックス 18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17780</xdr:rowOff>
    </xdr:from>
    <xdr:to xmlns:xdr="http://schemas.openxmlformats.org/drawingml/2006/spreadsheetDrawing">
      <xdr:col>24</xdr:col>
      <xdr:colOff>114300</xdr:colOff>
      <xdr:row>61</xdr:row>
      <xdr:rowOff>119380</xdr:rowOff>
    </xdr:to>
    <xdr:sp macro="" textlink="">
      <xdr:nvSpPr>
        <xdr:cNvPr id="187" name="楕円 186"/>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167640</xdr:rowOff>
    </xdr:from>
    <xdr:ext cx="405130" cy="258445"/>
    <xdr:sp macro="" textlink="">
      <xdr:nvSpPr>
        <xdr:cNvPr id="188" name="【体育館・プール】&#10;有形固定資産減価償却率該当値テキスト"/>
        <xdr:cNvSpPr txBox="1"/>
      </xdr:nvSpPr>
      <xdr:spPr>
        <a:xfrm>
          <a:off x="4673600" y="10454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139065</xdr:rowOff>
    </xdr:from>
    <xdr:to xmlns:xdr="http://schemas.openxmlformats.org/drawingml/2006/spreadsheetDrawing">
      <xdr:col>20</xdr:col>
      <xdr:colOff>38100</xdr:colOff>
      <xdr:row>61</xdr:row>
      <xdr:rowOff>69215</xdr:rowOff>
    </xdr:to>
    <xdr:sp macro="" textlink="">
      <xdr:nvSpPr>
        <xdr:cNvPr id="189" name="楕円 188"/>
        <xdr:cNvSpPr/>
      </xdr:nvSpPr>
      <xdr:spPr>
        <a:xfrm>
          <a:off x="3746500" y="104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18415</xdr:rowOff>
    </xdr:from>
    <xdr:to xmlns:xdr="http://schemas.openxmlformats.org/drawingml/2006/spreadsheetDrawing">
      <xdr:col>24</xdr:col>
      <xdr:colOff>63500</xdr:colOff>
      <xdr:row>61</xdr:row>
      <xdr:rowOff>68580</xdr:rowOff>
    </xdr:to>
    <xdr:cxnSp macro="">
      <xdr:nvCxnSpPr>
        <xdr:cNvPr id="190" name="直線コネクタ 189"/>
        <xdr:cNvCxnSpPr/>
      </xdr:nvCxnSpPr>
      <xdr:spPr>
        <a:xfrm>
          <a:off x="3797300" y="1047686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88900</xdr:rowOff>
    </xdr:from>
    <xdr:to xmlns:xdr="http://schemas.openxmlformats.org/drawingml/2006/spreadsheetDrawing">
      <xdr:col>15</xdr:col>
      <xdr:colOff>101600</xdr:colOff>
      <xdr:row>61</xdr:row>
      <xdr:rowOff>19050</xdr:rowOff>
    </xdr:to>
    <xdr:sp macro="" textlink="">
      <xdr:nvSpPr>
        <xdr:cNvPr id="191" name="楕円 190"/>
        <xdr:cNvSpPr/>
      </xdr:nvSpPr>
      <xdr:spPr>
        <a:xfrm>
          <a:off x="28575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139700</xdr:rowOff>
    </xdr:from>
    <xdr:to xmlns:xdr="http://schemas.openxmlformats.org/drawingml/2006/spreadsheetDrawing">
      <xdr:col>19</xdr:col>
      <xdr:colOff>177800</xdr:colOff>
      <xdr:row>61</xdr:row>
      <xdr:rowOff>18415</xdr:rowOff>
    </xdr:to>
    <xdr:cxnSp macro="">
      <xdr:nvCxnSpPr>
        <xdr:cNvPr id="192" name="直線コネクタ 191"/>
        <xdr:cNvCxnSpPr/>
      </xdr:nvCxnSpPr>
      <xdr:spPr>
        <a:xfrm>
          <a:off x="2908300" y="1042670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38100</xdr:rowOff>
    </xdr:from>
    <xdr:to xmlns:xdr="http://schemas.openxmlformats.org/drawingml/2006/spreadsheetDrawing">
      <xdr:col>10</xdr:col>
      <xdr:colOff>165100</xdr:colOff>
      <xdr:row>60</xdr:row>
      <xdr:rowOff>139700</xdr:rowOff>
    </xdr:to>
    <xdr:sp macro="" textlink="">
      <xdr:nvSpPr>
        <xdr:cNvPr id="193" name="楕円 192"/>
        <xdr:cNvSpPr/>
      </xdr:nvSpPr>
      <xdr:spPr>
        <a:xfrm>
          <a:off x="19685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88900</xdr:rowOff>
    </xdr:from>
    <xdr:to xmlns:xdr="http://schemas.openxmlformats.org/drawingml/2006/spreadsheetDrawing">
      <xdr:col>15</xdr:col>
      <xdr:colOff>50800</xdr:colOff>
      <xdr:row>60</xdr:row>
      <xdr:rowOff>139700</xdr:rowOff>
    </xdr:to>
    <xdr:cxnSp macro="">
      <xdr:nvCxnSpPr>
        <xdr:cNvPr id="194" name="直線コネクタ 193"/>
        <xdr:cNvCxnSpPr/>
      </xdr:nvCxnSpPr>
      <xdr:spPr>
        <a:xfrm>
          <a:off x="2019300" y="103759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159385</xdr:rowOff>
    </xdr:from>
    <xdr:to xmlns:xdr="http://schemas.openxmlformats.org/drawingml/2006/spreadsheetDrawing">
      <xdr:col>6</xdr:col>
      <xdr:colOff>38100</xdr:colOff>
      <xdr:row>60</xdr:row>
      <xdr:rowOff>89535</xdr:rowOff>
    </xdr:to>
    <xdr:sp macro="" textlink="">
      <xdr:nvSpPr>
        <xdr:cNvPr id="195" name="楕円 194"/>
        <xdr:cNvSpPr/>
      </xdr:nvSpPr>
      <xdr:spPr>
        <a:xfrm>
          <a:off x="1079500" y="102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38735</xdr:rowOff>
    </xdr:from>
    <xdr:to xmlns:xdr="http://schemas.openxmlformats.org/drawingml/2006/spreadsheetDrawing">
      <xdr:col>10</xdr:col>
      <xdr:colOff>114300</xdr:colOff>
      <xdr:row>60</xdr:row>
      <xdr:rowOff>88900</xdr:rowOff>
    </xdr:to>
    <xdr:cxnSp macro="">
      <xdr:nvCxnSpPr>
        <xdr:cNvPr id="196" name="直線コネクタ 195"/>
        <xdr:cNvCxnSpPr/>
      </xdr:nvCxnSpPr>
      <xdr:spPr>
        <a:xfrm>
          <a:off x="1130300" y="1032573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55880</xdr:rowOff>
    </xdr:from>
    <xdr:ext cx="405130" cy="259080"/>
    <xdr:sp macro="" textlink="">
      <xdr:nvSpPr>
        <xdr:cNvPr id="197" name="n_1aveValue【体育館・プール】&#10;有形固定資産減価償却率"/>
        <xdr:cNvSpPr txBox="1"/>
      </xdr:nvSpPr>
      <xdr:spPr>
        <a:xfrm>
          <a:off x="3582035" y="9999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30480</xdr:rowOff>
    </xdr:from>
    <xdr:ext cx="404495" cy="258445"/>
    <xdr:sp macro="" textlink="">
      <xdr:nvSpPr>
        <xdr:cNvPr id="198" name="n_2aveValue【体育館・プール】&#10;有形固定資産減価償却率"/>
        <xdr:cNvSpPr txBox="1"/>
      </xdr:nvSpPr>
      <xdr:spPr>
        <a:xfrm>
          <a:off x="2705735" y="9974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154940</xdr:rowOff>
    </xdr:from>
    <xdr:ext cx="404495" cy="258445"/>
    <xdr:sp macro="" textlink="">
      <xdr:nvSpPr>
        <xdr:cNvPr id="199" name="n_3aveValue【体育館・プール】&#10;有形固定資産減価償却率"/>
        <xdr:cNvSpPr txBox="1"/>
      </xdr:nvSpPr>
      <xdr:spPr>
        <a:xfrm>
          <a:off x="1816735" y="9927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147320</xdr:rowOff>
    </xdr:from>
    <xdr:ext cx="404495" cy="259080"/>
    <xdr:sp macro="" textlink="">
      <xdr:nvSpPr>
        <xdr:cNvPr id="200" name="n_4aveValue【体育館・プール】&#10;有形固定資産減価償却率"/>
        <xdr:cNvSpPr txBox="1"/>
      </xdr:nvSpPr>
      <xdr:spPr>
        <a:xfrm>
          <a:off x="927735" y="9919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60325</xdr:rowOff>
    </xdr:from>
    <xdr:ext cx="405130" cy="259080"/>
    <xdr:sp macro="" textlink="">
      <xdr:nvSpPr>
        <xdr:cNvPr id="201" name="n_1mainValue【体育館・プール】&#10;有形固定資産減価償却率"/>
        <xdr:cNvSpPr txBox="1"/>
      </xdr:nvSpPr>
      <xdr:spPr>
        <a:xfrm>
          <a:off x="3582035" y="10518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10160</xdr:rowOff>
    </xdr:from>
    <xdr:ext cx="404495" cy="259080"/>
    <xdr:sp macro="" textlink="">
      <xdr:nvSpPr>
        <xdr:cNvPr id="202" name="n_2mainValue【体育館・プール】&#10;有形固定資産減価償却率"/>
        <xdr:cNvSpPr txBox="1"/>
      </xdr:nvSpPr>
      <xdr:spPr>
        <a:xfrm>
          <a:off x="2705735" y="10468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130810</xdr:rowOff>
    </xdr:from>
    <xdr:ext cx="404495" cy="259080"/>
    <xdr:sp macro="" textlink="">
      <xdr:nvSpPr>
        <xdr:cNvPr id="203" name="n_3mainValue【体育館・プール】&#10;有形固定資産減価償却率"/>
        <xdr:cNvSpPr txBox="1"/>
      </xdr:nvSpPr>
      <xdr:spPr>
        <a:xfrm>
          <a:off x="1816735" y="10417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80645</xdr:rowOff>
    </xdr:from>
    <xdr:ext cx="404495" cy="259080"/>
    <xdr:sp macro="" textlink="">
      <xdr:nvSpPr>
        <xdr:cNvPr id="204" name="n_4mainValue【体育館・プール】&#10;有形固定資産減価償却率"/>
        <xdr:cNvSpPr txBox="1"/>
      </xdr:nvSpPr>
      <xdr:spPr>
        <a:xfrm>
          <a:off x="927735" y="103676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3" name="テキスト ボックス 2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216" name="テキスト ボックス 215"/>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218" name="テキスト ボックス 217"/>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20" name="テキスト ボックス 219"/>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222" name="テキスト ボックス 221"/>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224" name="テキスト ボックス 223"/>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6" name="テキスト ボックス 225"/>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147955</xdr:rowOff>
    </xdr:from>
    <xdr:to xmlns:xdr="http://schemas.openxmlformats.org/drawingml/2006/spreadsheetDrawing">
      <xdr:col>54</xdr:col>
      <xdr:colOff>189865</xdr:colOff>
      <xdr:row>64</xdr:row>
      <xdr:rowOff>71755</xdr:rowOff>
    </xdr:to>
    <xdr:cxnSp macro="">
      <xdr:nvCxnSpPr>
        <xdr:cNvPr id="228" name="直線コネクタ 227"/>
        <xdr:cNvCxnSpPr/>
      </xdr:nvCxnSpPr>
      <xdr:spPr>
        <a:xfrm flipV="1">
          <a:off x="10476865" y="9749155"/>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469900" cy="258445"/>
    <xdr:sp macro="" textlink="">
      <xdr:nvSpPr>
        <xdr:cNvPr id="229" name="【体育館・プール】&#10;一人当たり面積最小値テキスト"/>
        <xdr:cNvSpPr txBox="1"/>
      </xdr:nvSpPr>
      <xdr:spPr>
        <a:xfrm>
          <a:off x="10515600" y="1104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71755</xdr:rowOff>
    </xdr:from>
    <xdr:to xmlns:xdr="http://schemas.openxmlformats.org/drawingml/2006/spreadsheetDrawing">
      <xdr:col>55</xdr:col>
      <xdr:colOff>88900</xdr:colOff>
      <xdr:row>64</xdr:row>
      <xdr:rowOff>71755</xdr:rowOff>
    </xdr:to>
    <xdr:cxnSp macro="">
      <xdr:nvCxnSpPr>
        <xdr:cNvPr id="230" name="直線コネクタ 229"/>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94615</xdr:rowOff>
    </xdr:from>
    <xdr:ext cx="469900" cy="259080"/>
    <xdr:sp macro="" textlink="">
      <xdr:nvSpPr>
        <xdr:cNvPr id="231" name="【体育館・プール】&#10;一人当たり面積最大値テキスト"/>
        <xdr:cNvSpPr txBox="1"/>
      </xdr:nvSpPr>
      <xdr:spPr>
        <a:xfrm>
          <a:off x="10515600" y="9524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147955</xdr:rowOff>
    </xdr:from>
    <xdr:to xmlns:xdr="http://schemas.openxmlformats.org/drawingml/2006/spreadsheetDrawing">
      <xdr:col>55</xdr:col>
      <xdr:colOff>88900</xdr:colOff>
      <xdr:row>56</xdr:row>
      <xdr:rowOff>147955</xdr:rowOff>
    </xdr:to>
    <xdr:cxnSp macro="">
      <xdr:nvCxnSpPr>
        <xdr:cNvPr id="232" name="直線コネクタ 231"/>
        <xdr:cNvCxnSpPr/>
      </xdr:nvCxnSpPr>
      <xdr:spPr>
        <a:xfrm>
          <a:off x="10388600" y="974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162560</xdr:rowOff>
    </xdr:from>
    <xdr:ext cx="469900" cy="259080"/>
    <xdr:sp macro="" textlink="">
      <xdr:nvSpPr>
        <xdr:cNvPr id="233" name="【体育館・プール】&#10;一人当たり面積平均値テキスト"/>
        <xdr:cNvSpPr txBox="1"/>
      </xdr:nvSpPr>
      <xdr:spPr>
        <a:xfrm>
          <a:off x="10515600" y="10621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139700</xdr:rowOff>
    </xdr:from>
    <xdr:to xmlns:xdr="http://schemas.openxmlformats.org/drawingml/2006/spreadsheetDrawing">
      <xdr:col>55</xdr:col>
      <xdr:colOff>50800</xdr:colOff>
      <xdr:row>63</xdr:row>
      <xdr:rowOff>69850</xdr:rowOff>
    </xdr:to>
    <xdr:sp macro="" textlink="">
      <xdr:nvSpPr>
        <xdr:cNvPr id="234" name="フローチャート: 判断 233"/>
        <xdr:cNvSpPr/>
      </xdr:nvSpPr>
      <xdr:spPr>
        <a:xfrm>
          <a:off x="10426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143510</xdr:rowOff>
    </xdr:from>
    <xdr:to xmlns:xdr="http://schemas.openxmlformats.org/drawingml/2006/spreadsheetDrawing">
      <xdr:col>50</xdr:col>
      <xdr:colOff>165100</xdr:colOff>
      <xdr:row>63</xdr:row>
      <xdr:rowOff>73025</xdr:rowOff>
    </xdr:to>
    <xdr:sp macro="" textlink="">
      <xdr:nvSpPr>
        <xdr:cNvPr id="235" name="フローチャート: 判断 234"/>
        <xdr:cNvSpPr/>
      </xdr:nvSpPr>
      <xdr:spPr>
        <a:xfrm>
          <a:off x="9588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144780</xdr:rowOff>
    </xdr:from>
    <xdr:to xmlns:xdr="http://schemas.openxmlformats.org/drawingml/2006/spreadsheetDrawing">
      <xdr:col>46</xdr:col>
      <xdr:colOff>38100</xdr:colOff>
      <xdr:row>63</xdr:row>
      <xdr:rowOff>74930</xdr:rowOff>
    </xdr:to>
    <xdr:sp macro="" textlink="">
      <xdr:nvSpPr>
        <xdr:cNvPr id="236" name="フローチャート: 判断 235"/>
        <xdr:cNvSpPr/>
      </xdr:nvSpPr>
      <xdr:spPr>
        <a:xfrm>
          <a:off x="8699500" y="107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158750</xdr:rowOff>
    </xdr:from>
    <xdr:to xmlns:xdr="http://schemas.openxmlformats.org/drawingml/2006/spreadsheetDrawing">
      <xdr:col>41</xdr:col>
      <xdr:colOff>101600</xdr:colOff>
      <xdr:row>63</xdr:row>
      <xdr:rowOff>88900</xdr:rowOff>
    </xdr:to>
    <xdr:sp macro="" textlink="">
      <xdr:nvSpPr>
        <xdr:cNvPr id="237" name="フローチャート: 判断 236"/>
        <xdr:cNvSpPr/>
      </xdr:nvSpPr>
      <xdr:spPr>
        <a:xfrm>
          <a:off x="7810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130810</xdr:rowOff>
    </xdr:from>
    <xdr:to xmlns:xdr="http://schemas.openxmlformats.org/drawingml/2006/spreadsheetDrawing">
      <xdr:col>36</xdr:col>
      <xdr:colOff>165100</xdr:colOff>
      <xdr:row>63</xdr:row>
      <xdr:rowOff>60960</xdr:rowOff>
    </xdr:to>
    <xdr:sp macro="" textlink="">
      <xdr:nvSpPr>
        <xdr:cNvPr id="238" name="フローチャート: 判断 237"/>
        <xdr:cNvSpPr/>
      </xdr:nvSpPr>
      <xdr:spPr>
        <a:xfrm>
          <a:off x="6921500" y="1076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9" name="テキスト ボックス 23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0" name="テキスト ボックス 23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1" name="テキスト ボックス 24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2" name="テキスト ボックス 24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3" name="テキスト ボックス 24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43180</xdr:rowOff>
    </xdr:from>
    <xdr:to xmlns:xdr="http://schemas.openxmlformats.org/drawingml/2006/spreadsheetDrawing">
      <xdr:col>55</xdr:col>
      <xdr:colOff>50800</xdr:colOff>
      <xdr:row>63</xdr:row>
      <xdr:rowOff>144780</xdr:rowOff>
    </xdr:to>
    <xdr:sp macro="" textlink="">
      <xdr:nvSpPr>
        <xdr:cNvPr id="244" name="楕円 243"/>
        <xdr:cNvSpPr/>
      </xdr:nvSpPr>
      <xdr:spPr>
        <a:xfrm>
          <a:off x="10426700" y="108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21590</xdr:rowOff>
    </xdr:from>
    <xdr:ext cx="469900" cy="259080"/>
    <xdr:sp macro="" textlink="">
      <xdr:nvSpPr>
        <xdr:cNvPr id="245" name="【体育館・プール】&#10;一人当たり面積該当値テキスト"/>
        <xdr:cNvSpPr txBox="1"/>
      </xdr:nvSpPr>
      <xdr:spPr>
        <a:xfrm>
          <a:off x="10515600" y="10822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46990</xdr:rowOff>
    </xdr:from>
    <xdr:to xmlns:xdr="http://schemas.openxmlformats.org/drawingml/2006/spreadsheetDrawing">
      <xdr:col>50</xdr:col>
      <xdr:colOff>165100</xdr:colOff>
      <xdr:row>63</xdr:row>
      <xdr:rowOff>148590</xdr:rowOff>
    </xdr:to>
    <xdr:sp macro="" textlink="">
      <xdr:nvSpPr>
        <xdr:cNvPr id="246" name="楕円 245"/>
        <xdr:cNvSpPr/>
      </xdr:nvSpPr>
      <xdr:spPr>
        <a:xfrm>
          <a:off x="9588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93980</xdr:rowOff>
    </xdr:from>
    <xdr:to xmlns:xdr="http://schemas.openxmlformats.org/drawingml/2006/spreadsheetDrawing">
      <xdr:col>55</xdr:col>
      <xdr:colOff>0</xdr:colOff>
      <xdr:row>63</xdr:row>
      <xdr:rowOff>97790</xdr:rowOff>
    </xdr:to>
    <xdr:cxnSp macro="">
      <xdr:nvCxnSpPr>
        <xdr:cNvPr id="247" name="直線コネクタ 246"/>
        <xdr:cNvCxnSpPr/>
      </xdr:nvCxnSpPr>
      <xdr:spPr>
        <a:xfrm flipV="1">
          <a:off x="9639300" y="108953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52070</xdr:rowOff>
    </xdr:from>
    <xdr:to xmlns:xdr="http://schemas.openxmlformats.org/drawingml/2006/spreadsheetDrawing">
      <xdr:col>46</xdr:col>
      <xdr:colOff>38100</xdr:colOff>
      <xdr:row>63</xdr:row>
      <xdr:rowOff>153035</xdr:rowOff>
    </xdr:to>
    <xdr:sp macro="" textlink="">
      <xdr:nvSpPr>
        <xdr:cNvPr id="248" name="楕円 247"/>
        <xdr:cNvSpPr/>
      </xdr:nvSpPr>
      <xdr:spPr>
        <a:xfrm>
          <a:off x="8699500" y="10853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97790</xdr:rowOff>
    </xdr:from>
    <xdr:to xmlns:xdr="http://schemas.openxmlformats.org/drawingml/2006/spreadsheetDrawing">
      <xdr:col>50</xdr:col>
      <xdr:colOff>114300</xdr:colOff>
      <xdr:row>63</xdr:row>
      <xdr:rowOff>102235</xdr:rowOff>
    </xdr:to>
    <xdr:cxnSp macro="">
      <xdr:nvCxnSpPr>
        <xdr:cNvPr id="249" name="直線コネクタ 248"/>
        <xdr:cNvCxnSpPr/>
      </xdr:nvCxnSpPr>
      <xdr:spPr>
        <a:xfrm flipV="1">
          <a:off x="8750300" y="108991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55245</xdr:rowOff>
    </xdr:from>
    <xdr:to xmlns:xdr="http://schemas.openxmlformats.org/drawingml/2006/spreadsheetDrawing">
      <xdr:col>41</xdr:col>
      <xdr:colOff>101600</xdr:colOff>
      <xdr:row>63</xdr:row>
      <xdr:rowOff>156845</xdr:rowOff>
    </xdr:to>
    <xdr:sp macro="" textlink="">
      <xdr:nvSpPr>
        <xdr:cNvPr id="250" name="楕円 249"/>
        <xdr:cNvSpPr/>
      </xdr:nvSpPr>
      <xdr:spPr>
        <a:xfrm>
          <a:off x="7810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102235</xdr:rowOff>
    </xdr:from>
    <xdr:to xmlns:xdr="http://schemas.openxmlformats.org/drawingml/2006/spreadsheetDrawing">
      <xdr:col>45</xdr:col>
      <xdr:colOff>177800</xdr:colOff>
      <xdr:row>63</xdr:row>
      <xdr:rowOff>106045</xdr:rowOff>
    </xdr:to>
    <xdr:cxnSp macro="">
      <xdr:nvCxnSpPr>
        <xdr:cNvPr id="251" name="直線コネクタ 250"/>
        <xdr:cNvCxnSpPr/>
      </xdr:nvCxnSpPr>
      <xdr:spPr>
        <a:xfrm flipV="1">
          <a:off x="7861300" y="109035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59055</xdr:rowOff>
    </xdr:from>
    <xdr:to xmlns:xdr="http://schemas.openxmlformats.org/drawingml/2006/spreadsheetDrawing">
      <xdr:col>36</xdr:col>
      <xdr:colOff>165100</xdr:colOff>
      <xdr:row>63</xdr:row>
      <xdr:rowOff>160655</xdr:rowOff>
    </xdr:to>
    <xdr:sp macro="" textlink="">
      <xdr:nvSpPr>
        <xdr:cNvPr id="252" name="楕円 251"/>
        <xdr:cNvSpPr/>
      </xdr:nvSpPr>
      <xdr:spPr>
        <a:xfrm>
          <a:off x="6921500" y="108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106045</xdr:rowOff>
    </xdr:from>
    <xdr:to xmlns:xdr="http://schemas.openxmlformats.org/drawingml/2006/spreadsheetDrawing">
      <xdr:col>41</xdr:col>
      <xdr:colOff>50800</xdr:colOff>
      <xdr:row>63</xdr:row>
      <xdr:rowOff>109855</xdr:rowOff>
    </xdr:to>
    <xdr:cxnSp macro="">
      <xdr:nvCxnSpPr>
        <xdr:cNvPr id="253" name="直線コネクタ 252"/>
        <xdr:cNvCxnSpPr/>
      </xdr:nvCxnSpPr>
      <xdr:spPr>
        <a:xfrm flipV="1">
          <a:off x="6972300" y="109073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89535</xdr:rowOff>
    </xdr:from>
    <xdr:ext cx="469900" cy="258445"/>
    <xdr:sp macro="" textlink="">
      <xdr:nvSpPr>
        <xdr:cNvPr id="254" name="n_1aveValue【体育館・プール】&#10;一人当たり面積"/>
        <xdr:cNvSpPr txBox="1"/>
      </xdr:nvSpPr>
      <xdr:spPr>
        <a:xfrm>
          <a:off x="9391650" y="10547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91440</xdr:rowOff>
    </xdr:from>
    <xdr:ext cx="469265" cy="259080"/>
    <xdr:sp macro="" textlink="">
      <xdr:nvSpPr>
        <xdr:cNvPr id="255" name="n_2aveValue【体育館・プール】&#10;一人当たり面積"/>
        <xdr:cNvSpPr txBox="1"/>
      </xdr:nvSpPr>
      <xdr:spPr>
        <a:xfrm>
          <a:off x="8515350" y="10549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105410</xdr:rowOff>
    </xdr:from>
    <xdr:ext cx="469265" cy="259080"/>
    <xdr:sp macro="" textlink="">
      <xdr:nvSpPr>
        <xdr:cNvPr id="256" name="n_3aveValue【体育館・プール】&#10;一人当たり面積"/>
        <xdr:cNvSpPr txBox="1"/>
      </xdr:nvSpPr>
      <xdr:spPr>
        <a:xfrm>
          <a:off x="7626350" y="10563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77470</xdr:rowOff>
    </xdr:from>
    <xdr:ext cx="469265" cy="258445"/>
    <xdr:sp macro="" textlink="">
      <xdr:nvSpPr>
        <xdr:cNvPr id="257" name="n_4aveValue【体育館・プール】&#10;一人当たり面積"/>
        <xdr:cNvSpPr txBox="1"/>
      </xdr:nvSpPr>
      <xdr:spPr>
        <a:xfrm>
          <a:off x="6737350" y="105359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139700</xdr:rowOff>
    </xdr:from>
    <xdr:ext cx="469900" cy="259080"/>
    <xdr:sp macro="" textlink="">
      <xdr:nvSpPr>
        <xdr:cNvPr id="258" name="n_1mainValue【体育館・プール】&#10;一人当たり面積"/>
        <xdr:cNvSpPr txBox="1"/>
      </xdr:nvSpPr>
      <xdr:spPr>
        <a:xfrm>
          <a:off x="9391650" y="10941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144145</xdr:rowOff>
    </xdr:from>
    <xdr:ext cx="469265" cy="258445"/>
    <xdr:sp macro="" textlink="">
      <xdr:nvSpPr>
        <xdr:cNvPr id="259" name="n_2mainValue【体育館・プール】&#10;一人当たり面積"/>
        <xdr:cNvSpPr txBox="1"/>
      </xdr:nvSpPr>
      <xdr:spPr>
        <a:xfrm>
          <a:off x="8515350" y="10945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147955</xdr:rowOff>
    </xdr:from>
    <xdr:ext cx="469265" cy="258445"/>
    <xdr:sp macro="" textlink="">
      <xdr:nvSpPr>
        <xdr:cNvPr id="260" name="n_3mainValue【体育館・プール】&#10;一人当たり面積"/>
        <xdr:cNvSpPr txBox="1"/>
      </xdr:nvSpPr>
      <xdr:spPr>
        <a:xfrm>
          <a:off x="7626350" y="10949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151765</xdr:rowOff>
    </xdr:from>
    <xdr:ext cx="469265" cy="259080"/>
    <xdr:sp macro="" textlink="">
      <xdr:nvSpPr>
        <xdr:cNvPr id="261" name="n_4mainValue【体育館・プール】&#10;一人当たり面積"/>
        <xdr:cNvSpPr txBox="1"/>
      </xdr:nvSpPr>
      <xdr:spPr>
        <a:xfrm>
          <a:off x="6737350" y="10953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0" name="テキスト ボックス 26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2" name="テキスト ボックス 271"/>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4" name="テキスト ボックス 273"/>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0" name="テキスト ボックス 279"/>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4" name="テキスト ボックス 283"/>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53340</xdr:rowOff>
    </xdr:from>
    <xdr:to xmlns:xdr="http://schemas.openxmlformats.org/drawingml/2006/spreadsheetDrawing">
      <xdr:col>24</xdr:col>
      <xdr:colOff>62865</xdr:colOff>
      <xdr:row>86</xdr:row>
      <xdr:rowOff>114300</xdr:rowOff>
    </xdr:to>
    <xdr:cxnSp macro="">
      <xdr:nvCxnSpPr>
        <xdr:cNvPr id="286" name="直線コネクタ 285"/>
        <xdr:cNvCxnSpPr/>
      </xdr:nvCxnSpPr>
      <xdr:spPr>
        <a:xfrm flipV="1">
          <a:off x="4634865" y="13254990"/>
          <a:ext cx="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7"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0</xdr:rowOff>
    </xdr:from>
    <xdr:ext cx="405130" cy="259080"/>
    <xdr:sp macro="" textlink="">
      <xdr:nvSpPr>
        <xdr:cNvPr id="289" name="【福祉施設】&#10;有形固定資産減価償却率最大値テキスト"/>
        <xdr:cNvSpPr txBox="1"/>
      </xdr:nvSpPr>
      <xdr:spPr>
        <a:xfrm>
          <a:off x="4673600" y="1303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53340</xdr:rowOff>
    </xdr:from>
    <xdr:to xmlns:xdr="http://schemas.openxmlformats.org/drawingml/2006/spreadsheetDrawing">
      <xdr:col>24</xdr:col>
      <xdr:colOff>152400</xdr:colOff>
      <xdr:row>77</xdr:row>
      <xdr:rowOff>53340</xdr:rowOff>
    </xdr:to>
    <xdr:cxnSp macro="">
      <xdr:nvCxnSpPr>
        <xdr:cNvPr id="290" name="直線コネクタ 289"/>
        <xdr:cNvCxnSpPr/>
      </xdr:nvCxnSpPr>
      <xdr:spPr>
        <a:xfrm>
          <a:off x="4546600" y="1325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17780</xdr:rowOff>
    </xdr:from>
    <xdr:ext cx="405130" cy="258445"/>
    <xdr:sp macro="" textlink="">
      <xdr:nvSpPr>
        <xdr:cNvPr id="291" name="【福祉施設】&#10;有形固定資産減価償却率平均値テキスト"/>
        <xdr:cNvSpPr txBox="1"/>
      </xdr:nvSpPr>
      <xdr:spPr>
        <a:xfrm>
          <a:off x="4673600" y="140766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166370</xdr:rowOff>
    </xdr:from>
    <xdr:to xmlns:xdr="http://schemas.openxmlformats.org/drawingml/2006/spreadsheetDrawing">
      <xdr:col>24</xdr:col>
      <xdr:colOff>114300</xdr:colOff>
      <xdr:row>83</xdr:row>
      <xdr:rowOff>96520</xdr:rowOff>
    </xdr:to>
    <xdr:sp macro="" textlink="">
      <xdr:nvSpPr>
        <xdr:cNvPr id="292" name="フローチャート: 判断 291"/>
        <xdr:cNvSpPr/>
      </xdr:nvSpPr>
      <xdr:spPr>
        <a:xfrm>
          <a:off x="4584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126365</xdr:rowOff>
    </xdr:from>
    <xdr:to xmlns:xdr="http://schemas.openxmlformats.org/drawingml/2006/spreadsheetDrawing">
      <xdr:col>20</xdr:col>
      <xdr:colOff>38100</xdr:colOff>
      <xdr:row>83</xdr:row>
      <xdr:rowOff>56515</xdr:rowOff>
    </xdr:to>
    <xdr:sp macro="" textlink="">
      <xdr:nvSpPr>
        <xdr:cNvPr id="293" name="フローチャート: 判断 292"/>
        <xdr:cNvSpPr/>
      </xdr:nvSpPr>
      <xdr:spPr>
        <a:xfrm>
          <a:off x="3746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93980</xdr:rowOff>
    </xdr:from>
    <xdr:to xmlns:xdr="http://schemas.openxmlformats.org/drawingml/2006/spreadsheetDrawing">
      <xdr:col>15</xdr:col>
      <xdr:colOff>101600</xdr:colOff>
      <xdr:row>83</xdr:row>
      <xdr:rowOff>24130</xdr:rowOff>
    </xdr:to>
    <xdr:sp macro="" textlink="">
      <xdr:nvSpPr>
        <xdr:cNvPr id="294" name="フローチャート: 判断 293"/>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53975</xdr:rowOff>
    </xdr:from>
    <xdr:to xmlns:xdr="http://schemas.openxmlformats.org/drawingml/2006/spreadsheetDrawing">
      <xdr:col>10</xdr:col>
      <xdr:colOff>165100</xdr:colOff>
      <xdr:row>82</xdr:row>
      <xdr:rowOff>155575</xdr:rowOff>
    </xdr:to>
    <xdr:sp macro="" textlink="">
      <xdr:nvSpPr>
        <xdr:cNvPr id="295" name="フローチャート: 判断 294"/>
        <xdr:cNvSpPr/>
      </xdr:nvSpPr>
      <xdr:spPr>
        <a:xfrm>
          <a:off x="196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61595</xdr:rowOff>
    </xdr:from>
    <xdr:to xmlns:xdr="http://schemas.openxmlformats.org/drawingml/2006/spreadsheetDrawing">
      <xdr:col>6</xdr:col>
      <xdr:colOff>38100</xdr:colOff>
      <xdr:row>82</xdr:row>
      <xdr:rowOff>163195</xdr:rowOff>
    </xdr:to>
    <xdr:sp macro="" textlink="">
      <xdr:nvSpPr>
        <xdr:cNvPr id="296" name="フローチャート: 判断 295"/>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135890</xdr:rowOff>
    </xdr:from>
    <xdr:to xmlns:xdr="http://schemas.openxmlformats.org/drawingml/2006/spreadsheetDrawing">
      <xdr:col>24</xdr:col>
      <xdr:colOff>114300</xdr:colOff>
      <xdr:row>84</xdr:row>
      <xdr:rowOff>66040</xdr:rowOff>
    </xdr:to>
    <xdr:sp macro="" textlink="">
      <xdr:nvSpPr>
        <xdr:cNvPr id="302" name="楕円 301"/>
        <xdr:cNvSpPr/>
      </xdr:nvSpPr>
      <xdr:spPr>
        <a:xfrm>
          <a:off x="45847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114300</xdr:rowOff>
    </xdr:from>
    <xdr:ext cx="405130" cy="259080"/>
    <xdr:sp macro="" textlink="">
      <xdr:nvSpPr>
        <xdr:cNvPr id="303" name="【福祉施設】&#10;有形固定資産減価償却率該当値テキスト"/>
        <xdr:cNvSpPr txBox="1"/>
      </xdr:nvSpPr>
      <xdr:spPr>
        <a:xfrm>
          <a:off x="4673600" y="1434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97790</xdr:rowOff>
    </xdr:from>
    <xdr:to xmlns:xdr="http://schemas.openxmlformats.org/drawingml/2006/spreadsheetDrawing">
      <xdr:col>20</xdr:col>
      <xdr:colOff>38100</xdr:colOff>
      <xdr:row>84</xdr:row>
      <xdr:rowOff>27940</xdr:rowOff>
    </xdr:to>
    <xdr:sp macro="" textlink="">
      <xdr:nvSpPr>
        <xdr:cNvPr id="304" name="楕円 303"/>
        <xdr:cNvSpPr/>
      </xdr:nvSpPr>
      <xdr:spPr>
        <a:xfrm>
          <a:off x="37465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148590</xdr:rowOff>
    </xdr:from>
    <xdr:to xmlns:xdr="http://schemas.openxmlformats.org/drawingml/2006/spreadsheetDrawing">
      <xdr:col>24</xdr:col>
      <xdr:colOff>63500</xdr:colOff>
      <xdr:row>84</xdr:row>
      <xdr:rowOff>15240</xdr:rowOff>
    </xdr:to>
    <xdr:cxnSp macro="">
      <xdr:nvCxnSpPr>
        <xdr:cNvPr id="305" name="直線コネクタ 304"/>
        <xdr:cNvCxnSpPr/>
      </xdr:nvCxnSpPr>
      <xdr:spPr>
        <a:xfrm>
          <a:off x="3797300" y="143789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82550</xdr:rowOff>
    </xdr:from>
    <xdr:to xmlns:xdr="http://schemas.openxmlformats.org/drawingml/2006/spreadsheetDrawing">
      <xdr:col>15</xdr:col>
      <xdr:colOff>101600</xdr:colOff>
      <xdr:row>84</xdr:row>
      <xdr:rowOff>12700</xdr:rowOff>
    </xdr:to>
    <xdr:sp macro="" textlink="">
      <xdr:nvSpPr>
        <xdr:cNvPr id="306" name="楕円 305"/>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133350</xdr:rowOff>
    </xdr:from>
    <xdr:to xmlns:xdr="http://schemas.openxmlformats.org/drawingml/2006/spreadsheetDrawing">
      <xdr:col>19</xdr:col>
      <xdr:colOff>177800</xdr:colOff>
      <xdr:row>83</xdr:row>
      <xdr:rowOff>148590</xdr:rowOff>
    </xdr:to>
    <xdr:cxnSp macro="">
      <xdr:nvCxnSpPr>
        <xdr:cNvPr id="307" name="直線コネクタ 306"/>
        <xdr:cNvCxnSpPr/>
      </xdr:nvCxnSpPr>
      <xdr:spPr>
        <a:xfrm>
          <a:off x="2908300" y="143637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44450</xdr:rowOff>
    </xdr:from>
    <xdr:to xmlns:xdr="http://schemas.openxmlformats.org/drawingml/2006/spreadsheetDrawing">
      <xdr:col>10</xdr:col>
      <xdr:colOff>165100</xdr:colOff>
      <xdr:row>83</xdr:row>
      <xdr:rowOff>146050</xdr:rowOff>
    </xdr:to>
    <xdr:sp macro="" textlink="">
      <xdr:nvSpPr>
        <xdr:cNvPr id="308" name="楕円 307"/>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95250</xdr:rowOff>
    </xdr:from>
    <xdr:to xmlns:xdr="http://schemas.openxmlformats.org/drawingml/2006/spreadsheetDrawing">
      <xdr:col>15</xdr:col>
      <xdr:colOff>50800</xdr:colOff>
      <xdr:row>83</xdr:row>
      <xdr:rowOff>133350</xdr:rowOff>
    </xdr:to>
    <xdr:cxnSp macro="">
      <xdr:nvCxnSpPr>
        <xdr:cNvPr id="309" name="直線コネクタ 308"/>
        <xdr:cNvCxnSpPr/>
      </xdr:nvCxnSpPr>
      <xdr:spPr>
        <a:xfrm>
          <a:off x="2019300" y="14325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6350</xdr:rowOff>
    </xdr:from>
    <xdr:to xmlns:xdr="http://schemas.openxmlformats.org/drawingml/2006/spreadsheetDrawing">
      <xdr:col>6</xdr:col>
      <xdr:colOff>38100</xdr:colOff>
      <xdr:row>83</xdr:row>
      <xdr:rowOff>107950</xdr:rowOff>
    </xdr:to>
    <xdr:sp macro="" textlink="">
      <xdr:nvSpPr>
        <xdr:cNvPr id="310" name="楕円 309"/>
        <xdr:cNvSpPr/>
      </xdr:nvSpPr>
      <xdr:spPr>
        <a:xfrm>
          <a:off x="107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57150</xdr:rowOff>
    </xdr:from>
    <xdr:to xmlns:xdr="http://schemas.openxmlformats.org/drawingml/2006/spreadsheetDrawing">
      <xdr:col>10</xdr:col>
      <xdr:colOff>114300</xdr:colOff>
      <xdr:row>83</xdr:row>
      <xdr:rowOff>95250</xdr:rowOff>
    </xdr:to>
    <xdr:cxnSp macro="">
      <xdr:nvCxnSpPr>
        <xdr:cNvPr id="311" name="直線コネクタ 310"/>
        <xdr:cNvCxnSpPr/>
      </xdr:nvCxnSpPr>
      <xdr:spPr>
        <a:xfrm>
          <a:off x="1130300" y="14287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73025</xdr:rowOff>
    </xdr:from>
    <xdr:ext cx="405130" cy="259080"/>
    <xdr:sp macro="" textlink="">
      <xdr:nvSpPr>
        <xdr:cNvPr id="312" name="n_1aveValue【福祉施設】&#10;有形固定資産減価償却率"/>
        <xdr:cNvSpPr txBox="1"/>
      </xdr:nvSpPr>
      <xdr:spPr>
        <a:xfrm>
          <a:off x="3582035" y="13960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40640</xdr:rowOff>
    </xdr:from>
    <xdr:ext cx="404495" cy="258445"/>
    <xdr:sp macro="" textlink="">
      <xdr:nvSpPr>
        <xdr:cNvPr id="313" name="n_2aveValue【福祉施設】&#10;有形固定資産減価償却率"/>
        <xdr:cNvSpPr txBox="1"/>
      </xdr:nvSpPr>
      <xdr:spPr>
        <a:xfrm>
          <a:off x="2705735" y="13928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635</xdr:rowOff>
    </xdr:from>
    <xdr:ext cx="404495" cy="259080"/>
    <xdr:sp macro="" textlink="">
      <xdr:nvSpPr>
        <xdr:cNvPr id="314" name="n_3aveValue【福祉施設】&#10;有形固定資産減価償却率"/>
        <xdr:cNvSpPr txBox="1"/>
      </xdr:nvSpPr>
      <xdr:spPr>
        <a:xfrm>
          <a:off x="1816735" y="13888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8255</xdr:rowOff>
    </xdr:from>
    <xdr:ext cx="404495" cy="258445"/>
    <xdr:sp macro="" textlink="">
      <xdr:nvSpPr>
        <xdr:cNvPr id="315" name="n_4aveValue【福祉施設】&#10;有形固定資産減価償却率"/>
        <xdr:cNvSpPr txBox="1"/>
      </xdr:nvSpPr>
      <xdr:spPr>
        <a:xfrm>
          <a:off x="927735" y="13895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19050</xdr:rowOff>
    </xdr:from>
    <xdr:ext cx="405130" cy="258445"/>
    <xdr:sp macro="" textlink="">
      <xdr:nvSpPr>
        <xdr:cNvPr id="316" name="n_1mainValue【福祉施設】&#10;有形固定資産減価償却率"/>
        <xdr:cNvSpPr txBox="1"/>
      </xdr:nvSpPr>
      <xdr:spPr>
        <a:xfrm>
          <a:off x="3582035" y="144208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3810</xdr:rowOff>
    </xdr:from>
    <xdr:ext cx="404495" cy="259080"/>
    <xdr:sp macro="" textlink="">
      <xdr:nvSpPr>
        <xdr:cNvPr id="317" name="n_2mainValue【福祉施設】&#10;有形固定資産減価償却率"/>
        <xdr:cNvSpPr txBox="1"/>
      </xdr:nvSpPr>
      <xdr:spPr>
        <a:xfrm>
          <a:off x="2705735" y="14405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137160</xdr:rowOff>
    </xdr:from>
    <xdr:ext cx="404495" cy="259080"/>
    <xdr:sp macro="" textlink="">
      <xdr:nvSpPr>
        <xdr:cNvPr id="318" name="n_3mainValue【福祉施設】&#10;有形固定資産減価償却率"/>
        <xdr:cNvSpPr txBox="1"/>
      </xdr:nvSpPr>
      <xdr:spPr>
        <a:xfrm>
          <a:off x="1816735" y="14367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99060</xdr:rowOff>
    </xdr:from>
    <xdr:ext cx="404495" cy="258445"/>
    <xdr:sp macro="" textlink="">
      <xdr:nvSpPr>
        <xdr:cNvPr id="319" name="n_4mainValue【福祉施設】&#10;有形固定資産減価償却率"/>
        <xdr:cNvSpPr txBox="1"/>
      </xdr:nvSpPr>
      <xdr:spPr>
        <a:xfrm>
          <a:off x="927735" y="14329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8" name="テキスト ボックス 32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0" name="直線コネクタ 32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1" name="テキスト ボックス 330"/>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2" name="直線コネクタ 33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3" name="テキスト ボックス 332"/>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4" name="直線コネクタ 33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5" name="テキスト ボックス 334"/>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6" name="直線コネクタ 33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7" name="テキスト ボックス 336"/>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8" name="直線コネクタ 33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39" name="テキスト ボックス 338"/>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1" name="テキスト ボックス 340"/>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6350</xdr:rowOff>
    </xdr:from>
    <xdr:to xmlns:xdr="http://schemas.openxmlformats.org/drawingml/2006/spreadsheetDrawing">
      <xdr:col>54</xdr:col>
      <xdr:colOff>189865</xdr:colOff>
      <xdr:row>86</xdr:row>
      <xdr:rowOff>87630</xdr:rowOff>
    </xdr:to>
    <xdr:cxnSp macro="">
      <xdr:nvCxnSpPr>
        <xdr:cNvPr id="343" name="直線コネクタ 342"/>
        <xdr:cNvCxnSpPr/>
      </xdr:nvCxnSpPr>
      <xdr:spPr>
        <a:xfrm flipV="1">
          <a:off x="10476865" y="13550900"/>
          <a:ext cx="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91440</xdr:rowOff>
    </xdr:from>
    <xdr:ext cx="469900" cy="259080"/>
    <xdr:sp macro="" textlink="">
      <xdr:nvSpPr>
        <xdr:cNvPr id="344" name="【福祉施設】&#10;一人当たり面積最小値テキスト"/>
        <xdr:cNvSpPr txBox="1"/>
      </xdr:nvSpPr>
      <xdr:spPr>
        <a:xfrm>
          <a:off x="105156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87630</xdr:rowOff>
    </xdr:from>
    <xdr:to xmlns:xdr="http://schemas.openxmlformats.org/drawingml/2006/spreadsheetDrawing">
      <xdr:col>55</xdr:col>
      <xdr:colOff>88900</xdr:colOff>
      <xdr:row>86</xdr:row>
      <xdr:rowOff>87630</xdr:rowOff>
    </xdr:to>
    <xdr:cxnSp macro="">
      <xdr:nvCxnSpPr>
        <xdr:cNvPr id="345" name="直線コネクタ 344"/>
        <xdr:cNvCxnSpPr/>
      </xdr:nvCxnSpPr>
      <xdr:spPr>
        <a:xfrm>
          <a:off x="10388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124460</xdr:rowOff>
    </xdr:from>
    <xdr:ext cx="469900" cy="259080"/>
    <xdr:sp macro="" textlink="">
      <xdr:nvSpPr>
        <xdr:cNvPr id="346" name="【福祉施設】&#10;一人当たり面積最大値テキスト"/>
        <xdr:cNvSpPr txBox="1"/>
      </xdr:nvSpPr>
      <xdr:spPr>
        <a:xfrm>
          <a:off x="10515600" y="1332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6350</xdr:rowOff>
    </xdr:from>
    <xdr:to xmlns:xdr="http://schemas.openxmlformats.org/drawingml/2006/spreadsheetDrawing">
      <xdr:col>55</xdr:col>
      <xdr:colOff>88900</xdr:colOff>
      <xdr:row>79</xdr:row>
      <xdr:rowOff>6350</xdr:rowOff>
    </xdr:to>
    <xdr:cxnSp macro="">
      <xdr:nvCxnSpPr>
        <xdr:cNvPr id="347" name="直線コネクタ 346"/>
        <xdr:cNvCxnSpPr/>
      </xdr:nvCxnSpPr>
      <xdr:spPr>
        <a:xfrm>
          <a:off x="10388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163195</xdr:rowOff>
    </xdr:from>
    <xdr:ext cx="469900" cy="259080"/>
    <xdr:sp macro="" textlink="">
      <xdr:nvSpPr>
        <xdr:cNvPr id="348" name="【福祉施設】&#10;一人当たり面積平均値テキスト"/>
        <xdr:cNvSpPr txBox="1"/>
      </xdr:nvSpPr>
      <xdr:spPr>
        <a:xfrm>
          <a:off x="10515600" y="14393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140335</xdr:rowOff>
    </xdr:from>
    <xdr:to xmlns:xdr="http://schemas.openxmlformats.org/drawingml/2006/spreadsheetDrawing">
      <xdr:col>55</xdr:col>
      <xdr:colOff>50800</xdr:colOff>
      <xdr:row>85</xdr:row>
      <xdr:rowOff>70485</xdr:rowOff>
    </xdr:to>
    <xdr:sp macro="" textlink="">
      <xdr:nvSpPr>
        <xdr:cNvPr id="349" name="フローチャート: 判断 348"/>
        <xdr:cNvSpPr/>
      </xdr:nvSpPr>
      <xdr:spPr>
        <a:xfrm>
          <a:off x="10426700" y="1454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146685</xdr:rowOff>
    </xdr:from>
    <xdr:to xmlns:xdr="http://schemas.openxmlformats.org/drawingml/2006/spreadsheetDrawing">
      <xdr:col>50</xdr:col>
      <xdr:colOff>165100</xdr:colOff>
      <xdr:row>85</xdr:row>
      <xdr:rowOff>76835</xdr:rowOff>
    </xdr:to>
    <xdr:sp macro="" textlink="">
      <xdr:nvSpPr>
        <xdr:cNvPr id="350" name="フローチャート: 判断 349"/>
        <xdr:cNvSpPr/>
      </xdr:nvSpPr>
      <xdr:spPr>
        <a:xfrm>
          <a:off x="9588500" y="145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140335</xdr:rowOff>
    </xdr:from>
    <xdr:to xmlns:xdr="http://schemas.openxmlformats.org/drawingml/2006/spreadsheetDrawing">
      <xdr:col>46</xdr:col>
      <xdr:colOff>38100</xdr:colOff>
      <xdr:row>85</xdr:row>
      <xdr:rowOff>70485</xdr:rowOff>
    </xdr:to>
    <xdr:sp macro="" textlink="">
      <xdr:nvSpPr>
        <xdr:cNvPr id="351" name="フローチャート: 判断 350"/>
        <xdr:cNvSpPr/>
      </xdr:nvSpPr>
      <xdr:spPr>
        <a:xfrm>
          <a:off x="8699500" y="1454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8890</xdr:rowOff>
    </xdr:from>
    <xdr:to xmlns:xdr="http://schemas.openxmlformats.org/drawingml/2006/spreadsheetDrawing">
      <xdr:col>41</xdr:col>
      <xdr:colOff>101600</xdr:colOff>
      <xdr:row>85</xdr:row>
      <xdr:rowOff>110490</xdr:rowOff>
    </xdr:to>
    <xdr:sp macro="" textlink="">
      <xdr:nvSpPr>
        <xdr:cNvPr id="352" name="フローチャート: 判断 351"/>
        <xdr:cNvSpPr/>
      </xdr:nvSpPr>
      <xdr:spPr>
        <a:xfrm>
          <a:off x="7810500" y="1458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163830</xdr:rowOff>
    </xdr:from>
    <xdr:to xmlns:xdr="http://schemas.openxmlformats.org/drawingml/2006/spreadsheetDrawing">
      <xdr:col>36</xdr:col>
      <xdr:colOff>165100</xdr:colOff>
      <xdr:row>85</xdr:row>
      <xdr:rowOff>93980</xdr:rowOff>
    </xdr:to>
    <xdr:sp macro="" textlink="">
      <xdr:nvSpPr>
        <xdr:cNvPr id="353" name="フローチャート: 判断 352"/>
        <xdr:cNvSpPr/>
      </xdr:nvSpPr>
      <xdr:spPr>
        <a:xfrm>
          <a:off x="69215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162560</xdr:rowOff>
    </xdr:from>
    <xdr:to xmlns:xdr="http://schemas.openxmlformats.org/drawingml/2006/spreadsheetDrawing">
      <xdr:col>55</xdr:col>
      <xdr:colOff>50800</xdr:colOff>
      <xdr:row>86</xdr:row>
      <xdr:rowOff>92710</xdr:rowOff>
    </xdr:to>
    <xdr:sp macro="" textlink="">
      <xdr:nvSpPr>
        <xdr:cNvPr id="359" name="楕円 358"/>
        <xdr:cNvSpPr/>
      </xdr:nvSpPr>
      <xdr:spPr>
        <a:xfrm>
          <a:off x="10426700" y="1473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77470</xdr:rowOff>
    </xdr:from>
    <xdr:ext cx="469900" cy="258445"/>
    <xdr:sp macro="" textlink="">
      <xdr:nvSpPr>
        <xdr:cNvPr id="360" name="【福祉施設】&#10;一人当たり面積該当値テキスト"/>
        <xdr:cNvSpPr txBox="1"/>
      </xdr:nvSpPr>
      <xdr:spPr>
        <a:xfrm>
          <a:off x="10515600" y="14650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165100</xdr:rowOff>
    </xdr:from>
    <xdr:to xmlns:xdr="http://schemas.openxmlformats.org/drawingml/2006/spreadsheetDrawing">
      <xdr:col>50</xdr:col>
      <xdr:colOff>165100</xdr:colOff>
      <xdr:row>86</xdr:row>
      <xdr:rowOff>95250</xdr:rowOff>
    </xdr:to>
    <xdr:sp macro="" textlink="">
      <xdr:nvSpPr>
        <xdr:cNvPr id="361" name="楕円 360"/>
        <xdr:cNvSpPr/>
      </xdr:nvSpPr>
      <xdr:spPr>
        <a:xfrm>
          <a:off x="95885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41910</xdr:rowOff>
    </xdr:from>
    <xdr:to xmlns:xdr="http://schemas.openxmlformats.org/drawingml/2006/spreadsheetDrawing">
      <xdr:col>55</xdr:col>
      <xdr:colOff>0</xdr:colOff>
      <xdr:row>86</xdr:row>
      <xdr:rowOff>44450</xdr:rowOff>
    </xdr:to>
    <xdr:cxnSp macro="">
      <xdr:nvCxnSpPr>
        <xdr:cNvPr id="362" name="直線コネクタ 361"/>
        <xdr:cNvCxnSpPr/>
      </xdr:nvCxnSpPr>
      <xdr:spPr>
        <a:xfrm flipV="1">
          <a:off x="9639300" y="147866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166370</xdr:rowOff>
    </xdr:from>
    <xdr:to xmlns:xdr="http://schemas.openxmlformats.org/drawingml/2006/spreadsheetDrawing">
      <xdr:col>46</xdr:col>
      <xdr:colOff>38100</xdr:colOff>
      <xdr:row>86</xdr:row>
      <xdr:rowOff>96520</xdr:rowOff>
    </xdr:to>
    <xdr:sp macro="" textlink="">
      <xdr:nvSpPr>
        <xdr:cNvPr id="363" name="楕円 362"/>
        <xdr:cNvSpPr/>
      </xdr:nvSpPr>
      <xdr:spPr>
        <a:xfrm>
          <a:off x="8699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44450</xdr:rowOff>
    </xdr:from>
    <xdr:to xmlns:xdr="http://schemas.openxmlformats.org/drawingml/2006/spreadsheetDrawing">
      <xdr:col>50</xdr:col>
      <xdr:colOff>114300</xdr:colOff>
      <xdr:row>86</xdr:row>
      <xdr:rowOff>45720</xdr:rowOff>
    </xdr:to>
    <xdr:cxnSp macro="">
      <xdr:nvCxnSpPr>
        <xdr:cNvPr id="364" name="直線コネクタ 363"/>
        <xdr:cNvCxnSpPr/>
      </xdr:nvCxnSpPr>
      <xdr:spPr>
        <a:xfrm flipV="1">
          <a:off x="8750300" y="147891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168910</xdr:rowOff>
    </xdr:from>
    <xdr:to xmlns:xdr="http://schemas.openxmlformats.org/drawingml/2006/spreadsheetDrawing">
      <xdr:col>41</xdr:col>
      <xdr:colOff>101600</xdr:colOff>
      <xdr:row>86</xdr:row>
      <xdr:rowOff>99060</xdr:rowOff>
    </xdr:to>
    <xdr:sp macro="" textlink="">
      <xdr:nvSpPr>
        <xdr:cNvPr id="365" name="楕円 364"/>
        <xdr:cNvSpPr/>
      </xdr:nvSpPr>
      <xdr:spPr>
        <a:xfrm>
          <a:off x="78105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45720</xdr:rowOff>
    </xdr:from>
    <xdr:to xmlns:xdr="http://schemas.openxmlformats.org/drawingml/2006/spreadsheetDrawing">
      <xdr:col>45</xdr:col>
      <xdr:colOff>177800</xdr:colOff>
      <xdr:row>86</xdr:row>
      <xdr:rowOff>48260</xdr:rowOff>
    </xdr:to>
    <xdr:cxnSp macro="">
      <xdr:nvCxnSpPr>
        <xdr:cNvPr id="366" name="直線コネクタ 365"/>
        <xdr:cNvCxnSpPr/>
      </xdr:nvCxnSpPr>
      <xdr:spPr>
        <a:xfrm flipV="1">
          <a:off x="7861300" y="147904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170180</xdr:rowOff>
    </xdr:from>
    <xdr:to xmlns:xdr="http://schemas.openxmlformats.org/drawingml/2006/spreadsheetDrawing">
      <xdr:col>36</xdr:col>
      <xdr:colOff>165100</xdr:colOff>
      <xdr:row>86</xdr:row>
      <xdr:rowOff>100330</xdr:rowOff>
    </xdr:to>
    <xdr:sp macro="" textlink="">
      <xdr:nvSpPr>
        <xdr:cNvPr id="367" name="楕円 366"/>
        <xdr:cNvSpPr/>
      </xdr:nvSpPr>
      <xdr:spPr>
        <a:xfrm>
          <a:off x="692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48260</xdr:rowOff>
    </xdr:from>
    <xdr:to xmlns:xdr="http://schemas.openxmlformats.org/drawingml/2006/spreadsheetDrawing">
      <xdr:col>41</xdr:col>
      <xdr:colOff>50800</xdr:colOff>
      <xdr:row>86</xdr:row>
      <xdr:rowOff>49530</xdr:rowOff>
    </xdr:to>
    <xdr:cxnSp macro="">
      <xdr:nvCxnSpPr>
        <xdr:cNvPr id="368" name="直線コネクタ 367"/>
        <xdr:cNvCxnSpPr/>
      </xdr:nvCxnSpPr>
      <xdr:spPr>
        <a:xfrm flipV="1">
          <a:off x="6972300" y="147929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93345</xdr:rowOff>
    </xdr:from>
    <xdr:ext cx="469900" cy="259080"/>
    <xdr:sp macro="" textlink="">
      <xdr:nvSpPr>
        <xdr:cNvPr id="369" name="n_1aveValue【福祉施設】&#10;一人当たり面積"/>
        <xdr:cNvSpPr txBox="1"/>
      </xdr:nvSpPr>
      <xdr:spPr>
        <a:xfrm>
          <a:off x="9391650" y="1432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86995</xdr:rowOff>
    </xdr:from>
    <xdr:ext cx="469265" cy="258445"/>
    <xdr:sp macro="" textlink="">
      <xdr:nvSpPr>
        <xdr:cNvPr id="370" name="n_2aveValue【福祉施設】&#10;一人当たり面積"/>
        <xdr:cNvSpPr txBox="1"/>
      </xdr:nvSpPr>
      <xdr:spPr>
        <a:xfrm>
          <a:off x="8515350" y="14317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127000</xdr:rowOff>
    </xdr:from>
    <xdr:ext cx="469265" cy="259080"/>
    <xdr:sp macro="" textlink="">
      <xdr:nvSpPr>
        <xdr:cNvPr id="371" name="n_3aveValue【福祉施設】&#10;一人当たり面積"/>
        <xdr:cNvSpPr txBox="1"/>
      </xdr:nvSpPr>
      <xdr:spPr>
        <a:xfrm>
          <a:off x="7626350" y="14357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110490</xdr:rowOff>
    </xdr:from>
    <xdr:ext cx="469265" cy="258445"/>
    <xdr:sp macro="" textlink="">
      <xdr:nvSpPr>
        <xdr:cNvPr id="372" name="n_4aveValue【福祉施設】&#10;一人当たり面積"/>
        <xdr:cNvSpPr txBox="1"/>
      </xdr:nvSpPr>
      <xdr:spPr>
        <a:xfrm>
          <a:off x="6737350" y="14340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86360</xdr:rowOff>
    </xdr:from>
    <xdr:ext cx="469900" cy="258445"/>
    <xdr:sp macro="" textlink="">
      <xdr:nvSpPr>
        <xdr:cNvPr id="373" name="n_1mainValue【福祉施設】&#10;一人当たり面積"/>
        <xdr:cNvSpPr txBox="1"/>
      </xdr:nvSpPr>
      <xdr:spPr>
        <a:xfrm>
          <a:off x="9391650" y="148310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87630</xdr:rowOff>
    </xdr:from>
    <xdr:ext cx="469265" cy="258445"/>
    <xdr:sp macro="" textlink="">
      <xdr:nvSpPr>
        <xdr:cNvPr id="374" name="n_2mainValue【福祉施設】&#10;一人当たり面積"/>
        <xdr:cNvSpPr txBox="1"/>
      </xdr:nvSpPr>
      <xdr:spPr>
        <a:xfrm>
          <a:off x="8515350" y="14832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90170</xdr:rowOff>
    </xdr:from>
    <xdr:ext cx="469265" cy="259080"/>
    <xdr:sp macro="" textlink="">
      <xdr:nvSpPr>
        <xdr:cNvPr id="375" name="n_3mainValue【福祉施設】&#10;一人当たり面積"/>
        <xdr:cNvSpPr txBox="1"/>
      </xdr:nvSpPr>
      <xdr:spPr>
        <a:xfrm>
          <a:off x="7626350" y="14834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91440</xdr:rowOff>
    </xdr:from>
    <xdr:ext cx="469265" cy="259080"/>
    <xdr:sp macro="" textlink="">
      <xdr:nvSpPr>
        <xdr:cNvPr id="376" name="n_4mainValue【福祉施設】&#10;一人当たり面積"/>
        <xdr:cNvSpPr txBox="1"/>
      </xdr:nvSpPr>
      <xdr:spPr>
        <a:xfrm>
          <a:off x="6737350" y="14836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1" name="テキスト ボックス 400"/>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3" name="テキスト ボックス 402"/>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4" name="直線コネクタ 4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5" name="テキスト ボックス 404"/>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6" name="直線コネクタ 4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7" name="テキスト ボックス 4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8" name="直線コネクタ 4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09" name="テキスト ボックス 408"/>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0" name="直線コネクタ 4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1" name="テキスト ボックス 4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2" name="直線コネクタ 4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3" name="テキスト ボックス 4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4" name="直線コネクタ 4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5" name="テキスト ボックス 414"/>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125095</xdr:rowOff>
    </xdr:from>
    <xdr:to xmlns:xdr="http://schemas.openxmlformats.org/drawingml/2006/spreadsheetDrawing">
      <xdr:col>85</xdr:col>
      <xdr:colOff>126365</xdr:colOff>
      <xdr:row>42</xdr:row>
      <xdr:rowOff>92710</xdr:rowOff>
    </xdr:to>
    <xdr:cxnSp macro="">
      <xdr:nvCxnSpPr>
        <xdr:cNvPr id="418" name="直線コネクタ 417"/>
        <xdr:cNvCxnSpPr/>
      </xdr:nvCxnSpPr>
      <xdr:spPr>
        <a:xfrm flipV="1">
          <a:off x="16318865" y="578294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19"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0" name="直線コネクタ 419"/>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71755</xdr:rowOff>
    </xdr:from>
    <xdr:ext cx="340360" cy="259080"/>
    <xdr:sp macro="" textlink="">
      <xdr:nvSpPr>
        <xdr:cNvPr id="421" name="【一般廃棄物処理施設】&#10;有形固定資産減価償却率最大値テキスト"/>
        <xdr:cNvSpPr txBox="1"/>
      </xdr:nvSpPr>
      <xdr:spPr>
        <a:xfrm>
          <a:off x="16357600" y="5558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125095</xdr:rowOff>
    </xdr:from>
    <xdr:to xmlns:xdr="http://schemas.openxmlformats.org/drawingml/2006/spreadsheetDrawing">
      <xdr:col>86</xdr:col>
      <xdr:colOff>25400</xdr:colOff>
      <xdr:row>33</xdr:row>
      <xdr:rowOff>125095</xdr:rowOff>
    </xdr:to>
    <xdr:cxnSp macro="">
      <xdr:nvCxnSpPr>
        <xdr:cNvPr id="422" name="直線コネクタ 421"/>
        <xdr:cNvCxnSpPr/>
      </xdr:nvCxnSpPr>
      <xdr:spPr>
        <a:xfrm>
          <a:off x="16230600" y="578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8890</xdr:rowOff>
    </xdr:from>
    <xdr:ext cx="405130" cy="258445"/>
    <xdr:sp macro="" textlink="">
      <xdr:nvSpPr>
        <xdr:cNvPr id="423" name="【一般廃棄物処理施設】&#10;有形固定資産減価償却率平均値テキスト"/>
        <xdr:cNvSpPr txBox="1"/>
      </xdr:nvSpPr>
      <xdr:spPr>
        <a:xfrm>
          <a:off x="16357600" y="63525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157480</xdr:rowOff>
    </xdr:from>
    <xdr:to xmlns:xdr="http://schemas.openxmlformats.org/drawingml/2006/spreadsheetDrawing">
      <xdr:col>85</xdr:col>
      <xdr:colOff>177800</xdr:colOff>
      <xdr:row>38</xdr:row>
      <xdr:rowOff>87630</xdr:rowOff>
    </xdr:to>
    <xdr:sp macro="" textlink="">
      <xdr:nvSpPr>
        <xdr:cNvPr id="424" name="フローチャート: 判断 423"/>
        <xdr:cNvSpPr/>
      </xdr:nvSpPr>
      <xdr:spPr>
        <a:xfrm>
          <a:off x="162687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17780</xdr:rowOff>
    </xdr:from>
    <xdr:to xmlns:xdr="http://schemas.openxmlformats.org/drawingml/2006/spreadsheetDrawing">
      <xdr:col>81</xdr:col>
      <xdr:colOff>101600</xdr:colOff>
      <xdr:row>38</xdr:row>
      <xdr:rowOff>118745</xdr:rowOff>
    </xdr:to>
    <xdr:sp macro="" textlink="">
      <xdr:nvSpPr>
        <xdr:cNvPr id="425" name="フローチャート: 判断 424"/>
        <xdr:cNvSpPr/>
      </xdr:nvSpPr>
      <xdr:spPr>
        <a:xfrm>
          <a:off x="15430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151130</xdr:rowOff>
    </xdr:from>
    <xdr:to xmlns:xdr="http://schemas.openxmlformats.org/drawingml/2006/spreadsheetDrawing">
      <xdr:col>76</xdr:col>
      <xdr:colOff>165100</xdr:colOff>
      <xdr:row>38</xdr:row>
      <xdr:rowOff>81280</xdr:rowOff>
    </xdr:to>
    <xdr:sp macro="" textlink="">
      <xdr:nvSpPr>
        <xdr:cNvPr id="426" name="フローチャート: 判断 425"/>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50165</xdr:rowOff>
    </xdr:from>
    <xdr:to xmlns:xdr="http://schemas.openxmlformats.org/drawingml/2006/spreadsheetDrawing">
      <xdr:col>72</xdr:col>
      <xdr:colOff>38100</xdr:colOff>
      <xdr:row>38</xdr:row>
      <xdr:rowOff>151765</xdr:rowOff>
    </xdr:to>
    <xdr:sp macro="" textlink="">
      <xdr:nvSpPr>
        <xdr:cNvPr id="427" name="フローチャート: 判断 426"/>
        <xdr:cNvSpPr/>
      </xdr:nvSpPr>
      <xdr:spPr>
        <a:xfrm>
          <a:off x="13652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93980</xdr:rowOff>
    </xdr:from>
    <xdr:to xmlns:xdr="http://schemas.openxmlformats.org/drawingml/2006/spreadsheetDrawing">
      <xdr:col>67</xdr:col>
      <xdr:colOff>101600</xdr:colOff>
      <xdr:row>39</xdr:row>
      <xdr:rowOff>24130</xdr:rowOff>
    </xdr:to>
    <xdr:sp macro="" textlink="">
      <xdr:nvSpPr>
        <xdr:cNvPr id="428" name="フローチャート: 判断 427"/>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99060</xdr:rowOff>
    </xdr:from>
    <xdr:to xmlns:xdr="http://schemas.openxmlformats.org/drawingml/2006/spreadsheetDrawing">
      <xdr:col>85</xdr:col>
      <xdr:colOff>177800</xdr:colOff>
      <xdr:row>41</xdr:row>
      <xdr:rowOff>29210</xdr:rowOff>
    </xdr:to>
    <xdr:sp macro="" textlink="">
      <xdr:nvSpPr>
        <xdr:cNvPr id="434" name="楕円 433"/>
        <xdr:cNvSpPr/>
      </xdr:nvSpPr>
      <xdr:spPr>
        <a:xfrm>
          <a:off x="162687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77470</xdr:rowOff>
    </xdr:from>
    <xdr:ext cx="405130" cy="258445"/>
    <xdr:sp macro="" textlink="">
      <xdr:nvSpPr>
        <xdr:cNvPr id="435" name="【一般廃棄物処理施設】&#10;有形固定資産減価償却率該当値テキスト"/>
        <xdr:cNvSpPr txBox="1"/>
      </xdr:nvSpPr>
      <xdr:spPr>
        <a:xfrm>
          <a:off x="16357600" y="6935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46355</xdr:rowOff>
    </xdr:from>
    <xdr:to xmlns:xdr="http://schemas.openxmlformats.org/drawingml/2006/spreadsheetDrawing">
      <xdr:col>81</xdr:col>
      <xdr:colOff>101600</xdr:colOff>
      <xdr:row>40</xdr:row>
      <xdr:rowOff>147955</xdr:rowOff>
    </xdr:to>
    <xdr:sp macro="" textlink="">
      <xdr:nvSpPr>
        <xdr:cNvPr id="436" name="楕円 435"/>
        <xdr:cNvSpPr/>
      </xdr:nvSpPr>
      <xdr:spPr>
        <a:xfrm>
          <a:off x="15430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97790</xdr:rowOff>
    </xdr:from>
    <xdr:to xmlns:xdr="http://schemas.openxmlformats.org/drawingml/2006/spreadsheetDrawing">
      <xdr:col>85</xdr:col>
      <xdr:colOff>127000</xdr:colOff>
      <xdr:row>40</xdr:row>
      <xdr:rowOff>149860</xdr:rowOff>
    </xdr:to>
    <xdr:cxnSp macro="">
      <xdr:nvCxnSpPr>
        <xdr:cNvPr id="437" name="直線コネクタ 436"/>
        <xdr:cNvCxnSpPr/>
      </xdr:nvCxnSpPr>
      <xdr:spPr>
        <a:xfrm>
          <a:off x="15481300" y="695579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164465</xdr:rowOff>
    </xdr:from>
    <xdr:to xmlns:xdr="http://schemas.openxmlformats.org/drawingml/2006/spreadsheetDrawing">
      <xdr:col>76</xdr:col>
      <xdr:colOff>165100</xdr:colOff>
      <xdr:row>40</xdr:row>
      <xdr:rowOff>94615</xdr:rowOff>
    </xdr:to>
    <xdr:sp macro="" textlink="">
      <xdr:nvSpPr>
        <xdr:cNvPr id="438" name="楕円 437"/>
        <xdr:cNvSpPr/>
      </xdr:nvSpPr>
      <xdr:spPr>
        <a:xfrm>
          <a:off x="14541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43815</xdr:rowOff>
    </xdr:from>
    <xdr:to xmlns:xdr="http://schemas.openxmlformats.org/drawingml/2006/spreadsheetDrawing">
      <xdr:col>81</xdr:col>
      <xdr:colOff>50800</xdr:colOff>
      <xdr:row>40</xdr:row>
      <xdr:rowOff>97790</xdr:rowOff>
    </xdr:to>
    <xdr:cxnSp macro="">
      <xdr:nvCxnSpPr>
        <xdr:cNvPr id="439" name="直線コネクタ 438"/>
        <xdr:cNvCxnSpPr/>
      </xdr:nvCxnSpPr>
      <xdr:spPr>
        <a:xfrm>
          <a:off x="14592300" y="69018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110490</xdr:rowOff>
    </xdr:from>
    <xdr:to xmlns:xdr="http://schemas.openxmlformats.org/drawingml/2006/spreadsheetDrawing">
      <xdr:col>72</xdr:col>
      <xdr:colOff>38100</xdr:colOff>
      <xdr:row>40</xdr:row>
      <xdr:rowOff>40640</xdr:rowOff>
    </xdr:to>
    <xdr:sp macro="" textlink="">
      <xdr:nvSpPr>
        <xdr:cNvPr id="440" name="楕円 439"/>
        <xdr:cNvSpPr/>
      </xdr:nvSpPr>
      <xdr:spPr>
        <a:xfrm>
          <a:off x="13652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161290</xdr:rowOff>
    </xdr:from>
    <xdr:to xmlns:xdr="http://schemas.openxmlformats.org/drawingml/2006/spreadsheetDrawing">
      <xdr:col>76</xdr:col>
      <xdr:colOff>114300</xdr:colOff>
      <xdr:row>40</xdr:row>
      <xdr:rowOff>43815</xdr:rowOff>
    </xdr:to>
    <xdr:cxnSp macro="">
      <xdr:nvCxnSpPr>
        <xdr:cNvPr id="441" name="直線コネクタ 440"/>
        <xdr:cNvCxnSpPr/>
      </xdr:nvCxnSpPr>
      <xdr:spPr>
        <a:xfrm>
          <a:off x="13703300" y="684784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56515</xdr:rowOff>
    </xdr:from>
    <xdr:to xmlns:xdr="http://schemas.openxmlformats.org/drawingml/2006/spreadsheetDrawing">
      <xdr:col>67</xdr:col>
      <xdr:colOff>101600</xdr:colOff>
      <xdr:row>39</xdr:row>
      <xdr:rowOff>158115</xdr:rowOff>
    </xdr:to>
    <xdr:sp macro="" textlink="">
      <xdr:nvSpPr>
        <xdr:cNvPr id="442" name="楕円 441"/>
        <xdr:cNvSpPr/>
      </xdr:nvSpPr>
      <xdr:spPr>
        <a:xfrm>
          <a:off x="12763500" y="67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107315</xdr:rowOff>
    </xdr:from>
    <xdr:to xmlns:xdr="http://schemas.openxmlformats.org/drawingml/2006/spreadsheetDrawing">
      <xdr:col>71</xdr:col>
      <xdr:colOff>177800</xdr:colOff>
      <xdr:row>39</xdr:row>
      <xdr:rowOff>161290</xdr:rowOff>
    </xdr:to>
    <xdr:cxnSp macro="">
      <xdr:nvCxnSpPr>
        <xdr:cNvPr id="443" name="直線コネクタ 442"/>
        <xdr:cNvCxnSpPr/>
      </xdr:nvCxnSpPr>
      <xdr:spPr>
        <a:xfrm>
          <a:off x="12814300" y="67938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135255</xdr:rowOff>
    </xdr:from>
    <xdr:ext cx="405130" cy="258445"/>
    <xdr:sp macro="" textlink="">
      <xdr:nvSpPr>
        <xdr:cNvPr id="444" name="n_1aveValue【一般廃棄物処理施設】&#10;有形固定資産減価償却率"/>
        <xdr:cNvSpPr txBox="1"/>
      </xdr:nvSpPr>
      <xdr:spPr>
        <a:xfrm>
          <a:off x="15266035" y="6307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97790</xdr:rowOff>
    </xdr:from>
    <xdr:ext cx="404495" cy="258445"/>
    <xdr:sp macro="" textlink="">
      <xdr:nvSpPr>
        <xdr:cNvPr id="445" name="n_2aveValue【一般廃棄物処理施設】&#10;有形固定資産減価償却率"/>
        <xdr:cNvSpPr txBox="1"/>
      </xdr:nvSpPr>
      <xdr:spPr>
        <a:xfrm>
          <a:off x="14389735" y="6269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168275</xdr:rowOff>
    </xdr:from>
    <xdr:ext cx="404495" cy="258445"/>
    <xdr:sp macro="" textlink="">
      <xdr:nvSpPr>
        <xdr:cNvPr id="446" name="n_3aveValue【一般廃棄物処理施設】&#10;有形固定資産減価償却率"/>
        <xdr:cNvSpPr txBox="1"/>
      </xdr:nvSpPr>
      <xdr:spPr>
        <a:xfrm>
          <a:off x="13500735" y="6340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40640</xdr:rowOff>
    </xdr:from>
    <xdr:ext cx="404495" cy="258445"/>
    <xdr:sp macro="" textlink="">
      <xdr:nvSpPr>
        <xdr:cNvPr id="447" name="n_4aveValue【一般廃棄物処理施設】&#10;有形固定資産減価償却率"/>
        <xdr:cNvSpPr txBox="1"/>
      </xdr:nvSpPr>
      <xdr:spPr>
        <a:xfrm>
          <a:off x="12611735" y="6384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139065</xdr:rowOff>
    </xdr:from>
    <xdr:ext cx="405130" cy="259080"/>
    <xdr:sp macro="" textlink="">
      <xdr:nvSpPr>
        <xdr:cNvPr id="448" name="n_1mainValue【一般廃棄物処理施設】&#10;有形固定資産減価償却率"/>
        <xdr:cNvSpPr txBox="1"/>
      </xdr:nvSpPr>
      <xdr:spPr>
        <a:xfrm>
          <a:off x="15266035" y="6997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86360</xdr:rowOff>
    </xdr:from>
    <xdr:ext cx="404495" cy="258445"/>
    <xdr:sp macro="" textlink="">
      <xdr:nvSpPr>
        <xdr:cNvPr id="449" name="n_2mainValue【一般廃棄物処理施設】&#10;有形固定資産減価償却率"/>
        <xdr:cNvSpPr txBox="1"/>
      </xdr:nvSpPr>
      <xdr:spPr>
        <a:xfrm>
          <a:off x="14389735" y="6944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31750</xdr:rowOff>
    </xdr:from>
    <xdr:ext cx="404495" cy="258445"/>
    <xdr:sp macro="" textlink="">
      <xdr:nvSpPr>
        <xdr:cNvPr id="450" name="n_3mainValue【一般廃棄物処理施設】&#10;有形固定資産減価償却率"/>
        <xdr:cNvSpPr txBox="1"/>
      </xdr:nvSpPr>
      <xdr:spPr>
        <a:xfrm>
          <a:off x="13500735" y="6889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149225</xdr:rowOff>
    </xdr:from>
    <xdr:ext cx="404495" cy="259080"/>
    <xdr:sp macro="" textlink="">
      <xdr:nvSpPr>
        <xdr:cNvPr id="451" name="n_4mainValue【一般廃棄物処理施設】&#10;有形固定資産減価償却率"/>
        <xdr:cNvSpPr txBox="1"/>
      </xdr:nvSpPr>
      <xdr:spPr>
        <a:xfrm>
          <a:off x="12611735" y="68357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0" name="テキスト ボックス 459"/>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19050</xdr:rowOff>
    </xdr:from>
    <xdr:to xmlns:xdr="http://schemas.openxmlformats.org/drawingml/2006/spreadsheetDrawing">
      <xdr:col>120</xdr:col>
      <xdr:colOff>114300</xdr:colOff>
      <xdr:row>41</xdr:row>
      <xdr:rowOff>19050</xdr:rowOff>
    </xdr:to>
    <xdr:cxnSp macro="">
      <xdr:nvCxnSpPr>
        <xdr:cNvPr id="462" name="直線コネクタ 461"/>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48260</xdr:rowOff>
    </xdr:from>
    <xdr:ext cx="248285" cy="259080"/>
    <xdr:sp macro="" textlink="">
      <xdr:nvSpPr>
        <xdr:cNvPr id="463" name="テキスト ボックス 462"/>
        <xdr:cNvSpPr txBox="1"/>
      </xdr:nvSpPr>
      <xdr:spPr>
        <a:xfrm>
          <a:off x="18039080" y="69062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4" name="直線コネクタ 4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36</xdr:row>
      <xdr:rowOff>162560</xdr:rowOff>
    </xdr:from>
    <xdr:ext cx="685165" cy="259080"/>
    <xdr:sp macro="" textlink="">
      <xdr:nvSpPr>
        <xdr:cNvPr id="465" name="テキスト ボックス 464"/>
        <xdr:cNvSpPr txBox="1"/>
      </xdr:nvSpPr>
      <xdr:spPr>
        <a:xfrm>
          <a:off x="17602200" y="633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76200</xdr:rowOff>
    </xdr:from>
    <xdr:to xmlns:xdr="http://schemas.openxmlformats.org/drawingml/2006/spreadsheetDrawing">
      <xdr:col>120</xdr:col>
      <xdr:colOff>114300</xdr:colOff>
      <xdr:row>34</xdr:row>
      <xdr:rowOff>76200</xdr:rowOff>
    </xdr:to>
    <xdr:cxnSp macro="">
      <xdr:nvCxnSpPr>
        <xdr:cNvPr id="466" name="直線コネクタ 465"/>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33</xdr:row>
      <xdr:rowOff>105410</xdr:rowOff>
    </xdr:from>
    <xdr:ext cx="685165" cy="259080"/>
    <xdr:sp macro="" textlink="">
      <xdr:nvSpPr>
        <xdr:cNvPr id="467" name="テキスト ボックス 466"/>
        <xdr:cNvSpPr txBox="1"/>
      </xdr:nvSpPr>
      <xdr:spPr>
        <a:xfrm>
          <a:off x="17602200" y="5763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165" cy="259080"/>
    <xdr:sp macro="" textlink="">
      <xdr:nvSpPr>
        <xdr:cNvPr id="469" name="テキスト ボックス 468"/>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64770</xdr:rowOff>
    </xdr:from>
    <xdr:to xmlns:xdr="http://schemas.openxmlformats.org/drawingml/2006/spreadsheetDrawing">
      <xdr:col>116</xdr:col>
      <xdr:colOff>62865</xdr:colOff>
      <xdr:row>41</xdr:row>
      <xdr:rowOff>19050</xdr:rowOff>
    </xdr:to>
    <xdr:cxnSp macro="">
      <xdr:nvCxnSpPr>
        <xdr:cNvPr id="471" name="直線コネクタ 470"/>
        <xdr:cNvCxnSpPr/>
      </xdr:nvCxnSpPr>
      <xdr:spPr>
        <a:xfrm flipV="1">
          <a:off x="22160865" y="589407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22860</xdr:rowOff>
    </xdr:from>
    <xdr:ext cx="378460" cy="259080"/>
    <xdr:sp macro="" textlink="">
      <xdr:nvSpPr>
        <xdr:cNvPr id="472" name="【一般廃棄物処理施設】&#10;一人当たり有形固定資産（償却資産）額最小値テキスト"/>
        <xdr:cNvSpPr txBox="1"/>
      </xdr:nvSpPr>
      <xdr:spPr>
        <a:xfrm>
          <a:off x="22199600" y="7052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19050</xdr:rowOff>
    </xdr:from>
    <xdr:to xmlns:xdr="http://schemas.openxmlformats.org/drawingml/2006/spreadsheetDrawing">
      <xdr:col>116</xdr:col>
      <xdr:colOff>152400</xdr:colOff>
      <xdr:row>41</xdr:row>
      <xdr:rowOff>19050</xdr:rowOff>
    </xdr:to>
    <xdr:cxnSp macro="">
      <xdr:nvCxnSpPr>
        <xdr:cNvPr id="473" name="直線コネクタ 472"/>
        <xdr:cNvCxnSpPr/>
      </xdr:nvCxnSpPr>
      <xdr:spPr>
        <a:xfrm>
          <a:off x="22072600" y="704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11430</xdr:rowOff>
    </xdr:from>
    <xdr:ext cx="690245" cy="259080"/>
    <xdr:sp macro="" textlink="">
      <xdr:nvSpPr>
        <xdr:cNvPr id="474" name="【一般廃棄物処理施設】&#10;一人当たり有形固定資産（償却資産）額最大値テキスト"/>
        <xdr:cNvSpPr txBox="1"/>
      </xdr:nvSpPr>
      <xdr:spPr>
        <a:xfrm>
          <a:off x="22199600" y="56692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2,020,498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64770</xdr:rowOff>
    </xdr:from>
    <xdr:to xmlns:xdr="http://schemas.openxmlformats.org/drawingml/2006/spreadsheetDrawing">
      <xdr:col>116</xdr:col>
      <xdr:colOff>152400</xdr:colOff>
      <xdr:row>34</xdr:row>
      <xdr:rowOff>64770</xdr:rowOff>
    </xdr:to>
    <xdr:cxnSp macro="">
      <xdr:nvCxnSpPr>
        <xdr:cNvPr id="475" name="直線コネクタ 474"/>
        <xdr:cNvCxnSpPr/>
      </xdr:nvCxnSpPr>
      <xdr:spPr>
        <a:xfrm>
          <a:off x="22072600" y="589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46990</xdr:rowOff>
    </xdr:from>
    <xdr:ext cx="598805" cy="259080"/>
    <xdr:sp macro="" textlink="">
      <xdr:nvSpPr>
        <xdr:cNvPr id="476" name="【一般廃棄物処理施設】&#10;一人当たり有形固定資産（償却資産）額平均値テキスト"/>
        <xdr:cNvSpPr txBox="1"/>
      </xdr:nvSpPr>
      <xdr:spPr>
        <a:xfrm>
          <a:off x="22199600" y="67335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24130</xdr:rowOff>
    </xdr:from>
    <xdr:to xmlns:xdr="http://schemas.openxmlformats.org/drawingml/2006/spreadsheetDrawing">
      <xdr:col>116</xdr:col>
      <xdr:colOff>114300</xdr:colOff>
      <xdr:row>40</xdr:row>
      <xdr:rowOff>125730</xdr:rowOff>
    </xdr:to>
    <xdr:sp macro="" textlink="">
      <xdr:nvSpPr>
        <xdr:cNvPr id="477" name="フローチャート: 判断 476"/>
        <xdr:cNvSpPr/>
      </xdr:nvSpPr>
      <xdr:spPr>
        <a:xfrm>
          <a:off x="221107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45085</xdr:rowOff>
    </xdr:from>
    <xdr:to xmlns:xdr="http://schemas.openxmlformats.org/drawingml/2006/spreadsheetDrawing">
      <xdr:col>112</xdr:col>
      <xdr:colOff>38100</xdr:colOff>
      <xdr:row>40</xdr:row>
      <xdr:rowOff>146685</xdr:rowOff>
    </xdr:to>
    <xdr:sp macro="" textlink="">
      <xdr:nvSpPr>
        <xdr:cNvPr id="478" name="フローチャート: 判断 477"/>
        <xdr:cNvSpPr/>
      </xdr:nvSpPr>
      <xdr:spPr>
        <a:xfrm>
          <a:off x="21272500" y="69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46990</xdr:rowOff>
    </xdr:from>
    <xdr:to xmlns:xdr="http://schemas.openxmlformats.org/drawingml/2006/spreadsheetDrawing">
      <xdr:col>107</xdr:col>
      <xdr:colOff>101600</xdr:colOff>
      <xdr:row>40</xdr:row>
      <xdr:rowOff>148590</xdr:rowOff>
    </xdr:to>
    <xdr:sp macro="" textlink="">
      <xdr:nvSpPr>
        <xdr:cNvPr id="479" name="フローチャート: 判断 478"/>
        <xdr:cNvSpPr/>
      </xdr:nvSpPr>
      <xdr:spPr>
        <a:xfrm>
          <a:off x="20383500" y="69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61595</xdr:rowOff>
    </xdr:from>
    <xdr:to xmlns:xdr="http://schemas.openxmlformats.org/drawingml/2006/spreadsheetDrawing">
      <xdr:col>102</xdr:col>
      <xdr:colOff>165100</xdr:colOff>
      <xdr:row>40</xdr:row>
      <xdr:rowOff>163195</xdr:rowOff>
    </xdr:to>
    <xdr:sp macro="" textlink="">
      <xdr:nvSpPr>
        <xdr:cNvPr id="480" name="フローチャート: 判断 479"/>
        <xdr:cNvSpPr/>
      </xdr:nvSpPr>
      <xdr:spPr>
        <a:xfrm>
          <a:off x="19494500" y="69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71755</xdr:rowOff>
    </xdr:from>
    <xdr:to xmlns:xdr="http://schemas.openxmlformats.org/drawingml/2006/spreadsheetDrawing">
      <xdr:col>98</xdr:col>
      <xdr:colOff>38100</xdr:colOff>
      <xdr:row>41</xdr:row>
      <xdr:rowOff>1905</xdr:rowOff>
    </xdr:to>
    <xdr:sp macro="" textlink="">
      <xdr:nvSpPr>
        <xdr:cNvPr id="481" name="フローチャート: 判断 480"/>
        <xdr:cNvSpPr/>
      </xdr:nvSpPr>
      <xdr:spPr>
        <a:xfrm>
          <a:off x="18605500" y="692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80645</xdr:rowOff>
    </xdr:from>
    <xdr:to xmlns:xdr="http://schemas.openxmlformats.org/drawingml/2006/spreadsheetDrawing">
      <xdr:col>116</xdr:col>
      <xdr:colOff>114300</xdr:colOff>
      <xdr:row>41</xdr:row>
      <xdr:rowOff>10795</xdr:rowOff>
    </xdr:to>
    <xdr:sp macro="" textlink="">
      <xdr:nvSpPr>
        <xdr:cNvPr id="487" name="楕円 486"/>
        <xdr:cNvSpPr/>
      </xdr:nvSpPr>
      <xdr:spPr>
        <a:xfrm>
          <a:off x="221107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2540</xdr:rowOff>
    </xdr:from>
    <xdr:ext cx="598805" cy="259080"/>
    <xdr:sp macro="" textlink="">
      <xdr:nvSpPr>
        <xdr:cNvPr id="488" name="【一般廃棄物処理施設】&#10;一人当たり有形固定資産（償却資産）額該当値テキスト"/>
        <xdr:cNvSpPr txBox="1"/>
      </xdr:nvSpPr>
      <xdr:spPr>
        <a:xfrm>
          <a:off x="22199600" y="6860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82550</xdr:rowOff>
    </xdr:from>
    <xdr:to xmlns:xdr="http://schemas.openxmlformats.org/drawingml/2006/spreadsheetDrawing">
      <xdr:col>112</xdr:col>
      <xdr:colOff>38100</xdr:colOff>
      <xdr:row>41</xdr:row>
      <xdr:rowOff>12700</xdr:rowOff>
    </xdr:to>
    <xdr:sp macro="" textlink="">
      <xdr:nvSpPr>
        <xdr:cNvPr id="489" name="楕円 488"/>
        <xdr:cNvSpPr/>
      </xdr:nvSpPr>
      <xdr:spPr>
        <a:xfrm>
          <a:off x="2127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132080</xdr:rowOff>
    </xdr:from>
    <xdr:to xmlns:xdr="http://schemas.openxmlformats.org/drawingml/2006/spreadsheetDrawing">
      <xdr:col>116</xdr:col>
      <xdr:colOff>63500</xdr:colOff>
      <xdr:row>40</xdr:row>
      <xdr:rowOff>133350</xdr:rowOff>
    </xdr:to>
    <xdr:cxnSp macro="">
      <xdr:nvCxnSpPr>
        <xdr:cNvPr id="490" name="直線コネクタ 489"/>
        <xdr:cNvCxnSpPr/>
      </xdr:nvCxnSpPr>
      <xdr:spPr>
        <a:xfrm flipV="1">
          <a:off x="21323300" y="69900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83820</xdr:rowOff>
    </xdr:from>
    <xdr:to xmlns:xdr="http://schemas.openxmlformats.org/drawingml/2006/spreadsheetDrawing">
      <xdr:col>107</xdr:col>
      <xdr:colOff>101600</xdr:colOff>
      <xdr:row>41</xdr:row>
      <xdr:rowOff>13970</xdr:rowOff>
    </xdr:to>
    <xdr:sp macro="" textlink="">
      <xdr:nvSpPr>
        <xdr:cNvPr id="491" name="楕円 490"/>
        <xdr:cNvSpPr/>
      </xdr:nvSpPr>
      <xdr:spPr>
        <a:xfrm>
          <a:off x="203835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133350</xdr:rowOff>
    </xdr:from>
    <xdr:to xmlns:xdr="http://schemas.openxmlformats.org/drawingml/2006/spreadsheetDrawing">
      <xdr:col>111</xdr:col>
      <xdr:colOff>177800</xdr:colOff>
      <xdr:row>40</xdr:row>
      <xdr:rowOff>134620</xdr:rowOff>
    </xdr:to>
    <xdr:cxnSp macro="">
      <xdr:nvCxnSpPr>
        <xdr:cNvPr id="492" name="直線コネクタ 491"/>
        <xdr:cNvCxnSpPr/>
      </xdr:nvCxnSpPr>
      <xdr:spPr>
        <a:xfrm flipV="1">
          <a:off x="20434300" y="69913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85090</xdr:rowOff>
    </xdr:from>
    <xdr:to xmlns:xdr="http://schemas.openxmlformats.org/drawingml/2006/spreadsheetDrawing">
      <xdr:col>102</xdr:col>
      <xdr:colOff>165100</xdr:colOff>
      <xdr:row>41</xdr:row>
      <xdr:rowOff>15240</xdr:rowOff>
    </xdr:to>
    <xdr:sp macro="" textlink="">
      <xdr:nvSpPr>
        <xdr:cNvPr id="493" name="楕円 492"/>
        <xdr:cNvSpPr/>
      </xdr:nvSpPr>
      <xdr:spPr>
        <a:xfrm>
          <a:off x="194945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134620</xdr:rowOff>
    </xdr:from>
    <xdr:to xmlns:xdr="http://schemas.openxmlformats.org/drawingml/2006/spreadsheetDrawing">
      <xdr:col>107</xdr:col>
      <xdr:colOff>50800</xdr:colOff>
      <xdr:row>40</xdr:row>
      <xdr:rowOff>135890</xdr:rowOff>
    </xdr:to>
    <xdr:cxnSp macro="">
      <xdr:nvCxnSpPr>
        <xdr:cNvPr id="494" name="直線コネクタ 493"/>
        <xdr:cNvCxnSpPr/>
      </xdr:nvCxnSpPr>
      <xdr:spPr>
        <a:xfrm flipV="1">
          <a:off x="19545300" y="69926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86995</xdr:rowOff>
    </xdr:from>
    <xdr:to xmlns:xdr="http://schemas.openxmlformats.org/drawingml/2006/spreadsheetDrawing">
      <xdr:col>98</xdr:col>
      <xdr:colOff>38100</xdr:colOff>
      <xdr:row>41</xdr:row>
      <xdr:rowOff>17780</xdr:rowOff>
    </xdr:to>
    <xdr:sp macro="" textlink="">
      <xdr:nvSpPr>
        <xdr:cNvPr id="495" name="楕円 494"/>
        <xdr:cNvSpPr/>
      </xdr:nvSpPr>
      <xdr:spPr>
        <a:xfrm>
          <a:off x="18605500" y="6944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135890</xdr:rowOff>
    </xdr:from>
    <xdr:to xmlns:xdr="http://schemas.openxmlformats.org/drawingml/2006/spreadsheetDrawing">
      <xdr:col>102</xdr:col>
      <xdr:colOff>114300</xdr:colOff>
      <xdr:row>40</xdr:row>
      <xdr:rowOff>137795</xdr:rowOff>
    </xdr:to>
    <xdr:cxnSp macro="">
      <xdr:nvCxnSpPr>
        <xdr:cNvPr id="496" name="直線コネクタ 495"/>
        <xdr:cNvCxnSpPr/>
      </xdr:nvCxnSpPr>
      <xdr:spPr>
        <a:xfrm flipV="1">
          <a:off x="18656300" y="69938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163195</xdr:rowOff>
    </xdr:from>
    <xdr:ext cx="598170" cy="259080"/>
    <xdr:sp macro="" textlink="">
      <xdr:nvSpPr>
        <xdr:cNvPr id="497" name="n_1aveValue【一般廃棄物処理施設】&#10;一人当たり有形固定資産（償却資産）額"/>
        <xdr:cNvSpPr txBox="1"/>
      </xdr:nvSpPr>
      <xdr:spPr>
        <a:xfrm>
          <a:off x="21010880" y="6678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165100</xdr:rowOff>
    </xdr:from>
    <xdr:ext cx="598170" cy="259080"/>
    <xdr:sp macro="" textlink="">
      <xdr:nvSpPr>
        <xdr:cNvPr id="498" name="n_2aveValue【一般廃棄物処理施設】&#10;一人当たり有形固定資産（償却資産）額"/>
        <xdr:cNvSpPr txBox="1"/>
      </xdr:nvSpPr>
      <xdr:spPr>
        <a:xfrm>
          <a:off x="20134580" y="6680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161,944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8255</xdr:rowOff>
    </xdr:from>
    <xdr:ext cx="598170" cy="258445"/>
    <xdr:sp macro="" textlink="">
      <xdr:nvSpPr>
        <xdr:cNvPr id="499" name="n_3aveValue【一般廃棄物処理施設】&#10;一人当たり有形固定資産（償却資産）額"/>
        <xdr:cNvSpPr txBox="1"/>
      </xdr:nvSpPr>
      <xdr:spPr>
        <a:xfrm>
          <a:off x="19245580" y="6694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18415</xdr:rowOff>
    </xdr:from>
    <xdr:ext cx="598170" cy="258445"/>
    <xdr:sp macro="" textlink="">
      <xdr:nvSpPr>
        <xdr:cNvPr id="500" name="n_4aveValue【一般廃棄物処理施設】&#10;一人当たり有形固定資産（償却資産）額"/>
        <xdr:cNvSpPr txBox="1"/>
      </xdr:nvSpPr>
      <xdr:spPr>
        <a:xfrm>
          <a:off x="18356580" y="6704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41</xdr:row>
      <xdr:rowOff>3810</xdr:rowOff>
    </xdr:from>
    <xdr:ext cx="598170" cy="259080"/>
    <xdr:sp macro="" textlink="">
      <xdr:nvSpPr>
        <xdr:cNvPr id="501" name="n_1mainValue【一般廃棄物処理施設】&#10;一人当たり有形固定資産（償却資産）額"/>
        <xdr:cNvSpPr txBox="1"/>
      </xdr:nvSpPr>
      <xdr:spPr>
        <a:xfrm>
          <a:off x="21010880" y="7033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5080</xdr:rowOff>
    </xdr:from>
    <xdr:ext cx="534035" cy="259080"/>
    <xdr:sp macro="" textlink="">
      <xdr:nvSpPr>
        <xdr:cNvPr id="502" name="n_2mainValue【一般廃棄物処理施設】&#10;一人当たり有形固定資産（償却資産）額"/>
        <xdr:cNvSpPr txBox="1"/>
      </xdr:nvSpPr>
      <xdr:spPr>
        <a:xfrm>
          <a:off x="20166965" y="7034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6350</xdr:rowOff>
    </xdr:from>
    <xdr:ext cx="534035" cy="258445"/>
    <xdr:sp macro="" textlink="">
      <xdr:nvSpPr>
        <xdr:cNvPr id="503" name="n_3mainValue【一般廃棄物処理施設】&#10;一人当たり有形固定資産（償却資産）額"/>
        <xdr:cNvSpPr txBox="1"/>
      </xdr:nvSpPr>
      <xdr:spPr>
        <a:xfrm>
          <a:off x="19277965" y="7035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8255</xdr:rowOff>
    </xdr:from>
    <xdr:ext cx="534035" cy="258445"/>
    <xdr:sp macro="" textlink="">
      <xdr:nvSpPr>
        <xdr:cNvPr id="504" name="n_4mainValue【一般廃棄物処理施設】&#10;一人当たり有形固定資産（償却資産）額"/>
        <xdr:cNvSpPr txBox="1"/>
      </xdr:nvSpPr>
      <xdr:spPr>
        <a:xfrm>
          <a:off x="18388965" y="7037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29" name="テキスト ボックス 528"/>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0" name="直線コネクタ 52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531" name="テキスト ボックス 530"/>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32" name="直線コネクタ 53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533" name="テキスト ボックス 532"/>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34" name="直線コネクタ 53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35" name="テキスト ボックス 53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36" name="直線コネクタ 53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37" name="テキスト ボックス 53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38" name="直線コネクタ 53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539" name="テキスト ボックス 538"/>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40" name="直線コネクタ 53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541" name="テキスト ボックス 540"/>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2" name="直線コネクタ 54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543" name="テキスト ボックス 542"/>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43815</xdr:rowOff>
    </xdr:from>
    <xdr:to xmlns:xdr="http://schemas.openxmlformats.org/drawingml/2006/spreadsheetDrawing">
      <xdr:col>85</xdr:col>
      <xdr:colOff>126365</xdr:colOff>
      <xdr:row>86</xdr:row>
      <xdr:rowOff>114300</xdr:rowOff>
    </xdr:to>
    <xdr:cxnSp macro="">
      <xdr:nvCxnSpPr>
        <xdr:cNvPr id="545" name="直線コネクタ 544"/>
        <xdr:cNvCxnSpPr/>
      </xdr:nvCxnSpPr>
      <xdr:spPr>
        <a:xfrm flipV="1">
          <a:off x="16318865" y="13245465"/>
          <a:ext cx="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546" name="【消防施設】&#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547" name="直線コネクタ 546"/>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161925</xdr:rowOff>
    </xdr:from>
    <xdr:ext cx="405130" cy="259080"/>
    <xdr:sp macro="" textlink="">
      <xdr:nvSpPr>
        <xdr:cNvPr id="548" name="【消防施設】&#10;有形固定資産減価償却率最大値テキスト"/>
        <xdr:cNvSpPr txBox="1"/>
      </xdr:nvSpPr>
      <xdr:spPr>
        <a:xfrm>
          <a:off x="16357600" y="13020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43815</xdr:rowOff>
    </xdr:from>
    <xdr:to xmlns:xdr="http://schemas.openxmlformats.org/drawingml/2006/spreadsheetDrawing">
      <xdr:col>86</xdr:col>
      <xdr:colOff>25400</xdr:colOff>
      <xdr:row>77</xdr:row>
      <xdr:rowOff>43815</xdr:rowOff>
    </xdr:to>
    <xdr:cxnSp macro="">
      <xdr:nvCxnSpPr>
        <xdr:cNvPr id="549" name="直線コネクタ 548"/>
        <xdr:cNvCxnSpPr/>
      </xdr:nvCxnSpPr>
      <xdr:spPr>
        <a:xfrm>
          <a:off x="16230600" y="1324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36830</xdr:rowOff>
    </xdr:from>
    <xdr:ext cx="405130" cy="259080"/>
    <xdr:sp macro="" textlink="">
      <xdr:nvSpPr>
        <xdr:cNvPr id="550" name="【消防施設】&#10;有形固定資産減価償却率平均値テキスト"/>
        <xdr:cNvSpPr txBox="1"/>
      </xdr:nvSpPr>
      <xdr:spPr>
        <a:xfrm>
          <a:off x="16357600" y="13924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13970</xdr:rowOff>
    </xdr:from>
    <xdr:to xmlns:xdr="http://schemas.openxmlformats.org/drawingml/2006/spreadsheetDrawing">
      <xdr:col>85</xdr:col>
      <xdr:colOff>177800</xdr:colOff>
      <xdr:row>82</xdr:row>
      <xdr:rowOff>115570</xdr:rowOff>
    </xdr:to>
    <xdr:sp macro="" textlink="">
      <xdr:nvSpPr>
        <xdr:cNvPr id="551" name="フローチャート: 判断 550"/>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27305</xdr:rowOff>
    </xdr:from>
    <xdr:to xmlns:xdr="http://schemas.openxmlformats.org/drawingml/2006/spreadsheetDrawing">
      <xdr:col>81</xdr:col>
      <xdr:colOff>101600</xdr:colOff>
      <xdr:row>82</xdr:row>
      <xdr:rowOff>128905</xdr:rowOff>
    </xdr:to>
    <xdr:sp macro="" textlink="">
      <xdr:nvSpPr>
        <xdr:cNvPr id="552" name="フローチャート: 判断 551"/>
        <xdr:cNvSpPr/>
      </xdr:nvSpPr>
      <xdr:spPr>
        <a:xfrm>
          <a:off x="15430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118745</xdr:rowOff>
    </xdr:from>
    <xdr:to xmlns:xdr="http://schemas.openxmlformats.org/drawingml/2006/spreadsheetDrawing">
      <xdr:col>76</xdr:col>
      <xdr:colOff>165100</xdr:colOff>
      <xdr:row>82</xdr:row>
      <xdr:rowOff>48895</xdr:rowOff>
    </xdr:to>
    <xdr:sp macro="" textlink="">
      <xdr:nvSpPr>
        <xdr:cNvPr id="553" name="フローチャート: 判断 552"/>
        <xdr:cNvSpPr/>
      </xdr:nvSpPr>
      <xdr:spPr>
        <a:xfrm>
          <a:off x="145415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124460</xdr:rowOff>
    </xdr:from>
    <xdr:to xmlns:xdr="http://schemas.openxmlformats.org/drawingml/2006/spreadsheetDrawing">
      <xdr:col>72</xdr:col>
      <xdr:colOff>38100</xdr:colOff>
      <xdr:row>82</xdr:row>
      <xdr:rowOff>54610</xdr:rowOff>
    </xdr:to>
    <xdr:sp macro="" textlink="">
      <xdr:nvSpPr>
        <xdr:cNvPr id="554" name="フローチャート: 判断 553"/>
        <xdr:cNvSpPr/>
      </xdr:nvSpPr>
      <xdr:spPr>
        <a:xfrm>
          <a:off x="13652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154940</xdr:rowOff>
    </xdr:from>
    <xdr:to xmlns:xdr="http://schemas.openxmlformats.org/drawingml/2006/spreadsheetDrawing">
      <xdr:col>67</xdr:col>
      <xdr:colOff>101600</xdr:colOff>
      <xdr:row>82</xdr:row>
      <xdr:rowOff>85090</xdr:rowOff>
    </xdr:to>
    <xdr:sp macro="" textlink="">
      <xdr:nvSpPr>
        <xdr:cNvPr id="555" name="フローチャート: 判断 554"/>
        <xdr:cNvSpPr/>
      </xdr:nvSpPr>
      <xdr:spPr>
        <a:xfrm>
          <a:off x="12763500" y="14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6" name="テキスト ボックス 55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7" name="テキスト ボックス 55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8" name="テキスト ボックス 55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9" name="テキスト ボックス 55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0" name="テキスト ボックス 55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40640</xdr:rowOff>
    </xdr:from>
    <xdr:to xmlns:xdr="http://schemas.openxmlformats.org/drawingml/2006/spreadsheetDrawing">
      <xdr:col>85</xdr:col>
      <xdr:colOff>177800</xdr:colOff>
      <xdr:row>85</xdr:row>
      <xdr:rowOff>142240</xdr:rowOff>
    </xdr:to>
    <xdr:sp macro="" textlink="">
      <xdr:nvSpPr>
        <xdr:cNvPr id="561" name="楕円 560"/>
        <xdr:cNvSpPr/>
      </xdr:nvSpPr>
      <xdr:spPr>
        <a:xfrm>
          <a:off x="16268700" y="146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19050</xdr:rowOff>
    </xdr:from>
    <xdr:ext cx="405130" cy="258445"/>
    <xdr:sp macro="" textlink="">
      <xdr:nvSpPr>
        <xdr:cNvPr id="562" name="【消防施設】&#10;有形固定資産減価償却率該当値テキスト"/>
        <xdr:cNvSpPr txBox="1"/>
      </xdr:nvSpPr>
      <xdr:spPr>
        <a:xfrm>
          <a:off x="16357600" y="14592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31115</xdr:rowOff>
    </xdr:from>
    <xdr:to xmlns:xdr="http://schemas.openxmlformats.org/drawingml/2006/spreadsheetDrawing">
      <xdr:col>81</xdr:col>
      <xdr:colOff>101600</xdr:colOff>
      <xdr:row>85</xdr:row>
      <xdr:rowOff>132715</xdr:rowOff>
    </xdr:to>
    <xdr:sp macro="" textlink="">
      <xdr:nvSpPr>
        <xdr:cNvPr id="563" name="楕円 562"/>
        <xdr:cNvSpPr/>
      </xdr:nvSpPr>
      <xdr:spPr>
        <a:xfrm>
          <a:off x="15430500" y="146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81915</xdr:rowOff>
    </xdr:from>
    <xdr:to xmlns:xdr="http://schemas.openxmlformats.org/drawingml/2006/spreadsheetDrawing">
      <xdr:col>85</xdr:col>
      <xdr:colOff>127000</xdr:colOff>
      <xdr:row>85</xdr:row>
      <xdr:rowOff>91440</xdr:rowOff>
    </xdr:to>
    <xdr:cxnSp macro="">
      <xdr:nvCxnSpPr>
        <xdr:cNvPr id="564" name="直線コネクタ 563"/>
        <xdr:cNvCxnSpPr/>
      </xdr:nvCxnSpPr>
      <xdr:spPr>
        <a:xfrm>
          <a:off x="15481300" y="146551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635</xdr:rowOff>
    </xdr:from>
    <xdr:to xmlns:xdr="http://schemas.openxmlformats.org/drawingml/2006/spreadsheetDrawing">
      <xdr:col>76</xdr:col>
      <xdr:colOff>165100</xdr:colOff>
      <xdr:row>85</xdr:row>
      <xdr:rowOff>102235</xdr:rowOff>
    </xdr:to>
    <xdr:sp macro="" textlink="">
      <xdr:nvSpPr>
        <xdr:cNvPr id="565" name="楕円 564"/>
        <xdr:cNvSpPr/>
      </xdr:nvSpPr>
      <xdr:spPr>
        <a:xfrm>
          <a:off x="14541500" y="145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52070</xdr:rowOff>
    </xdr:from>
    <xdr:to xmlns:xdr="http://schemas.openxmlformats.org/drawingml/2006/spreadsheetDrawing">
      <xdr:col>81</xdr:col>
      <xdr:colOff>50800</xdr:colOff>
      <xdr:row>85</xdr:row>
      <xdr:rowOff>81915</xdr:rowOff>
    </xdr:to>
    <xdr:cxnSp macro="">
      <xdr:nvCxnSpPr>
        <xdr:cNvPr id="566" name="直線コネクタ 565"/>
        <xdr:cNvCxnSpPr/>
      </xdr:nvCxnSpPr>
      <xdr:spPr>
        <a:xfrm>
          <a:off x="14592300" y="146253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132080</xdr:rowOff>
    </xdr:from>
    <xdr:to xmlns:xdr="http://schemas.openxmlformats.org/drawingml/2006/spreadsheetDrawing">
      <xdr:col>72</xdr:col>
      <xdr:colOff>38100</xdr:colOff>
      <xdr:row>85</xdr:row>
      <xdr:rowOff>62230</xdr:rowOff>
    </xdr:to>
    <xdr:sp macro="" textlink="">
      <xdr:nvSpPr>
        <xdr:cNvPr id="567" name="楕円 566"/>
        <xdr:cNvSpPr/>
      </xdr:nvSpPr>
      <xdr:spPr>
        <a:xfrm>
          <a:off x="1365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11430</xdr:rowOff>
    </xdr:from>
    <xdr:to xmlns:xdr="http://schemas.openxmlformats.org/drawingml/2006/spreadsheetDrawing">
      <xdr:col>76</xdr:col>
      <xdr:colOff>114300</xdr:colOff>
      <xdr:row>85</xdr:row>
      <xdr:rowOff>52070</xdr:rowOff>
    </xdr:to>
    <xdr:cxnSp macro="">
      <xdr:nvCxnSpPr>
        <xdr:cNvPr id="568" name="直線コネクタ 567"/>
        <xdr:cNvCxnSpPr/>
      </xdr:nvCxnSpPr>
      <xdr:spPr>
        <a:xfrm>
          <a:off x="13703300" y="145846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128270</xdr:rowOff>
    </xdr:from>
    <xdr:to xmlns:xdr="http://schemas.openxmlformats.org/drawingml/2006/spreadsheetDrawing">
      <xdr:col>67</xdr:col>
      <xdr:colOff>101600</xdr:colOff>
      <xdr:row>85</xdr:row>
      <xdr:rowOff>58420</xdr:rowOff>
    </xdr:to>
    <xdr:sp macro="" textlink="">
      <xdr:nvSpPr>
        <xdr:cNvPr id="569" name="楕円 568"/>
        <xdr:cNvSpPr/>
      </xdr:nvSpPr>
      <xdr:spPr>
        <a:xfrm>
          <a:off x="12763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7620</xdr:rowOff>
    </xdr:from>
    <xdr:to xmlns:xdr="http://schemas.openxmlformats.org/drawingml/2006/spreadsheetDrawing">
      <xdr:col>71</xdr:col>
      <xdr:colOff>177800</xdr:colOff>
      <xdr:row>85</xdr:row>
      <xdr:rowOff>11430</xdr:rowOff>
    </xdr:to>
    <xdr:cxnSp macro="">
      <xdr:nvCxnSpPr>
        <xdr:cNvPr id="570" name="直線コネクタ 569"/>
        <xdr:cNvCxnSpPr/>
      </xdr:nvCxnSpPr>
      <xdr:spPr>
        <a:xfrm>
          <a:off x="12814300" y="14580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145415</xdr:rowOff>
    </xdr:from>
    <xdr:ext cx="405130" cy="258445"/>
    <xdr:sp macro="" textlink="">
      <xdr:nvSpPr>
        <xdr:cNvPr id="571" name="n_1aveValue【消防施設】&#10;有形固定資産減価償却率"/>
        <xdr:cNvSpPr txBox="1"/>
      </xdr:nvSpPr>
      <xdr:spPr>
        <a:xfrm>
          <a:off x="15266035" y="138614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65405</xdr:rowOff>
    </xdr:from>
    <xdr:ext cx="404495" cy="258445"/>
    <xdr:sp macro="" textlink="">
      <xdr:nvSpPr>
        <xdr:cNvPr id="572" name="n_2aveValue【消防施設】&#10;有形固定資産減価償却率"/>
        <xdr:cNvSpPr txBox="1"/>
      </xdr:nvSpPr>
      <xdr:spPr>
        <a:xfrm>
          <a:off x="14389735" y="13781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71120</xdr:rowOff>
    </xdr:from>
    <xdr:ext cx="404495" cy="259080"/>
    <xdr:sp macro="" textlink="">
      <xdr:nvSpPr>
        <xdr:cNvPr id="573" name="n_3aveValue【消防施設】&#10;有形固定資産減価償却率"/>
        <xdr:cNvSpPr txBox="1"/>
      </xdr:nvSpPr>
      <xdr:spPr>
        <a:xfrm>
          <a:off x="13500735" y="13787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101600</xdr:rowOff>
    </xdr:from>
    <xdr:ext cx="404495" cy="259080"/>
    <xdr:sp macro="" textlink="">
      <xdr:nvSpPr>
        <xdr:cNvPr id="574" name="n_4aveValue【消防施設】&#10;有形固定資産減価償却率"/>
        <xdr:cNvSpPr txBox="1"/>
      </xdr:nvSpPr>
      <xdr:spPr>
        <a:xfrm>
          <a:off x="12611735" y="13817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123825</xdr:rowOff>
    </xdr:from>
    <xdr:ext cx="405130" cy="258445"/>
    <xdr:sp macro="" textlink="">
      <xdr:nvSpPr>
        <xdr:cNvPr id="575" name="n_1mainValue【消防施設】&#10;有形固定資産減価償却率"/>
        <xdr:cNvSpPr txBox="1"/>
      </xdr:nvSpPr>
      <xdr:spPr>
        <a:xfrm>
          <a:off x="15266035" y="14697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93345</xdr:rowOff>
    </xdr:from>
    <xdr:ext cx="404495" cy="259080"/>
    <xdr:sp macro="" textlink="">
      <xdr:nvSpPr>
        <xdr:cNvPr id="576" name="n_2mainValue【消防施設】&#10;有形固定資産減価償却率"/>
        <xdr:cNvSpPr txBox="1"/>
      </xdr:nvSpPr>
      <xdr:spPr>
        <a:xfrm>
          <a:off x="14389735" y="14666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53340</xdr:rowOff>
    </xdr:from>
    <xdr:ext cx="404495" cy="258445"/>
    <xdr:sp macro="" textlink="">
      <xdr:nvSpPr>
        <xdr:cNvPr id="577" name="n_3mainValue【消防施設】&#10;有形固定資産減価償却率"/>
        <xdr:cNvSpPr txBox="1"/>
      </xdr:nvSpPr>
      <xdr:spPr>
        <a:xfrm>
          <a:off x="13500735" y="14626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49530</xdr:rowOff>
    </xdr:from>
    <xdr:ext cx="404495" cy="259080"/>
    <xdr:sp macro="" textlink="">
      <xdr:nvSpPr>
        <xdr:cNvPr id="578" name="n_4mainValue【消防施設】&#10;有形固定資産減価償却率"/>
        <xdr:cNvSpPr txBox="1"/>
      </xdr:nvSpPr>
      <xdr:spPr>
        <a:xfrm>
          <a:off x="12611735" y="14622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87" name="テキスト ボックス 586"/>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8" name="直線コネクタ 58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89" name="直線コネクタ 588"/>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590" name="テキスト ボックス 589"/>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91" name="直線コネクタ 590"/>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592" name="テキスト ボックス 591"/>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93" name="直線コネクタ 592"/>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594" name="テキスト ボックス 593"/>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95" name="直線コネクタ 594"/>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596" name="テキスト ボックス 595"/>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7" name="直線コネクタ 5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98" name="テキスト ボックス 597"/>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163830</xdr:rowOff>
    </xdr:from>
    <xdr:to xmlns:xdr="http://schemas.openxmlformats.org/drawingml/2006/spreadsheetDrawing">
      <xdr:col>116</xdr:col>
      <xdr:colOff>62865</xdr:colOff>
      <xdr:row>86</xdr:row>
      <xdr:rowOff>15240</xdr:rowOff>
    </xdr:to>
    <xdr:cxnSp macro="">
      <xdr:nvCxnSpPr>
        <xdr:cNvPr id="600" name="直線コネクタ 599"/>
        <xdr:cNvCxnSpPr/>
      </xdr:nvCxnSpPr>
      <xdr:spPr>
        <a:xfrm flipV="1">
          <a:off x="22160865" y="1353693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19050</xdr:rowOff>
    </xdr:from>
    <xdr:ext cx="469900" cy="258445"/>
    <xdr:sp macro="" textlink="">
      <xdr:nvSpPr>
        <xdr:cNvPr id="601" name="【消防施設】&#10;一人当たり面積最小値テキスト"/>
        <xdr:cNvSpPr txBox="1"/>
      </xdr:nvSpPr>
      <xdr:spPr>
        <a:xfrm>
          <a:off x="22199600" y="14763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15240</xdr:rowOff>
    </xdr:from>
    <xdr:to xmlns:xdr="http://schemas.openxmlformats.org/drawingml/2006/spreadsheetDrawing">
      <xdr:col>116</xdr:col>
      <xdr:colOff>152400</xdr:colOff>
      <xdr:row>86</xdr:row>
      <xdr:rowOff>15240</xdr:rowOff>
    </xdr:to>
    <xdr:cxnSp macro="">
      <xdr:nvCxnSpPr>
        <xdr:cNvPr id="602" name="直線コネクタ 601"/>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110490</xdr:rowOff>
    </xdr:from>
    <xdr:ext cx="469900" cy="258445"/>
    <xdr:sp macro="" textlink="">
      <xdr:nvSpPr>
        <xdr:cNvPr id="603" name="【消防施設】&#10;一人当たり面積最大値テキスト"/>
        <xdr:cNvSpPr txBox="1"/>
      </xdr:nvSpPr>
      <xdr:spPr>
        <a:xfrm>
          <a:off x="22199600" y="13312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163830</xdr:rowOff>
    </xdr:from>
    <xdr:to xmlns:xdr="http://schemas.openxmlformats.org/drawingml/2006/spreadsheetDrawing">
      <xdr:col>116</xdr:col>
      <xdr:colOff>152400</xdr:colOff>
      <xdr:row>78</xdr:row>
      <xdr:rowOff>163830</xdr:rowOff>
    </xdr:to>
    <xdr:cxnSp macro="">
      <xdr:nvCxnSpPr>
        <xdr:cNvPr id="604" name="直線コネクタ 603"/>
        <xdr:cNvCxnSpPr/>
      </xdr:nvCxnSpPr>
      <xdr:spPr>
        <a:xfrm>
          <a:off x="22072600" y="1353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109855</xdr:rowOff>
    </xdr:from>
    <xdr:ext cx="469900" cy="258445"/>
    <xdr:sp macro="" textlink="">
      <xdr:nvSpPr>
        <xdr:cNvPr id="605" name="【消防施設】&#10;一人当たり面積平均値テキスト"/>
        <xdr:cNvSpPr txBox="1"/>
      </xdr:nvSpPr>
      <xdr:spPr>
        <a:xfrm>
          <a:off x="22199600" y="143402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132080</xdr:rowOff>
    </xdr:from>
    <xdr:to xmlns:xdr="http://schemas.openxmlformats.org/drawingml/2006/spreadsheetDrawing">
      <xdr:col>116</xdr:col>
      <xdr:colOff>114300</xdr:colOff>
      <xdr:row>84</xdr:row>
      <xdr:rowOff>61595</xdr:rowOff>
    </xdr:to>
    <xdr:sp macro="" textlink="">
      <xdr:nvSpPr>
        <xdr:cNvPr id="606" name="フローチャート: 判断 605"/>
        <xdr:cNvSpPr/>
      </xdr:nvSpPr>
      <xdr:spPr>
        <a:xfrm>
          <a:off x="221107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151765</xdr:rowOff>
    </xdr:from>
    <xdr:to xmlns:xdr="http://schemas.openxmlformats.org/drawingml/2006/spreadsheetDrawing">
      <xdr:col>112</xdr:col>
      <xdr:colOff>38100</xdr:colOff>
      <xdr:row>84</xdr:row>
      <xdr:rowOff>81915</xdr:rowOff>
    </xdr:to>
    <xdr:sp macro="" textlink="">
      <xdr:nvSpPr>
        <xdr:cNvPr id="607" name="フローチャート: 判断 606"/>
        <xdr:cNvSpPr/>
      </xdr:nvSpPr>
      <xdr:spPr>
        <a:xfrm>
          <a:off x="21272500" y="1438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149860</xdr:rowOff>
    </xdr:from>
    <xdr:to xmlns:xdr="http://schemas.openxmlformats.org/drawingml/2006/spreadsheetDrawing">
      <xdr:col>107</xdr:col>
      <xdr:colOff>101600</xdr:colOff>
      <xdr:row>84</xdr:row>
      <xdr:rowOff>80010</xdr:rowOff>
    </xdr:to>
    <xdr:sp macro="" textlink="">
      <xdr:nvSpPr>
        <xdr:cNvPr id="608" name="フローチャート: 判断 607"/>
        <xdr:cNvSpPr/>
      </xdr:nvSpPr>
      <xdr:spPr>
        <a:xfrm>
          <a:off x="203835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1270</xdr:rowOff>
    </xdr:from>
    <xdr:to xmlns:xdr="http://schemas.openxmlformats.org/drawingml/2006/spreadsheetDrawing">
      <xdr:col>102</xdr:col>
      <xdr:colOff>165100</xdr:colOff>
      <xdr:row>84</xdr:row>
      <xdr:rowOff>102870</xdr:rowOff>
    </xdr:to>
    <xdr:sp macro="" textlink="">
      <xdr:nvSpPr>
        <xdr:cNvPr id="609" name="フローチャート: 判断 608"/>
        <xdr:cNvSpPr/>
      </xdr:nvSpPr>
      <xdr:spPr>
        <a:xfrm>
          <a:off x="19494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170180</xdr:rowOff>
    </xdr:from>
    <xdr:to xmlns:xdr="http://schemas.openxmlformats.org/drawingml/2006/spreadsheetDrawing">
      <xdr:col>98</xdr:col>
      <xdr:colOff>38100</xdr:colOff>
      <xdr:row>84</xdr:row>
      <xdr:rowOff>100330</xdr:rowOff>
    </xdr:to>
    <xdr:sp macro="" textlink="">
      <xdr:nvSpPr>
        <xdr:cNvPr id="610" name="フローチャート: 判断 609"/>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11" name="テキスト ボックス 6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12" name="テキスト ボックス 6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13" name="テキスト ボックス 6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14" name="テキスト ボックス 6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15" name="テキスト ボックス 6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50165</xdr:rowOff>
    </xdr:to>
    <xdr:sp macro="" textlink="">
      <xdr:nvSpPr>
        <xdr:cNvPr id="616" name="楕円 615"/>
        <xdr:cNvSpPr/>
      </xdr:nvSpPr>
      <xdr:spPr>
        <a:xfrm>
          <a:off x="22110700" y="14351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143510</xdr:rowOff>
    </xdr:from>
    <xdr:ext cx="469900" cy="258445"/>
    <xdr:sp macro="" textlink="">
      <xdr:nvSpPr>
        <xdr:cNvPr id="617" name="【消防施設】&#10;一人当たり面積該当値テキスト"/>
        <xdr:cNvSpPr txBox="1"/>
      </xdr:nvSpPr>
      <xdr:spPr>
        <a:xfrm>
          <a:off x="22199600" y="14202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128905</xdr:rowOff>
    </xdr:from>
    <xdr:to xmlns:xdr="http://schemas.openxmlformats.org/drawingml/2006/spreadsheetDrawing">
      <xdr:col>112</xdr:col>
      <xdr:colOff>38100</xdr:colOff>
      <xdr:row>84</xdr:row>
      <xdr:rowOff>59055</xdr:rowOff>
    </xdr:to>
    <xdr:sp macro="" textlink="">
      <xdr:nvSpPr>
        <xdr:cNvPr id="618" name="楕円 617"/>
        <xdr:cNvSpPr/>
      </xdr:nvSpPr>
      <xdr:spPr>
        <a:xfrm>
          <a:off x="21272500" y="143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170815</xdr:rowOff>
    </xdr:from>
    <xdr:to xmlns:xdr="http://schemas.openxmlformats.org/drawingml/2006/spreadsheetDrawing">
      <xdr:col>116</xdr:col>
      <xdr:colOff>63500</xdr:colOff>
      <xdr:row>84</xdr:row>
      <xdr:rowOff>8255</xdr:rowOff>
    </xdr:to>
    <xdr:cxnSp macro="">
      <xdr:nvCxnSpPr>
        <xdr:cNvPr id="619" name="直線コネクタ 618"/>
        <xdr:cNvCxnSpPr/>
      </xdr:nvCxnSpPr>
      <xdr:spPr>
        <a:xfrm flipV="1">
          <a:off x="21323300" y="1440116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140335</xdr:rowOff>
    </xdr:from>
    <xdr:to xmlns:xdr="http://schemas.openxmlformats.org/drawingml/2006/spreadsheetDrawing">
      <xdr:col>107</xdr:col>
      <xdr:colOff>101600</xdr:colOff>
      <xdr:row>84</xdr:row>
      <xdr:rowOff>70485</xdr:rowOff>
    </xdr:to>
    <xdr:sp macro="" textlink="">
      <xdr:nvSpPr>
        <xdr:cNvPr id="620" name="楕円 619"/>
        <xdr:cNvSpPr/>
      </xdr:nvSpPr>
      <xdr:spPr>
        <a:xfrm>
          <a:off x="20383500" y="1437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8255</xdr:rowOff>
    </xdr:from>
    <xdr:to xmlns:xdr="http://schemas.openxmlformats.org/drawingml/2006/spreadsheetDrawing">
      <xdr:col>111</xdr:col>
      <xdr:colOff>177800</xdr:colOff>
      <xdr:row>84</xdr:row>
      <xdr:rowOff>19685</xdr:rowOff>
    </xdr:to>
    <xdr:cxnSp macro="">
      <xdr:nvCxnSpPr>
        <xdr:cNvPr id="621" name="直線コネクタ 620"/>
        <xdr:cNvCxnSpPr/>
      </xdr:nvCxnSpPr>
      <xdr:spPr>
        <a:xfrm flipV="1">
          <a:off x="20434300" y="144100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149860</xdr:rowOff>
    </xdr:from>
    <xdr:to xmlns:xdr="http://schemas.openxmlformats.org/drawingml/2006/spreadsheetDrawing">
      <xdr:col>102</xdr:col>
      <xdr:colOff>165100</xdr:colOff>
      <xdr:row>84</xdr:row>
      <xdr:rowOff>80010</xdr:rowOff>
    </xdr:to>
    <xdr:sp macro="" textlink="">
      <xdr:nvSpPr>
        <xdr:cNvPr id="622" name="楕円 621"/>
        <xdr:cNvSpPr/>
      </xdr:nvSpPr>
      <xdr:spPr>
        <a:xfrm>
          <a:off x="19494500" y="143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19685</xdr:rowOff>
    </xdr:from>
    <xdr:to xmlns:xdr="http://schemas.openxmlformats.org/drawingml/2006/spreadsheetDrawing">
      <xdr:col>107</xdr:col>
      <xdr:colOff>50800</xdr:colOff>
      <xdr:row>84</xdr:row>
      <xdr:rowOff>29210</xdr:rowOff>
    </xdr:to>
    <xdr:cxnSp macro="">
      <xdr:nvCxnSpPr>
        <xdr:cNvPr id="623" name="直線コネクタ 622"/>
        <xdr:cNvCxnSpPr/>
      </xdr:nvCxnSpPr>
      <xdr:spPr>
        <a:xfrm flipV="1">
          <a:off x="19545300" y="144214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163195</xdr:rowOff>
    </xdr:from>
    <xdr:to xmlns:xdr="http://schemas.openxmlformats.org/drawingml/2006/spreadsheetDrawing">
      <xdr:col>98</xdr:col>
      <xdr:colOff>38100</xdr:colOff>
      <xdr:row>84</xdr:row>
      <xdr:rowOff>93345</xdr:rowOff>
    </xdr:to>
    <xdr:sp macro="" textlink="">
      <xdr:nvSpPr>
        <xdr:cNvPr id="624" name="楕円 623"/>
        <xdr:cNvSpPr/>
      </xdr:nvSpPr>
      <xdr:spPr>
        <a:xfrm>
          <a:off x="186055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29210</xdr:rowOff>
    </xdr:from>
    <xdr:to xmlns:xdr="http://schemas.openxmlformats.org/drawingml/2006/spreadsheetDrawing">
      <xdr:col>102</xdr:col>
      <xdr:colOff>114300</xdr:colOff>
      <xdr:row>84</xdr:row>
      <xdr:rowOff>42545</xdr:rowOff>
    </xdr:to>
    <xdr:cxnSp macro="">
      <xdr:nvCxnSpPr>
        <xdr:cNvPr id="625" name="直線コネクタ 624"/>
        <xdr:cNvCxnSpPr/>
      </xdr:nvCxnSpPr>
      <xdr:spPr>
        <a:xfrm flipV="1">
          <a:off x="18656300" y="144310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73025</xdr:rowOff>
    </xdr:from>
    <xdr:ext cx="469900" cy="259080"/>
    <xdr:sp macro="" textlink="">
      <xdr:nvSpPr>
        <xdr:cNvPr id="626" name="n_1aveValue【消防施設】&#10;一人当たり面積"/>
        <xdr:cNvSpPr txBox="1"/>
      </xdr:nvSpPr>
      <xdr:spPr>
        <a:xfrm>
          <a:off x="21075650" y="14474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71120</xdr:rowOff>
    </xdr:from>
    <xdr:ext cx="469265" cy="259080"/>
    <xdr:sp macro="" textlink="">
      <xdr:nvSpPr>
        <xdr:cNvPr id="627" name="n_2aveValue【消防施設】&#10;一人当たり面積"/>
        <xdr:cNvSpPr txBox="1"/>
      </xdr:nvSpPr>
      <xdr:spPr>
        <a:xfrm>
          <a:off x="20199350" y="14472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93980</xdr:rowOff>
    </xdr:from>
    <xdr:ext cx="469265" cy="259080"/>
    <xdr:sp macro="" textlink="">
      <xdr:nvSpPr>
        <xdr:cNvPr id="628" name="n_3aveValue【消防施設】&#10;一人当たり面積"/>
        <xdr:cNvSpPr txBox="1"/>
      </xdr:nvSpPr>
      <xdr:spPr>
        <a:xfrm>
          <a:off x="19310350" y="14495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91440</xdr:rowOff>
    </xdr:from>
    <xdr:ext cx="469265" cy="259080"/>
    <xdr:sp macro="" textlink="">
      <xdr:nvSpPr>
        <xdr:cNvPr id="629" name="n_4aveValue【消防施設】&#10;一人当たり面積"/>
        <xdr:cNvSpPr txBox="1"/>
      </xdr:nvSpPr>
      <xdr:spPr>
        <a:xfrm>
          <a:off x="18421350" y="14493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75565</xdr:rowOff>
    </xdr:from>
    <xdr:ext cx="469900" cy="258445"/>
    <xdr:sp macro="" textlink="">
      <xdr:nvSpPr>
        <xdr:cNvPr id="630" name="n_1mainValue【消防施設】&#10;一人当たり面積"/>
        <xdr:cNvSpPr txBox="1"/>
      </xdr:nvSpPr>
      <xdr:spPr>
        <a:xfrm>
          <a:off x="21075650" y="14134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86995</xdr:rowOff>
    </xdr:from>
    <xdr:ext cx="469265" cy="258445"/>
    <xdr:sp macro="" textlink="">
      <xdr:nvSpPr>
        <xdr:cNvPr id="631" name="n_2mainValue【消防施設】&#10;一人当たり面積"/>
        <xdr:cNvSpPr txBox="1"/>
      </xdr:nvSpPr>
      <xdr:spPr>
        <a:xfrm>
          <a:off x="20199350" y="14145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96520</xdr:rowOff>
    </xdr:from>
    <xdr:ext cx="469265" cy="259080"/>
    <xdr:sp macro="" textlink="">
      <xdr:nvSpPr>
        <xdr:cNvPr id="632" name="n_3mainValue【消防施設】&#10;一人当たり面積"/>
        <xdr:cNvSpPr txBox="1"/>
      </xdr:nvSpPr>
      <xdr:spPr>
        <a:xfrm>
          <a:off x="19310350" y="14155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109855</xdr:rowOff>
    </xdr:from>
    <xdr:ext cx="469265" cy="258445"/>
    <xdr:sp macro="" textlink="">
      <xdr:nvSpPr>
        <xdr:cNvPr id="633" name="n_4mainValue【消防施設】&#10;一人当たり面積"/>
        <xdr:cNvSpPr txBox="1"/>
      </xdr:nvSpPr>
      <xdr:spPr>
        <a:xfrm>
          <a:off x="18421350" y="14168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42" name="テキスト ボックス 64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3" name="直線コネクタ 6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44" name="テキスト ボックス 64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5" name="直線コネクタ 6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46" name="テキスト ボックス 645"/>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47" name="直線コネクタ 6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48" name="テキスト ボックス 6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49" name="直線コネクタ 6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50" name="テキスト ボックス 64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1" name="直線コネクタ 6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2" name="テキスト ボックス 6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53" name="直線コネクタ 6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4" name="テキスト ボックス 6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5" name="直線コネクタ 6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56" name="テキスト ボックス 655"/>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57" name="直線コネクタ 6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120650</xdr:rowOff>
    </xdr:from>
    <xdr:to xmlns:xdr="http://schemas.openxmlformats.org/drawingml/2006/spreadsheetDrawing">
      <xdr:col>85</xdr:col>
      <xdr:colOff>126365</xdr:colOff>
      <xdr:row>109</xdr:row>
      <xdr:rowOff>9525</xdr:rowOff>
    </xdr:to>
    <xdr:cxnSp macro="">
      <xdr:nvCxnSpPr>
        <xdr:cNvPr id="659" name="直線コネクタ 658"/>
        <xdr:cNvCxnSpPr/>
      </xdr:nvCxnSpPr>
      <xdr:spPr>
        <a:xfrm flipV="1">
          <a:off x="16318865" y="17094200"/>
          <a:ext cx="0" cy="1603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13335</xdr:rowOff>
    </xdr:from>
    <xdr:ext cx="405130" cy="259080"/>
    <xdr:sp macro="" textlink="">
      <xdr:nvSpPr>
        <xdr:cNvPr id="660" name="【庁舎】&#10;有形固定資産減価償却率最小値テキスト"/>
        <xdr:cNvSpPr txBox="1"/>
      </xdr:nvSpPr>
      <xdr:spPr>
        <a:xfrm>
          <a:off x="16357600" y="1870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9525</xdr:rowOff>
    </xdr:from>
    <xdr:to xmlns:xdr="http://schemas.openxmlformats.org/drawingml/2006/spreadsheetDrawing">
      <xdr:col>86</xdr:col>
      <xdr:colOff>25400</xdr:colOff>
      <xdr:row>109</xdr:row>
      <xdr:rowOff>9525</xdr:rowOff>
    </xdr:to>
    <xdr:cxnSp macro="">
      <xdr:nvCxnSpPr>
        <xdr:cNvPr id="661" name="直線コネクタ 660"/>
        <xdr:cNvCxnSpPr/>
      </xdr:nvCxnSpPr>
      <xdr:spPr>
        <a:xfrm>
          <a:off x="16230600" y="186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66675</xdr:rowOff>
    </xdr:from>
    <xdr:ext cx="340360" cy="258445"/>
    <xdr:sp macro="" textlink="">
      <xdr:nvSpPr>
        <xdr:cNvPr id="662" name="【庁舎】&#10;有形固定資産減価償却率最大値テキスト"/>
        <xdr:cNvSpPr txBox="1"/>
      </xdr:nvSpPr>
      <xdr:spPr>
        <a:xfrm>
          <a:off x="16357600" y="168687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120650</xdr:rowOff>
    </xdr:from>
    <xdr:to xmlns:xdr="http://schemas.openxmlformats.org/drawingml/2006/spreadsheetDrawing">
      <xdr:col>86</xdr:col>
      <xdr:colOff>25400</xdr:colOff>
      <xdr:row>99</xdr:row>
      <xdr:rowOff>120650</xdr:rowOff>
    </xdr:to>
    <xdr:cxnSp macro="">
      <xdr:nvCxnSpPr>
        <xdr:cNvPr id="663" name="直線コネクタ 662"/>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97790</xdr:rowOff>
    </xdr:from>
    <xdr:ext cx="405130" cy="258445"/>
    <xdr:sp macro="" textlink="">
      <xdr:nvSpPr>
        <xdr:cNvPr id="664" name="【庁舎】&#10;有形固定資産減価償却率平均値テキスト"/>
        <xdr:cNvSpPr txBox="1"/>
      </xdr:nvSpPr>
      <xdr:spPr>
        <a:xfrm>
          <a:off x="16357600" y="177571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74930</xdr:rowOff>
    </xdr:from>
    <xdr:to xmlns:xdr="http://schemas.openxmlformats.org/drawingml/2006/spreadsheetDrawing">
      <xdr:col>85</xdr:col>
      <xdr:colOff>177800</xdr:colOff>
      <xdr:row>105</xdr:row>
      <xdr:rowOff>4445</xdr:rowOff>
    </xdr:to>
    <xdr:sp macro="" textlink="">
      <xdr:nvSpPr>
        <xdr:cNvPr id="665" name="フローチャート: 判断 664"/>
        <xdr:cNvSpPr/>
      </xdr:nvSpPr>
      <xdr:spPr>
        <a:xfrm>
          <a:off x="16268700" y="1790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76200</xdr:rowOff>
    </xdr:from>
    <xdr:to xmlns:xdr="http://schemas.openxmlformats.org/drawingml/2006/spreadsheetDrawing">
      <xdr:col>81</xdr:col>
      <xdr:colOff>101600</xdr:colOff>
      <xdr:row>105</xdr:row>
      <xdr:rowOff>6350</xdr:rowOff>
    </xdr:to>
    <xdr:sp macro="" textlink="">
      <xdr:nvSpPr>
        <xdr:cNvPr id="666" name="フローチャート: 判断 665"/>
        <xdr:cNvSpPr/>
      </xdr:nvSpPr>
      <xdr:spPr>
        <a:xfrm>
          <a:off x="15430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69215</xdr:rowOff>
    </xdr:from>
    <xdr:to xmlns:xdr="http://schemas.openxmlformats.org/drawingml/2006/spreadsheetDrawing">
      <xdr:col>76</xdr:col>
      <xdr:colOff>165100</xdr:colOff>
      <xdr:row>104</xdr:row>
      <xdr:rowOff>170815</xdr:rowOff>
    </xdr:to>
    <xdr:sp macro="" textlink="">
      <xdr:nvSpPr>
        <xdr:cNvPr id="667" name="フローチャート: 判断 666"/>
        <xdr:cNvSpPr/>
      </xdr:nvSpPr>
      <xdr:spPr>
        <a:xfrm>
          <a:off x="14541500" y="179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95885</xdr:rowOff>
    </xdr:from>
    <xdr:to xmlns:xdr="http://schemas.openxmlformats.org/drawingml/2006/spreadsheetDrawing">
      <xdr:col>72</xdr:col>
      <xdr:colOff>38100</xdr:colOff>
      <xdr:row>105</xdr:row>
      <xdr:rowOff>26035</xdr:rowOff>
    </xdr:to>
    <xdr:sp macro="" textlink="">
      <xdr:nvSpPr>
        <xdr:cNvPr id="668" name="フローチャート: 判断 667"/>
        <xdr:cNvSpPr/>
      </xdr:nvSpPr>
      <xdr:spPr>
        <a:xfrm>
          <a:off x="13652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144780</xdr:rowOff>
    </xdr:from>
    <xdr:to xmlns:xdr="http://schemas.openxmlformats.org/drawingml/2006/spreadsheetDrawing">
      <xdr:col>67</xdr:col>
      <xdr:colOff>101600</xdr:colOff>
      <xdr:row>105</xdr:row>
      <xdr:rowOff>74930</xdr:rowOff>
    </xdr:to>
    <xdr:sp macro="" textlink="">
      <xdr:nvSpPr>
        <xdr:cNvPr id="669" name="フローチャート: 判断 668"/>
        <xdr:cNvSpPr/>
      </xdr:nvSpPr>
      <xdr:spPr>
        <a:xfrm>
          <a:off x="12763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0" name="テキスト ボックス 6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1" name="テキスト ボックス 6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2" name="テキスト ボックス 6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3" name="テキスト ボックス 6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4" name="テキスト ボックス 6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132080</xdr:rowOff>
    </xdr:from>
    <xdr:to xmlns:xdr="http://schemas.openxmlformats.org/drawingml/2006/spreadsheetDrawing">
      <xdr:col>85</xdr:col>
      <xdr:colOff>177800</xdr:colOff>
      <xdr:row>108</xdr:row>
      <xdr:rowOff>61595</xdr:rowOff>
    </xdr:to>
    <xdr:sp macro="" textlink="">
      <xdr:nvSpPr>
        <xdr:cNvPr id="675" name="楕円 674"/>
        <xdr:cNvSpPr/>
      </xdr:nvSpPr>
      <xdr:spPr>
        <a:xfrm>
          <a:off x="162687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109855</xdr:rowOff>
    </xdr:from>
    <xdr:ext cx="405130" cy="258445"/>
    <xdr:sp macro="" textlink="">
      <xdr:nvSpPr>
        <xdr:cNvPr id="676" name="【庁舎】&#10;有形固定資産減価償却率該当値テキスト"/>
        <xdr:cNvSpPr txBox="1"/>
      </xdr:nvSpPr>
      <xdr:spPr>
        <a:xfrm>
          <a:off x="16357600" y="18455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99060</xdr:rowOff>
    </xdr:from>
    <xdr:to xmlns:xdr="http://schemas.openxmlformats.org/drawingml/2006/spreadsheetDrawing">
      <xdr:col>81</xdr:col>
      <xdr:colOff>101600</xdr:colOff>
      <xdr:row>108</xdr:row>
      <xdr:rowOff>29210</xdr:rowOff>
    </xdr:to>
    <xdr:sp macro="" textlink="">
      <xdr:nvSpPr>
        <xdr:cNvPr id="677" name="楕円 676"/>
        <xdr:cNvSpPr/>
      </xdr:nvSpPr>
      <xdr:spPr>
        <a:xfrm>
          <a:off x="15430500" y="184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149860</xdr:rowOff>
    </xdr:from>
    <xdr:to xmlns:xdr="http://schemas.openxmlformats.org/drawingml/2006/spreadsheetDrawing">
      <xdr:col>85</xdr:col>
      <xdr:colOff>127000</xdr:colOff>
      <xdr:row>108</xdr:row>
      <xdr:rowOff>10795</xdr:rowOff>
    </xdr:to>
    <xdr:cxnSp macro="">
      <xdr:nvCxnSpPr>
        <xdr:cNvPr id="678" name="直線コネクタ 677"/>
        <xdr:cNvCxnSpPr/>
      </xdr:nvCxnSpPr>
      <xdr:spPr>
        <a:xfrm>
          <a:off x="15481300" y="184950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66040</xdr:rowOff>
    </xdr:from>
    <xdr:to xmlns:xdr="http://schemas.openxmlformats.org/drawingml/2006/spreadsheetDrawing">
      <xdr:col>76</xdr:col>
      <xdr:colOff>165100</xdr:colOff>
      <xdr:row>107</xdr:row>
      <xdr:rowOff>167640</xdr:rowOff>
    </xdr:to>
    <xdr:sp macro="" textlink="">
      <xdr:nvSpPr>
        <xdr:cNvPr id="679" name="楕円 678"/>
        <xdr:cNvSpPr/>
      </xdr:nvSpPr>
      <xdr:spPr>
        <a:xfrm>
          <a:off x="14541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116840</xdr:rowOff>
    </xdr:from>
    <xdr:to xmlns:xdr="http://schemas.openxmlformats.org/drawingml/2006/spreadsheetDrawing">
      <xdr:col>81</xdr:col>
      <xdr:colOff>50800</xdr:colOff>
      <xdr:row>107</xdr:row>
      <xdr:rowOff>149860</xdr:rowOff>
    </xdr:to>
    <xdr:cxnSp macro="">
      <xdr:nvCxnSpPr>
        <xdr:cNvPr id="680" name="直線コネクタ 679"/>
        <xdr:cNvCxnSpPr/>
      </xdr:nvCxnSpPr>
      <xdr:spPr>
        <a:xfrm>
          <a:off x="14592300" y="184619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33655</xdr:rowOff>
    </xdr:from>
    <xdr:to xmlns:xdr="http://schemas.openxmlformats.org/drawingml/2006/spreadsheetDrawing">
      <xdr:col>72</xdr:col>
      <xdr:colOff>38100</xdr:colOff>
      <xdr:row>107</xdr:row>
      <xdr:rowOff>135255</xdr:rowOff>
    </xdr:to>
    <xdr:sp macro="" textlink="">
      <xdr:nvSpPr>
        <xdr:cNvPr id="681" name="楕円 680"/>
        <xdr:cNvSpPr/>
      </xdr:nvSpPr>
      <xdr:spPr>
        <a:xfrm>
          <a:off x="13652500" y="183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84455</xdr:rowOff>
    </xdr:from>
    <xdr:to xmlns:xdr="http://schemas.openxmlformats.org/drawingml/2006/spreadsheetDrawing">
      <xdr:col>76</xdr:col>
      <xdr:colOff>114300</xdr:colOff>
      <xdr:row>107</xdr:row>
      <xdr:rowOff>116840</xdr:rowOff>
    </xdr:to>
    <xdr:cxnSp macro="">
      <xdr:nvCxnSpPr>
        <xdr:cNvPr id="682" name="直線コネクタ 681"/>
        <xdr:cNvCxnSpPr/>
      </xdr:nvCxnSpPr>
      <xdr:spPr>
        <a:xfrm>
          <a:off x="13703300" y="18429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635</xdr:rowOff>
    </xdr:from>
    <xdr:to xmlns:xdr="http://schemas.openxmlformats.org/drawingml/2006/spreadsheetDrawing">
      <xdr:col>67</xdr:col>
      <xdr:colOff>101600</xdr:colOff>
      <xdr:row>107</xdr:row>
      <xdr:rowOff>102235</xdr:rowOff>
    </xdr:to>
    <xdr:sp macro="" textlink="">
      <xdr:nvSpPr>
        <xdr:cNvPr id="683" name="楕円 682"/>
        <xdr:cNvSpPr/>
      </xdr:nvSpPr>
      <xdr:spPr>
        <a:xfrm>
          <a:off x="12763500" y="183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52070</xdr:rowOff>
    </xdr:from>
    <xdr:to xmlns:xdr="http://schemas.openxmlformats.org/drawingml/2006/spreadsheetDrawing">
      <xdr:col>71</xdr:col>
      <xdr:colOff>177800</xdr:colOff>
      <xdr:row>107</xdr:row>
      <xdr:rowOff>84455</xdr:rowOff>
    </xdr:to>
    <xdr:cxnSp macro="">
      <xdr:nvCxnSpPr>
        <xdr:cNvPr id="684" name="直線コネクタ 683"/>
        <xdr:cNvCxnSpPr/>
      </xdr:nvCxnSpPr>
      <xdr:spPr>
        <a:xfrm>
          <a:off x="12814300" y="183972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22860</xdr:rowOff>
    </xdr:from>
    <xdr:ext cx="405130" cy="259080"/>
    <xdr:sp macro="" textlink="">
      <xdr:nvSpPr>
        <xdr:cNvPr id="685" name="n_1aveValue【庁舎】&#10;有形固定資産減価償却率"/>
        <xdr:cNvSpPr txBox="1"/>
      </xdr:nvSpPr>
      <xdr:spPr>
        <a:xfrm>
          <a:off x="15266035" y="17682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15875</xdr:rowOff>
    </xdr:from>
    <xdr:ext cx="404495" cy="259080"/>
    <xdr:sp macro="" textlink="">
      <xdr:nvSpPr>
        <xdr:cNvPr id="686" name="n_2aveValue【庁舎】&#10;有形固定資産減価償却率"/>
        <xdr:cNvSpPr txBox="1"/>
      </xdr:nvSpPr>
      <xdr:spPr>
        <a:xfrm>
          <a:off x="14389735" y="17675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42545</xdr:rowOff>
    </xdr:from>
    <xdr:ext cx="404495" cy="258445"/>
    <xdr:sp macro="" textlink="">
      <xdr:nvSpPr>
        <xdr:cNvPr id="687" name="n_3aveValue【庁舎】&#10;有形固定資産減価償却率"/>
        <xdr:cNvSpPr txBox="1"/>
      </xdr:nvSpPr>
      <xdr:spPr>
        <a:xfrm>
          <a:off x="13500735" y="17701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91440</xdr:rowOff>
    </xdr:from>
    <xdr:ext cx="404495" cy="259080"/>
    <xdr:sp macro="" textlink="">
      <xdr:nvSpPr>
        <xdr:cNvPr id="688" name="n_4aveValue【庁舎】&#10;有形固定資産減価償却率"/>
        <xdr:cNvSpPr txBox="1"/>
      </xdr:nvSpPr>
      <xdr:spPr>
        <a:xfrm>
          <a:off x="12611735" y="17750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20320</xdr:rowOff>
    </xdr:from>
    <xdr:ext cx="405130" cy="258445"/>
    <xdr:sp macro="" textlink="">
      <xdr:nvSpPr>
        <xdr:cNvPr id="689" name="n_1mainValue【庁舎】&#10;有形固定資産減価償却率"/>
        <xdr:cNvSpPr txBox="1"/>
      </xdr:nvSpPr>
      <xdr:spPr>
        <a:xfrm>
          <a:off x="15266035" y="18536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158750</xdr:rowOff>
    </xdr:from>
    <xdr:ext cx="404495" cy="259080"/>
    <xdr:sp macro="" textlink="">
      <xdr:nvSpPr>
        <xdr:cNvPr id="690" name="n_2mainValue【庁舎】&#10;有形固定資産減価償却率"/>
        <xdr:cNvSpPr txBox="1"/>
      </xdr:nvSpPr>
      <xdr:spPr>
        <a:xfrm>
          <a:off x="14389735" y="18503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126365</xdr:rowOff>
    </xdr:from>
    <xdr:ext cx="404495" cy="259080"/>
    <xdr:sp macro="" textlink="">
      <xdr:nvSpPr>
        <xdr:cNvPr id="691" name="n_3mainValue【庁舎】&#10;有形固定資産減価償却率"/>
        <xdr:cNvSpPr txBox="1"/>
      </xdr:nvSpPr>
      <xdr:spPr>
        <a:xfrm>
          <a:off x="13500735" y="18471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93345</xdr:rowOff>
    </xdr:from>
    <xdr:ext cx="404495" cy="259080"/>
    <xdr:sp macro="" textlink="">
      <xdr:nvSpPr>
        <xdr:cNvPr id="692" name="n_4mainValue【庁舎】&#10;有形固定資産減価償却率"/>
        <xdr:cNvSpPr txBox="1"/>
      </xdr:nvSpPr>
      <xdr:spPr>
        <a:xfrm>
          <a:off x="12611735" y="18438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01" name="テキスト ボックス 70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2" name="直線コネクタ 7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6725" cy="259080"/>
    <xdr:sp macro="" textlink="">
      <xdr:nvSpPr>
        <xdr:cNvPr id="703" name="テキスト ボックス 702"/>
        <xdr:cNvSpPr txBox="1"/>
      </xdr:nvSpPr>
      <xdr:spPr>
        <a:xfrm>
          <a:off x="17820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04" name="直線コネクタ 70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05" name="テキスト ボックス 704"/>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06" name="直線コネクタ 70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07" name="テキスト ボックス 706"/>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08" name="直線コネクタ 70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709" name="テキスト ボックス 708"/>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0" name="直線コネクタ 70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711" name="テキスト ボックス 710"/>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2" name="直線コネクタ 71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713" name="テキスト ボックス 712"/>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4" name="直線コネクタ 7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15" name="テキスト ボックス 714"/>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139700</xdr:rowOff>
    </xdr:from>
    <xdr:to xmlns:xdr="http://schemas.openxmlformats.org/drawingml/2006/spreadsheetDrawing">
      <xdr:col>116</xdr:col>
      <xdr:colOff>62865</xdr:colOff>
      <xdr:row>109</xdr:row>
      <xdr:rowOff>30480</xdr:rowOff>
    </xdr:to>
    <xdr:cxnSp macro="">
      <xdr:nvCxnSpPr>
        <xdr:cNvPr id="717" name="直線コネクタ 716"/>
        <xdr:cNvCxnSpPr/>
      </xdr:nvCxnSpPr>
      <xdr:spPr>
        <a:xfrm flipV="1">
          <a:off x="22160865" y="1728470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34290</xdr:rowOff>
    </xdr:from>
    <xdr:ext cx="469900" cy="259080"/>
    <xdr:sp macro="" textlink="">
      <xdr:nvSpPr>
        <xdr:cNvPr id="718" name="【庁舎】&#10;一人当たり面積最小値テキスト"/>
        <xdr:cNvSpPr txBox="1"/>
      </xdr:nvSpPr>
      <xdr:spPr>
        <a:xfrm>
          <a:off x="22199600" y="18722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30480</xdr:rowOff>
    </xdr:from>
    <xdr:to xmlns:xdr="http://schemas.openxmlformats.org/drawingml/2006/spreadsheetDrawing">
      <xdr:col>116</xdr:col>
      <xdr:colOff>152400</xdr:colOff>
      <xdr:row>109</xdr:row>
      <xdr:rowOff>30480</xdr:rowOff>
    </xdr:to>
    <xdr:cxnSp macro="">
      <xdr:nvCxnSpPr>
        <xdr:cNvPr id="719" name="直線コネクタ 718"/>
        <xdr:cNvCxnSpPr/>
      </xdr:nvCxnSpPr>
      <xdr:spPr>
        <a:xfrm>
          <a:off x="22072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86360</xdr:rowOff>
    </xdr:from>
    <xdr:ext cx="469900" cy="258445"/>
    <xdr:sp macro="" textlink="">
      <xdr:nvSpPr>
        <xdr:cNvPr id="720" name="【庁舎】&#10;一人当たり面積最大値テキスト"/>
        <xdr:cNvSpPr txBox="1"/>
      </xdr:nvSpPr>
      <xdr:spPr>
        <a:xfrm>
          <a:off x="22199600" y="17059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139700</xdr:rowOff>
    </xdr:from>
    <xdr:to xmlns:xdr="http://schemas.openxmlformats.org/drawingml/2006/spreadsheetDrawing">
      <xdr:col>116</xdr:col>
      <xdr:colOff>152400</xdr:colOff>
      <xdr:row>100</xdr:row>
      <xdr:rowOff>139700</xdr:rowOff>
    </xdr:to>
    <xdr:cxnSp macro="">
      <xdr:nvCxnSpPr>
        <xdr:cNvPr id="721" name="直線コネクタ 720"/>
        <xdr:cNvCxnSpPr/>
      </xdr:nvCxnSpPr>
      <xdr:spPr>
        <a:xfrm>
          <a:off x="22072600" y="1728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74930</xdr:rowOff>
    </xdr:from>
    <xdr:ext cx="469900" cy="258445"/>
    <xdr:sp macro="" textlink="">
      <xdr:nvSpPr>
        <xdr:cNvPr id="722" name="【庁舎】&#10;一人当たり面積平均値テキスト"/>
        <xdr:cNvSpPr txBox="1"/>
      </xdr:nvSpPr>
      <xdr:spPr>
        <a:xfrm>
          <a:off x="22199600" y="180771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52070</xdr:rowOff>
    </xdr:from>
    <xdr:to xmlns:xdr="http://schemas.openxmlformats.org/drawingml/2006/spreadsheetDrawing">
      <xdr:col>116</xdr:col>
      <xdr:colOff>114300</xdr:colOff>
      <xdr:row>106</xdr:row>
      <xdr:rowOff>153670</xdr:rowOff>
    </xdr:to>
    <xdr:sp macro="" textlink="">
      <xdr:nvSpPr>
        <xdr:cNvPr id="723" name="フローチャート: 判断 722"/>
        <xdr:cNvSpPr/>
      </xdr:nvSpPr>
      <xdr:spPr>
        <a:xfrm>
          <a:off x="22110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77470</xdr:rowOff>
    </xdr:from>
    <xdr:to xmlns:xdr="http://schemas.openxmlformats.org/drawingml/2006/spreadsheetDrawing">
      <xdr:col>112</xdr:col>
      <xdr:colOff>38100</xdr:colOff>
      <xdr:row>107</xdr:row>
      <xdr:rowOff>7620</xdr:rowOff>
    </xdr:to>
    <xdr:sp macro="" textlink="">
      <xdr:nvSpPr>
        <xdr:cNvPr id="724" name="フローチャート: 判断 723"/>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96520</xdr:rowOff>
    </xdr:from>
    <xdr:to xmlns:xdr="http://schemas.openxmlformats.org/drawingml/2006/spreadsheetDrawing">
      <xdr:col>107</xdr:col>
      <xdr:colOff>101600</xdr:colOff>
      <xdr:row>107</xdr:row>
      <xdr:rowOff>26670</xdr:rowOff>
    </xdr:to>
    <xdr:sp macro="" textlink="">
      <xdr:nvSpPr>
        <xdr:cNvPr id="725" name="フローチャート: 判断 724"/>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114300</xdr:rowOff>
    </xdr:from>
    <xdr:to xmlns:xdr="http://schemas.openxmlformats.org/drawingml/2006/spreadsheetDrawing">
      <xdr:col>102</xdr:col>
      <xdr:colOff>165100</xdr:colOff>
      <xdr:row>107</xdr:row>
      <xdr:rowOff>44450</xdr:rowOff>
    </xdr:to>
    <xdr:sp macro="" textlink="">
      <xdr:nvSpPr>
        <xdr:cNvPr id="726" name="フローチャート: 判断 725"/>
        <xdr:cNvSpPr/>
      </xdr:nvSpPr>
      <xdr:spPr>
        <a:xfrm>
          <a:off x="19494500" y="1828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1270</xdr:rowOff>
    </xdr:from>
    <xdr:to xmlns:xdr="http://schemas.openxmlformats.org/drawingml/2006/spreadsheetDrawing">
      <xdr:col>98</xdr:col>
      <xdr:colOff>38100</xdr:colOff>
      <xdr:row>107</xdr:row>
      <xdr:rowOff>102870</xdr:rowOff>
    </xdr:to>
    <xdr:sp macro="" textlink="">
      <xdr:nvSpPr>
        <xdr:cNvPr id="727" name="フローチャート: 判断 726"/>
        <xdr:cNvSpPr/>
      </xdr:nvSpPr>
      <xdr:spPr>
        <a:xfrm>
          <a:off x="18605500" y="1834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8" name="テキスト ボックス 7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29" name="テキスト ボックス 7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0" name="テキスト ボックス 7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1" name="テキスト ボックス 7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2" name="テキスト ボックス 7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111760</xdr:rowOff>
    </xdr:from>
    <xdr:to xmlns:xdr="http://schemas.openxmlformats.org/drawingml/2006/spreadsheetDrawing">
      <xdr:col>116</xdr:col>
      <xdr:colOff>114300</xdr:colOff>
      <xdr:row>108</xdr:row>
      <xdr:rowOff>41910</xdr:rowOff>
    </xdr:to>
    <xdr:sp macro="" textlink="">
      <xdr:nvSpPr>
        <xdr:cNvPr id="733" name="楕円 732"/>
        <xdr:cNvSpPr/>
      </xdr:nvSpPr>
      <xdr:spPr>
        <a:xfrm>
          <a:off x="22110700" y="184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90170</xdr:rowOff>
    </xdr:from>
    <xdr:ext cx="469900" cy="259080"/>
    <xdr:sp macro="" textlink="">
      <xdr:nvSpPr>
        <xdr:cNvPr id="734" name="【庁舎】&#10;一人当たり面積該当値テキスト"/>
        <xdr:cNvSpPr txBox="1"/>
      </xdr:nvSpPr>
      <xdr:spPr>
        <a:xfrm>
          <a:off x="22199600" y="1843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124460</xdr:rowOff>
    </xdr:from>
    <xdr:to xmlns:xdr="http://schemas.openxmlformats.org/drawingml/2006/spreadsheetDrawing">
      <xdr:col>112</xdr:col>
      <xdr:colOff>38100</xdr:colOff>
      <xdr:row>108</xdr:row>
      <xdr:rowOff>54610</xdr:rowOff>
    </xdr:to>
    <xdr:sp macro="" textlink="">
      <xdr:nvSpPr>
        <xdr:cNvPr id="735" name="楕円 734"/>
        <xdr:cNvSpPr/>
      </xdr:nvSpPr>
      <xdr:spPr>
        <a:xfrm>
          <a:off x="21272500" y="184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162560</xdr:rowOff>
    </xdr:from>
    <xdr:to xmlns:xdr="http://schemas.openxmlformats.org/drawingml/2006/spreadsheetDrawing">
      <xdr:col>116</xdr:col>
      <xdr:colOff>63500</xdr:colOff>
      <xdr:row>108</xdr:row>
      <xdr:rowOff>3810</xdr:rowOff>
    </xdr:to>
    <xdr:cxnSp macro="">
      <xdr:nvCxnSpPr>
        <xdr:cNvPr id="736" name="直線コネクタ 735"/>
        <xdr:cNvCxnSpPr/>
      </xdr:nvCxnSpPr>
      <xdr:spPr>
        <a:xfrm flipV="1">
          <a:off x="21323300" y="1850771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140970</xdr:rowOff>
    </xdr:from>
    <xdr:to xmlns:xdr="http://schemas.openxmlformats.org/drawingml/2006/spreadsheetDrawing">
      <xdr:col>107</xdr:col>
      <xdr:colOff>101600</xdr:colOff>
      <xdr:row>108</xdr:row>
      <xdr:rowOff>71120</xdr:rowOff>
    </xdr:to>
    <xdr:sp macro="" textlink="">
      <xdr:nvSpPr>
        <xdr:cNvPr id="737" name="楕円 736"/>
        <xdr:cNvSpPr/>
      </xdr:nvSpPr>
      <xdr:spPr>
        <a:xfrm>
          <a:off x="20383500" y="18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3810</xdr:rowOff>
    </xdr:from>
    <xdr:to xmlns:xdr="http://schemas.openxmlformats.org/drawingml/2006/spreadsheetDrawing">
      <xdr:col>111</xdr:col>
      <xdr:colOff>177800</xdr:colOff>
      <xdr:row>108</xdr:row>
      <xdr:rowOff>20320</xdr:rowOff>
    </xdr:to>
    <xdr:cxnSp macro="">
      <xdr:nvCxnSpPr>
        <xdr:cNvPr id="738" name="直線コネクタ 737"/>
        <xdr:cNvCxnSpPr/>
      </xdr:nvCxnSpPr>
      <xdr:spPr>
        <a:xfrm flipV="1">
          <a:off x="20434300" y="185204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152400</xdr:rowOff>
    </xdr:from>
    <xdr:to xmlns:xdr="http://schemas.openxmlformats.org/drawingml/2006/spreadsheetDrawing">
      <xdr:col>102</xdr:col>
      <xdr:colOff>165100</xdr:colOff>
      <xdr:row>108</xdr:row>
      <xdr:rowOff>82550</xdr:rowOff>
    </xdr:to>
    <xdr:sp macro="" textlink="">
      <xdr:nvSpPr>
        <xdr:cNvPr id="739" name="楕円 738"/>
        <xdr:cNvSpPr/>
      </xdr:nvSpPr>
      <xdr:spPr>
        <a:xfrm>
          <a:off x="19494500" y="184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20320</xdr:rowOff>
    </xdr:from>
    <xdr:to xmlns:xdr="http://schemas.openxmlformats.org/drawingml/2006/spreadsheetDrawing">
      <xdr:col>107</xdr:col>
      <xdr:colOff>50800</xdr:colOff>
      <xdr:row>108</xdr:row>
      <xdr:rowOff>31750</xdr:rowOff>
    </xdr:to>
    <xdr:cxnSp macro="">
      <xdr:nvCxnSpPr>
        <xdr:cNvPr id="740" name="直線コネクタ 739"/>
        <xdr:cNvCxnSpPr/>
      </xdr:nvCxnSpPr>
      <xdr:spPr>
        <a:xfrm flipV="1">
          <a:off x="19545300" y="185369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168910</xdr:rowOff>
    </xdr:from>
    <xdr:to xmlns:xdr="http://schemas.openxmlformats.org/drawingml/2006/spreadsheetDrawing">
      <xdr:col>98</xdr:col>
      <xdr:colOff>38100</xdr:colOff>
      <xdr:row>108</xdr:row>
      <xdr:rowOff>99060</xdr:rowOff>
    </xdr:to>
    <xdr:sp macro="" textlink="">
      <xdr:nvSpPr>
        <xdr:cNvPr id="741" name="楕円 740"/>
        <xdr:cNvSpPr/>
      </xdr:nvSpPr>
      <xdr:spPr>
        <a:xfrm>
          <a:off x="18605500" y="185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108</xdr:row>
      <xdr:rowOff>31750</xdr:rowOff>
    </xdr:from>
    <xdr:to xmlns:xdr="http://schemas.openxmlformats.org/drawingml/2006/spreadsheetDrawing">
      <xdr:col>102</xdr:col>
      <xdr:colOff>114300</xdr:colOff>
      <xdr:row>108</xdr:row>
      <xdr:rowOff>48260</xdr:rowOff>
    </xdr:to>
    <xdr:cxnSp macro="">
      <xdr:nvCxnSpPr>
        <xdr:cNvPr id="742" name="直線コネクタ 741"/>
        <xdr:cNvCxnSpPr/>
      </xdr:nvCxnSpPr>
      <xdr:spPr>
        <a:xfrm flipV="1">
          <a:off x="18656300" y="185483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24130</xdr:rowOff>
    </xdr:from>
    <xdr:ext cx="469900" cy="259080"/>
    <xdr:sp macro="" textlink="">
      <xdr:nvSpPr>
        <xdr:cNvPr id="743" name="n_1aveValue【庁舎】&#10;一人当たり面積"/>
        <xdr:cNvSpPr txBox="1"/>
      </xdr:nvSpPr>
      <xdr:spPr>
        <a:xfrm>
          <a:off x="21075650" y="18026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43180</xdr:rowOff>
    </xdr:from>
    <xdr:ext cx="469265" cy="258445"/>
    <xdr:sp macro="" textlink="">
      <xdr:nvSpPr>
        <xdr:cNvPr id="744" name="n_2aveValue【庁舎】&#10;一人当たり面積"/>
        <xdr:cNvSpPr txBox="1"/>
      </xdr:nvSpPr>
      <xdr:spPr>
        <a:xfrm>
          <a:off x="20199350" y="18045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60960</xdr:rowOff>
    </xdr:from>
    <xdr:ext cx="469265" cy="259080"/>
    <xdr:sp macro="" textlink="">
      <xdr:nvSpPr>
        <xdr:cNvPr id="745" name="n_3aveValue【庁舎】&#10;一人当たり面積"/>
        <xdr:cNvSpPr txBox="1"/>
      </xdr:nvSpPr>
      <xdr:spPr>
        <a:xfrm>
          <a:off x="19310350" y="1806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119380</xdr:rowOff>
    </xdr:from>
    <xdr:ext cx="469265" cy="259080"/>
    <xdr:sp macro="" textlink="">
      <xdr:nvSpPr>
        <xdr:cNvPr id="746" name="n_4aveValue【庁舎】&#10;一人当たり面積"/>
        <xdr:cNvSpPr txBox="1"/>
      </xdr:nvSpPr>
      <xdr:spPr>
        <a:xfrm>
          <a:off x="18421350" y="18121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45720</xdr:rowOff>
    </xdr:from>
    <xdr:ext cx="469900" cy="259080"/>
    <xdr:sp macro="" textlink="">
      <xdr:nvSpPr>
        <xdr:cNvPr id="747" name="n_1mainValue【庁舎】&#10;一人当たり面積"/>
        <xdr:cNvSpPr txBox="1"/>
      </xdr:nvSpPr>
      <xdr:spPr>
        <a:xfrm>
          <a:off x="21075650" y="1856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62230</xdr:rowOff>
    </xdr:from>
    <xdr:ext cx="469265" cy="259080"/>
    <xdr:sp macro="" textlink="">
      <xdr:nvSpPr>
        <xdr:cNvPr id="748" name="n_2mainValue【庁舎】&#10;一人当たり面積"/>
        <xdr:cNvSpPr txBox="1"/>
      </xdr:nvSpPr>
      <xdr:spPr>
        <a:xfrm>
          <a:off x="20199350" y="18578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73660</xdr:rowOff>
    </xdr:from>
    <xdr:ext cx="469265" cy="259080"/>
    <xdr:sp macro="" textlink="">
      <xdr:nvSpPr>
        <xdr:cNvPr id="749" name="n_3mainValue【庁舎】&#10;一人当たり面積"/>
        <xdr:cNvSpPr txBox="1"/>
      </xdr:nvSpPr>
      <xdr:spPr>
        <a:xfrm>
          <a:off x="19310350" y="18590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90170</xdr:rowOff>
    </xdr:from>
    <xdr:ext cx="469265" cy="259080"/>
    <xdr:sp macro="" textlink="">
      <xdr:nvSpPr>
        <xdr:cNvPr id="750" name="n_4mainValue【庁舎】&#10;一人当たり面積"/>
        <xdr:cNvSpPr txBox="1"/>
      </xdr:nvSpPr>
      <xdr:spPr>
        <a:xfrm>
          <a:off x="18421350" y="18606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各施設の有形固定資産減価償却率は、類似団体内平均値よりも上回る数値となっている。体育館・プール、一般廃棄物処理施設、福祉施設については、有形固定資産減価償却率が</a:t>
          </a:r>
          <a:r>
            <a:rPr kumimoji="1" lang="en-US" altLang="ja-JP" sz="1300">
              <a:latin typeface="ＭＳ Ｐゴシック"/>
              <a:ea typeface="ＭＳ Ｐゴシック"/>
            </a:rPr>
            <a:t>70%</a:t>
          </a:r>
          <a:r>
            <a:rPr kumimoji="1" lang="ja-JP" altLang="en-US" sz="1300">
              <a:latin typeface="ＭＳ Ｐゴシック"/>
              <a:ea typeface="ＭＳ Ｐゴシック"/>
            </a:rPr>
            <a:t>～</a:t>
          </a:r>
          <a:r>
            <a:rPr kumimoji="1" lang="en-US" altLang="ja-JP" sz="1300">
              <a:latin typeface="ＭＳ Ｐゴシック"/>
              <a:ea typeface="ＭＳ Ｐゴシック"/>
            </a:rPr>
            <a:t>80%</a:t>
          </a:r>
          <a:r>
            <a:rPr kumimoji="1" lang="ja-JP" altLang="en-US" sz="1300">
              <a:latin typeface="ＭＳ Ｐゴシック"/>
              <a:ea typeface="ＭＳ Ｐゴシック"/>
            </a:rPr>
            <a:t>前後となっており、老朽化により有形固定資産減価償却率が高くなっている。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庁舎と消防施設の有形固定資産減価償却率は、類似団体内平均値を大きく上回る数値となっている。庁舎については、町有資産の中でも大規模な施設であり、その更新・維持管理については、町財政にとって大きな負担となることから慎重な管理計画が必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消防施設や図書館においても施設の状況や財政状況を検討し、適切な管理を行っていく必要がある。図書館の一人当たり面積は、類似団体内平均値と比べて低くなっているが、利用状況からみて充足していると考え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また、福祉施設や庁舎においても一人当たり面積が類似団体内平均値と比べて低くなっているが、人口規模からみて妥当であると考える。</a:t>
          </a:r>
          <a:endParaRPr kumimoji="1" lang="en-US" altLang="ja-JP"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142</v>
      </c>
      <c r="M3" s="44"/>
      <c r="N3" s="44"/>
      <c r="O3" s="44"/>
      <c r="P3" s="44"/>
      <c r="Q3" s="44"/>
      <c r="R3" s="94"/>
      <c r="S3" s="94"/>
      <c r="T3" s="94"/>
      <c r="U3" s="94"/>
      <c r="V3" s="112"/>
      <c r="W3" s="127" t="s">
        <v>144</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4260579</v>
      </c>
      <c r="BO4" s="216"/>
      <c r="BP4" s="216"/>
      <c r="BQ4" s="216"/>
      <c r="BR4" s="216"/>
      <c r="BS4" s="216"/>
      <c r="BT4" s="216"/>
      <c r="BU4" s="219"/>
      <c r="BV4" s="213">
        <v>4298564</v>
      </c>
      <c r="BW4" s="216"/>
      <c r="BX4" s="216"/>
      <c r="BY4" s="216"/>
      <c r="BZ4" s="216"/>
      <c r="CA4" s="216"/>
      <c r="CB4" s="216"/>
      <c r="CC4" s="219"/>
      <c r="CD4" s="222" t="s">
        <v>158</v>
      </c>
      <c r="CE4" s="223"/>
      <c r="CF4" s="223"/>
      <c r="CG4" s="223"/>
      <c r="CH4" s="223"/>
      <c r="CI4" s="223"/>
      <c r="CJ4" s="223"/>
      <c r="CK4" s="223"/>
      <c r="CL4" s="223"/>
      <c r="CM4" s="223"/>
      <c r="CN4" s="223"/>
      <c r="CO4" s="223"/>
      <c r="CP4" s="223"/>
      <c r="CQ4" s="223"/>
      <c r="CR4" s="223"/>
      <c r="CS4" s="226"/>
      <c r="CT4" s="229">
        <v>5.8</v>
      </c>
      <c r="CU4" s="237"/>
      <c r="CV4" s="237"/>
      <c r="CW4" s="237"/>
      <c r="CX4" s="237"/>
      <c r="CY4" s="237"/>
      <c r="CZ4" s="237"/>
      <c r="DA4" s="245"/>
      <c r="DB4" s="229">
        <v>5.2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73</v>
      </c>
      <c r="AV5" s="139"/>
      <c r="AW5" s="139"/>
      <c r="AX5" s="139"/>
      <c r="AY5" s="190" t="s">
        <v>149</v>
      </c>
      <c r="AZ5" s="198"/>
      <c r="BA5" s="198"/>
      <c r="BB5" s="198"/>
      <c r="BC5" s="198"/>
      <c r="BD5" s="198"/>
      <c r="BE5" s="198"/>
      <c r="BF5" s="198"/>
      <c r="BG5" s="198"/>
      <c r="BH5" s="198"/>
      <c r="BI5" s="198"/>
      <c r="BJ5" s="198"/>
      <c r="BK5" s="198"/>
      <c r="BL5" s="198"/>
      <c r="BM5" s="209"/>
      <c r="BN5" s="214">
        <v>4055051</v>
      </c>
      <c r="BO5" s="217"/>
      <c r="BP5" s="217"/>
      <c r="BQ5" s="217"/>
      <c r="BR5" s="217"/>
      <c r="BS5" s="217"/>
      <c r="BT5" s="217"/>
      <c r="BU5" s="220"/>
      <c r="BV5" s="214">
        <v>4015294</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86.3</v>
      </c>
      <c r="CU5" s="238"/>
      <c r="CV5" s="238"/>
      <c r="CW5" s="238"/>
      <c r="CX5" s="238"/>
      <c r="CY5" s="238"/>
      <c r="CZ5" s="238"/>
      <c r="DA5" s="246"/>
      <c r="DB5" s="230">
        <v>83.8</v>
      </c>
      <c r="DC5" s="238"/>
      <c r="DD5" s="238"/>
      <c r="DE5" s="238"/>
      <c r="DF5" s="238"/>
      <c r="DG5" s="238"/>
      <c r="DH5" s="238"/>
      <c r="DI5" s="246"/>
    </row>
    <row r="6" spans="1:119" ht="18.75" customHeight="1">
      <c r="A6" s="2"/>
      <c r="B6" s="8" t="s">
        <v>162</v>
      </c>
      <c r="C6" s="25"/>
      <c r="D6" s="25"/>
      <c r="E6" s="47"/>
      <c r="F6" s="47"/>
      <c r="G6" s="47"/>
      <c r="H6" s="47"/>
      <c r="I6" s="47"/>
      <c r="J6" s="47"/>
      <c r="K6" s="47"/>
      <c r="L6" s="47" t="s">
        <v>41</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78</v>
      </c>
      <c r="AN6" s="58"/>
      <c r="AO6" s="58"/>
      <c r="AP6" s="58"/>
      <c r="AQ6" s="58"/>
      <c r="AR6" s="58"/>
      <c r="AS6" s="58"/>
      <c r="AT6" s="63"/>
      <c r="AU6" s="182" t="s">
        <v>73</v>
      </c>
      <c r="AV6" s="139"/>
      <c r="AW6" s="139"/>
      <c r="AX6" s="139"/>
      <c r="AY6" s="190" t="s">
        <v>171</v>
      </c>
      <c r="AZ6" s="198"/>
      <c r="BA6" s="198"/>
      <c r="BB6" s="198"/>
      <c r="BC6" s="198"/>
      <c r="BD6" s="198"/>
      <c r="BE6" s="198"/>
      <c r="BF6" s="198"/>
      <c r="BG6" s="198"/>
      <c r="BH6" s="198"/>
      <c r="BI6" s="198"/>
      <c r="BJ6" s="198"/>
      <c r="BK6" s="198"/>
      <c r="BL6" s="198"/>
      <c r="BM6" s="209"/>
      <c r="BN6" s="214">
        <v>205528</v>
      </c>
      <c r="BO6" s="217"/>
      <c r="BP6" s="217"/>
      <c r="BQ6" s="217"/>
      <c r="BR6" s="217"/>
      <c r="BS6" s="217"/>
      <c r="BT6" s="217"/>
      <c r="BU6" s="220"/>
      <c r="BV6" s="214">
        <v>283270</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86.7</v>
      </c>
      <c r="CU6" s="239"/>
      <c r="CV6" s="239"/>
      <c r="CW6" s="239"/>
      <c r="CX6" s="239"/>
      <c r="CY6" s="239"/>
      <c r="CZ6" s="239"/>
      <c r="DA6" s="247"/>
      <c r="DB6" s="231">
        <v>84.7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73</v>
      </c>
      <c r="AV7" s="139"/>
      <c r="AW7" s="139"/>
      <c r="AX7" s="139"/>
      <c r="AY7" s="190" t="s">
        <v>174</v>
      </c>
      <c r="AZ7" s="198"/>
      <c r="BA7" s="198"/>
      <c r="BB7" s="198"/>
      <c r="BC7" s="198"/>
      <c r="BD7" s="198"/>
      <c r="BE7" s="198"/>
      <c r="BF7" s="198"/>
      <c r="BG7" s="198"/>
      <c r="BH7" s="198"/>
      <c r="BI7" s="198"/>
      <c r="BJ7" s="198"/>
      <c r="BK7" s="198"/>
      <c r="BL7" s="198"/>
      <c r="BM7" s="209"/>
      <c r="BN7" s="214">
        <v>55617</v>
      </c>
      <c r="BO7" s="217"/>
      <c r="BP7" s="217"/>
      <c r="BQ7" s="217"/>
      <c r="BR7" s="217"/>
      <c r="BS7" s="217"/>
      <c r="BT7" s="217"/>
      <c r="BU7" s="220"/>
      <c r="BV7" s="214">
        <v>147874</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2589231</v>
      </c>
      <c r="CU7" s="217"/>
      <c r="CV7" s="217"/>
      <c r="CW7" s="217"/>
      <c r="CX7" s="217"/>
      <c r="CY7" s="217"/>
      <c r="CZ7" s="217"/>
      <c r="DA7" s="220"/>
      <c r="DB7" s="214">
        <v>2616486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73</v>
      </c>
      <c r="AV8" s="139"/>
      <c r="AW8" s="139"/>
      <c r="AX8" s="139"/>
      <c r="AY8" s="190" t="s">
        <v>179</v>
      </c>
      <c r="AZ8" s="198"/>
      <c r="BA8" s="198"/>
      <c r="BB8" s="198"/>
      <c r="BC8" s="198"/>
      <c r="BD8" s="198"/>
      <c r="BE8" s="198"/>
      <c r="BF8" s="198"/>
      <c r="BG8" s="198"/>
      <c r="BH8" s="198"/>
      <c r="BI8" s="198"/>
      <c r="BJ8" s="198"/>
      <c r="BK8" s="198"/>
      <c r="BL8" s="198"/>
      <c r="BM8" s="209"/>
      <c r="BN8" s="214">
        <v>149911</v>
      </c>
      <c r="BO8" s="217"/>
      <c r="BP8" s="217"/>
      <c r="BQ8" s="217"/>
      <c r="BR8" s="217"/>
      <c r="BS8" s="217"/>
      <c r="BT8" s="217"/>
      <c r="BU8" s="220"/>
      <c r="BV8" s="214">
        <v>135396</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0.26</v>
      </c>
      <c r="CU8" s="240"/>
      <c r="CV8" s="240"/>
      <c r="CW8" s="240"/>
      <c r="CX8" s="240"/>
      <c r="CY8" s="240"/>
      <c r="CZ8" s="240"/>
      <c r="DA8" s="248"/>
      <c r="DB8" s="232">
        <v>0.27</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6038</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186</v>
      </c>
      <c r="AV9" s="139"/>
      <c r="AW9" s="139"/>
      <c r="AX9" s="139"/>
      <c r="AY9" s="190" t="s">
        <v>75</v>
      </c>
      <c r="AZ9" s="198"/>
      <c r="BA9" s="198"/>
      <c r="BB9" s="198"/>
      <c r="BC9" s="198"/>
      <c r="BD9" s="198"/>
      <c r="BE9" s="198"/>
      <c r="BF9" s="198"/>
      <c r="BG9" s="198"/>
      <c r="BH9" s="198"/>
      <c r="BI9" s="198"/>
      <c r="BJ9" s="198"/>
      <c r="BK9" s="198"/>
      <c r="BL9" s="198"/>
      <c r="BM9" s="209"/>
      <c r="BN9" s="214">
        <v>14515</v>
      </c>
      <c r="BO9" s="217"/>
      <c r="BP9" s="217"/>
      <c r="BQ9" s="217"/>
      <c r="BR9" s="217"/>
      <c r="BS9" s="217"/>
      <c r="BT9" s="217"/>
      <c r="BU9" s="220"/>
      <c r="BV9" s="214">
        <v>33504</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10.199999999999999</v>
      </c>
      <c r="CU9" s="238"/>
      <c r="CV9" s="238"/>
      <c r="CW9" s="238"/>
      <c r="CX9" s="238"/>
      <c r="CY9" s="238"/>
      <c r="CZ9" s="238"/>
      <c r="DA9" s="246"/>
      <c r="DB9" s="230">
        <v>10.3</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6837</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186</v>
      </c>
      <c r="AV10" s="139"/>
      <c r="AW10" s="139"/>
      <c r="AX10" s="139"/>
      <c r="AY10" s="190" t="s">
        <v>191</v>
      </c>
      <c r="AZ10" s="198"/>
      <c r="BA10" s="198"/>
      <c r="BB10" s="198"/>
      <c r="BC10" s="198"/>
      <c r="BD10" s="198"/>
      <c r="BE10" s="198"/>
      <c r="BF10" s="198"/>
      <c r="BG10" s="198"/>
      <c r="BH10" s="198"/>
      <c r="BI10" s="198"/>
      <c r="BJ10" s="198"/>
      <c r="BK10" s="198"/>
      <c r="BL10" s="198"/>
      <c r="BM10" s="209"/>
      <c r="BN10" s="214">
        <v>80000</v>
      </c>
      <c r="BO10" s="217"/>
      <c r="BP10" s="217"/>
      <c r="BQ10" s="217"/>
      <c r="BR10" s="217"/>
      <c r="BS10" s="217"/>
      <c r="BT10" s="217"/>
      <c r="BU10" s="220"/>
      <c r="BV10" s="214">
        <v>70000</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186</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141</v>
      </c>
      <c r="CU11" s="240"/>
      <c r="CV11" s="240"/>
      <c r="CW11" s="240"/>
      <c r="CX11" s="240"/>
      <c r="CY11" s="240"/>
      <c r="CZ11" s="240"/>
      <c r="DA11" s="248"/>
      <c r="DB11" s="232" t="s">
        <v>141</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205</v>
      </c>
      <c r="M12" s="75"/>
      <c r="N12" s="75"/>
      <c r="O12" s="75"/>
      <c r="P12" s="75"/>
      <c r="Q12" s="87"/>
      <c r="R12" s="99">
        <v>5824</v>
      </c>
      <c r="S12" s="108"/>
      <c r="T12" s="108"/>
      <c r="U12" s="108"/>
      <c r="V12" s="120"/>
      <c r="W12" s="132" t="s">
        <v>9</v>
      </c>
      <c r="X12" s="139"/>
      <c r="Y12" s="139"/>
      <c r="Z12" s="139"/>
      <c r="AA12" s="139"/>
      <c r="AB12" s="144"/>
      <c r="AC12" s="148" t="s">
        <v>118</v>
      </c>
      <c r="AD12" s="155"/>
      <c r="AE12" s="155"/>
      <c r="AF12" s="155"/>
      <c r="AG12" s="158"/>
      <c r="AH12" s="148" t="s">
        <v>207</v>
      </c>
      <c r="AI12" s="155"/>
      <c r="AJ12" s="155"/>
      <c r="AK12" s="155"/>
      <c r="AL12" s="170"/>
      <c r="AM12" s="175" t="s">
        <v>208</v>
      </c>
      <c r="AN12" s="58"/>
      <c r="AO12" s="58"/>
      <c r="AP12" s="58"/>
      <c r="AQ12" s="58"/>
      <c r="AR12" s="58"/>
      <c r="AS12" s="58"/>
      <c r="AT12" s="63"/>
      <c r="AU12" s="182" t="s">
        <v>73</v>
      </c>
      <c r="AV12" s="139"/>
      <c r="AW12" s="139"/>
      <c r="AX12" s="139"/>
      <c r="AY12" s="190" t="s">
        <v>211</v>
      </c>
      <c r="AZ12" s="198"/>
      <c r="BA12" s="198"/>
      <c r="BB12" s="198"/>
      <c r="BC12" s="198"/>
      <c r="BD12" s="198"/>
      <c r="BE12" s="198"/>
      <c r="BF12" s="198"/>
      <c r="BG12" s="198"/>
      <c r="BH12" s="198"/>
      <c r="BI12" s="198"/>
      <c r="BJ12" s="198"/>
      <c r="BK12" s="198"/>
      <c r="BL12" s="198"/>
      <c r="BM12" s="209"/>
      <c r="BN12" s="214">
        <v>200000</v>
      </c>
      <c r="BO12" s="217"/>
      <c r="BP12" s="217"/>
      <c r="BQ12" s="217"/>
      <c r="BR12" s="217"/>
      <c r="BS12" s="217"/>
      <c r="BT12" s="217"/>
      <c r="BU12" s="220"/>
      <c r="BV12" s="214">
        <v>160000</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141</v>
      </c>
      <c r="CU12" s="240"/>
      <c r="CV12" s="240"/>
      <c r="CW12" s="240"/>
      <c r="CX12" s="240"/>
      <c r="CY12" s="240"/>
      <c r="CZ12" s="240"/>
      <c r="DA12" s="248"/>
      <c r="DB12" s="232" t="s">
        <v>141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5787</v>
      </c>
      <c r="S13" s="109"/>
      <c r="T13" s="109"/>
      <c r="U13" s="109"/>
      <c r="V13" s="121"/>
      <c r="W13" s="130" t="s">
        <v>215</v>
      </c>
      <c r="X13" s="56"/>
      <c r="Y13" s="56"/>
      <c r="Z13" s="56"/>
      <c r="AA13" s="56"/>
      <c r="AB13" s="25"/>
      <c r="AC13" s="72">
        <v>175</v>
      </c>
      <c r="AD13" s="80"/>
      <c r="AE13" s="80"/>
      <c r="AF13" s="80"/>
      <c r="AG13" s="84"/>
      <c r="AH13" s="72">
        <v>222</v>
      </c>
      <c r="AI13" s="80"/>
      <c r="AJ13" s="80"/>
      <c r="AK13" s="80"/>
      <c r="AL13" s="118"/>
      <c r="AM13" s="175" t="s">
        <v>217</v>
      </c>
      <c r="AN13" s="58"/>
      <c r="AO13" s="58"/>
      <c r="AP13" s="58"/>
      <c r="AQ13" s="58"/>
      <c r="AR13" s="58"/>
      <c r="AS13" s="58"/>
      <c r="AT13" s="63"/>
      <c r="AU13" s="182" t="s">
        <v>186</v>
      </c>
      <c r="AV13" s="139"/>
      <c r="AW13" s="139"/>
      <c r="AX13" s="139"/>
      <c r="AY13" s="190" t="s">
        <v>219</v>
      </c>
      <c r="AZ13" s="198"/>
      <c r="BA13" s="198"/>
      <c r="BB13" s="198"/>
      <c r="BC13" s="198"/>
      <c r="BD13" s="198"/>
      <c r="BE13" s="198"/>
      <c r="BF13" s="198"/>
      <c r="BG13" s="198"/>
      <c r="BH13" s="198"/>
      <c r="BI13" s="198"/>
      <c r="BJ13" s="198"/>
      <c r="BK13" s="198"/>
      <c r="BL13" s="198"/>
      <c r="BM13" s="209"/>
      <c r="BN13" s="214">
        <v>-105485</v>
      </c>
      <c r="BO13" s="217"/>
      <c r="BP13" s="217"/>
      <c r="BQ13" s="217"/>
      <c r="BR13" s="217"/>
      <c r="BS13" s="217"/>
      <c r="BT13" s="217"/>
      <c r="BU13" s="220"/>
      <c r="BV13" s="214">
        <v>-56496</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5.3</v>
      </c>
      <c r="CU13" s="238"/>
      <c r="CV13" s="238"/>
      <c r="CW13" s="238"/>
      <c r="CX13" s="238"/>
      <c r="CY13" s="238"/>
      <c r="CZ13" s="238"/>
      <c r="DA13" s="246"/>
      <c r="DB13" s="230">
        <v>4.9000000000000004</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5971</v>
      </c>
      <c r="S14" s="109"/>
      <c r="T14" s="109"/>
      <c r="U14" s="109"/>
      <c r="V14" s="121"/>
      <c r="W14" s="129"/>
      <c r="X14" s="57"/>
      <c r="Y14" s="57"/>
      <c r="Z14" s="57"/>
      <c r="AA14" s="57"/>
      <c r="AB14" s="24"/>
      <c r="AC14" s="149">
        <v>6.5</v>
      </c>
      <c r="AD14" s="156"/>
      <c r="AE14" s="156"/>
      <c r="AF14" s="156"/>
      <c r="AG14" s="159"/>
      <c r="AH14" s="149">
        <v>7.2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t="s">
        <v>141</v>
      </c>
      <c r="CU14" s="242"/>
      <c r="CV14" s="242"/>
      <c r="CW14" s="242"/>
      <c r="CX14" s="242"/>
      <c r="CY14" s="242"/>
      <c r="CZ14" s="242"/>
      <c r="DA14" s="250"/>
      <c r="DB14" s="234" t="s">
        <v>141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5941</v>
      </c>
      <c r="S15" s="109"/>
      <c r="T15" s="109"/>
      <c r="U15" s="109"/>
      <c r="V15" s="121"/>
      <c r="W15" s="130" t="s">
        <v>7</v>
      </c>
      <c r="X15" s="56"/>
      <c r="Y15" s="56"/>
      <c r="Z15" s="56"/>
      <c r="AA15" s="56"/>
      <c r="AB15" s="25"/>
      <c r="AC15" s="72">
        <v>442</v>
      </c>
      <c r="AD15" s="80"/>
      <c r="AE15" s="80"/>
      <c r="AF15" s="80"/>
      <c r="AG15" s="84"/>
      <c r="AH15" s="72">
        <v>531</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649747</v>
      </c>
      <c r="BO15" s="216"/>
      <c r="BP15" s="216"/>
      <c r="BQ15" s="216"/>
      <c r="BR15" s="216"/>
      <c r="BS15" s="216"/>
      <c r="BT15" s="216"/>
      <c r="BU15" s="219"/>
      <c r="BV15" s="213">
        <v>637164</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230</v>
      </c>
      <c r="S16" s="110"/>
      <c r="T16" s="110"/>
      <c r="U16" s="110"/>
      <c r="V16" s="122"/>
      <c r="W16" s="129"/>
      <c r="X16" s="57"/>
      <c r="Y16" s="57"/>
      <c r="Z16" s="57"/>
      <c r="AA16" s="57"/>
      <c r="AB16" s="24"/>
      <c r="AC16" s="149">
        <v>16.3</v>
      </c>
      <c r="AD16" s="156"/>
      <c r="AE16" s="156"/>
      <c r="AF16" s="156"/>
      <c r="AG16" s="159"/>
      <c r="AH16" s="149">
        <v>17.100000000000001</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2421355</v>
      </c>
      <c r="BO16" s="217"/>
      <c r="BP16" s="217"/>
      <c r="BQ16" s="217"/>
      <c r="BR16" s="217"/>
      <c r="BS16" s="217"/>
      <c r="BT16" s="217"/>
      <c r="BU16" s="220"/>
      <c r="BV16" s="214">
        <v>2430177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107</v>
      </c>
      <c r="N17" s="83"/>
      <c r="O17" s="83"/>
      <c r="P17" s="83"/>
      <c r="Q17" s="91"/>
      <c r="R17" s="101" t="s">
        <v>231</v>
      </c>
      <c r="S17" s="110"/>
      <c r="T17" s="110"/>
      <c r="U17" s="110"/>
      <c r="V17" s="122"/>
      <c r="W17" s="130" t="s">
        <v>101</v>
      </c>
      <c r="X17" s="56"/>
      <c r="Y17" s="56"/>
      <c r="Z17" s="56"/>
      <c r="AA17" s="56"/>
      <c r="AB17" s="25"/>
      <c r="AC17" s="72">
        <v>2094</v>
      </c>
      <c r="AD17" s="80"/>
      <c r="AE17" s="80"/>
      <c r="AF17" s="80"/>
      <c r="AG17" s="84"/>
      <c r="AH17" s="72">
        <v>2350</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807594</v>
      </c>
      <c r="BO17" s="217"/>
      <c r="BP17" s="217"/>
      <c r="BQ17" s="217"/>
      <c r="BR17" s="217"/>
      <c r="BS17" s="217"/>
      <c r="BT17" s="217"/>
      <c r="BU17" s="220"/>
      <c r="BV17" s="214">
        <v>794083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85.11</v>
      </c>
      <c r="M18" s="70"/>
      <c r="N18" s="70"/>
      <c r="O18" s="70"/>
      <c r="P18" s="70"/>
      <c r="Q18" s="70"/>
      <c r="R18" s="102"/>
      <c r="S18" s="102"/>
      <c r="T18" s="102"/>
      <c r="U18" s="102"/>
      <c r="V18" s="123"/>
      <c r="W18" s="131"/>
      <c r="X18" s="138"/>
      <c r="Y18" s="138"/>
      <c r="Z18" s="138"/>
      <c r="AA18" s="138"/>
      <c r="AB18" s="26"/>
      <c r="AC18" s="150">
        <v>77.2</v>
      </c>
      <c r="AD18" s="157"/>
      <c r="AE18" s="157"/>
      <c r="AF18" s="157"/>
      <c r="AG18" s="160"/>
      <c r="AH18" s="150">
        <v>75.7</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2250167</v>
      </c>
      <c r="BO18" s="217"/>
      <c r="BP18" s="217"/>
      <c r="BQ18" s="217"/>
      <c r="BR18" s="217"/>
      <c r="BS18" s="217"/>
      <c r="BT18" s="217"/>
      <c r="BU18" s="220"/>
      <c r="BV18" s="214">
        <v>2217459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71</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3411900</v>
      </c>
      <c r="BO19" s="217"/>
      <c r="BP19" s="217"/>
      <c r="BQ19" s="217"/>
      <c r="BR19" s="217"/>
      <c r="BS19" s="217"/>
      <c r="BT19" s="217"/>
      <c r="BU19" s="220"/>
      <c r="BV19" s="214">
        <v>3396216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2663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9</v>
      </c>
      <c r="F22" s="56"/>
      <c r="G22" s="56"/>
      <c r="H22" s="56"/>
      <c r="I22" s="56"/>
      <c r="J22" s="56"/>
      <c r="K22" s="25"/>
      <c r="L22" s="50" t="s">
        <v>240</v>
      </c>
      <c r="M22" s="56"/>
      <c r="N22" s="56"/>
      <c r="O22" s="56"/>
      <c r="P22" s="25"/>
      <c r="Q22" s="92" t="s">
        <v>242</v>
      </c>
      <c r="R22" s="104"/>
      <c r="S22" s="104"/>
      <c r="T22" s="104"/>
      <c r="U22" s="104"/>
      <c r="V22" s="125"/>
      <c r="W22" s="133" t="s">
        <v>58</v>
      </c>
      <c r="X22" s="33"/>
      <c r="Y22" s="41"/>
      <c r="Z22" s="50" t="s">
        <v>9</v>
      </c>
      <c r="AA22" s="56"/>
      <c r="AB22" s="56"/>
      <c r="AC22" s="56"/>
      <c r="AD22" s="56"/>
      <c r="AE22" s="56"/>
      <c r="AF22" s="56"/>
      <c r="AG22" s="25"/>
      <c r="AH22" s="163" t="s">
        <v>184</v>
      </c>
      <c r="AI22" s="56"/>
      <c r="AJ22" s="56"/>
      <c r="AK22" s="56"/>
      <c r="AL22" s="25"/>
      <c r="AM22" s="163" t="s">
        <v>243</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2433256</v>
      </c>
      <c r="BO22" s="216"/>
      <c r="BP22" s="216"/>
      <c r="BQ22" s="216"/>
      <c r="BR22" s="216"/>
      <c r="BS22" s="216"/>
      <c r="BT22" s="216"/>
      <c r="BU22" s="219"/>
      <c r="BV22" s="213">
        <v>2692259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2388134</v>
      </c>
      <c r="BO23" s="217"/>
      <c r="BP23" s="217"/>
      <c r="BQ23" s="217"/>
      <c r="BR23" s="217"/>
      <c r="BS23" s="217"/>
      <c r="BT23" s="217"/>
      <c r="BU23" s="220"/>
      <c r="BV23" s="214">
        <v>2632706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6120</v>
      </c>
      <c r="R24" s="80"/>
      <c r="S24" s="80"/>
      <c r="T24" s="80"/>
      <c r="U24" s="80"/>
      <c r="V24" s="84"/>
      <c r="W24" s="134"/>
      <c r="X24" s="34"/>
      <c r="Y24" s="42"/>
      <c r="Z24" s="52" t="s">
        <v>250</v>
      </c>
      <c r="AA24" s="58"/>
      <c r="AB24" s="58"/>
      <c r="AC24" s="58"/>
      <c r="AD24" s="58"/>
      <c r="AE24" s="58"/>
      <c r="AF24" s="58"/>
      <c r="AG24" s="63"/>
      <c r="AH24" s="72">
        <v>67</v>
      </c>
      <c r="AI24" s="80"/>
      <c r="AJ24" s="80"/>
      <c r="AK24" s="80"/>
      <c r="AL24" s="84"/>
      <c r="AM24" s="72">
        <v>186930</v>
      </c>
      <c r="AN24" s="80"/>
      <c r="AO24" s="80"/>
      <c r="AP24" s="80"/>
      <c r="AQ24" s="80"/>
      <c r="AR24" s="84"/>
      <c r="AS24" s="72">
        <v>2790</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1061083</v>
      </c>
      <c r="BO24" s="217"/>
      <c r="BP24" s="217"/>
      <c r="BQ24" s="217"/>
      <c r="BR24" s="217"/>
      <c r="BS24" s="217"/>
      <c r="BT24" s="217"/>
      <c r="BU24" s="220"/>
      <c r="BV24" s="214">
        <v>1160154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255</v>
      </c>
      <c r="F25" s="58"/>
      <c r="G25" s="58"/>
      <c r="H25" s="58"/>
      <c r="I25" s="58"/>
      <c r="J25" s="58"/>
      <c r="K25" s="63"/>
      <c r="L25" s="72">
        <v>1</v>
      </c>
      <c r="M25" s="80"/>
      <c r="N25" s="80"/>
      <c r="O25" s="80"/>
      <c r="P25" s="84"/>
      <c r="Q25" s="72">
        <v>5350</v>
      </c>
      <c r="R25" s="80"/>
      <c r="S25" s="80"/>
      <c r="T25" s="80"/>
      <c r="U25" s="80"/>
      <c r="V25" s="84"/>
      <c r="W25" s="134"/>
      <c r="X25" s="34"/>
      <c r="Y25" s="42"/>
      <c r="Z25" s="52" t="s">
        <v>256</v>
      </c>
      <c r="AA25" s="58"/>
      <c r="AB25" s="58"/>
      <c r="AC25" s="58"/>
      <c r="AD25" s="58"/>
      <c r="AE25" s="58"/>
      <c r="AF25" s="58"/>
      <c r="AG25" s="63"/>
      <c r="AH25" s="72" t="s">
        <v>141</v>
      </c>
      <c r="AI25" s="80"/>
      <c r="AJ25" s="80"/>
      <c r="AK25" s="80"/>
      <c r="AL25" s="84"/>
      <c r="AM25" s="72" t="s">
        <v>141</v>
      </c>
      <c r="AN25" s="80"/>
      <c r="AO25" s="80"/>
      <c r="AP25" s="80"/>
      <c r="AQ25" s="80"/>
      <c r="AR25" s="84"/>
      <c r="AS25" s="72" t="s">
        <v>141</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522157</v>
      </c>
      <c r="BO25" s="216"/>
      <c r="BP25" s="216"/>
      <c r="BQ25" s="216"/>
      <c r="BR25" s="216"/>
      <c r="BS25" s="216"/>
      <c r="BT25" s="216"/>
      <c r="BU25" s="219"/>
      <c r="BV25" s="213">
        <v>433889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257</v>
      </c>
      <c r="F26" s="58"/>
      <c r="G26" s="58"/>
      <c r="H26" s="58"/>
      <c r="I26" s="58"/>
      <c r="J26" s="58"/>
      <c r="K26" s="63"/>
      <c r="L26" s="72">
        <v>1</v>
      </c>
      <c r="M26" s="80"/>
      <c r="N26" s="80"/>
      <c r="O26" s="80"/>
      <c r="P26" s="84"/>
      <c r="Q26" s="72">
        <v>4370</v>
      </c>
      <c r="R26" s="80"/>
      <c r="S26" s="80"/>
      <c r="T26" s="80"/>
      <c r="U26" s="80"/>
      <c r="V26" s="84"/>
      <c r="W26" s="134"/>
      <c r="X26" s="34"/>
      <c r="Y26" s="42"/>
      <c r="Z26" s="52" t="s">
        <v>258</v>
      </c>
      <c r="AA26" s="143"/>
      <c r="AB26" s="143"/>
      <c r="AC26" s="143"/>
      <c r="AD26" s="143"/>
      <c r="AE26" s="143"/>
      <c r="AF26" s="143"/>
      <c r="AG26" s="161"/>
      <c r="AH26" s="72">
        <v>4</v>
      </c>
      <c r="AI26" s="80"/>
      <c r="AJ26" s="80"/>
      <c r="AK26" s="80"/>
      <c r="AL26" s="84"/>
      <c r="AM26" s="72">
        <v>9752</v>
      </c>
      <c r="AN26" s="80"/>
      <c r="AO26" s="80"/>
      <c r="AP26" s="80"/>
      <c r="AQ26" s="80"/>
      <c r="AR26" s="84"/>
      <c r="AS26" s="72">
        <v>2438</v>
      </c>
      <c r="AT26" s="80"/>
      <c r="AU26" s="80"/>
      <c r="AV26" s="80"/>
      <c r="AW26" s="80"/>
      <c r="AX26" s="118"/>
      <c r="AY26" s="192" t="s">
        <v>259</v>
      </c>
      <c r="AZ26" s="111"/>
      <c r="BA26" s="111"/>
      <c r="BB26" s="111"/>
      <c r="BC26" s="111"/>
      <c r="BD26" s="111"/>
      <c r="BE26" s="111"/>
      <c r="BF26" s="111"/>
      <c r="BG26" s="111"/>
      <c r="BH26" s="111"/>
      <c r="BI26" s="111"/>
      <c r="BJ26" s="111"/>
      <c r="BK26" s="111"/>
      <c r="BL26" s="111"/>
      <c r="BM26" s="211"/>
      <c r="BN26" s="214" t="s">
        <v>141</v>
      </c>
      <c r="BO26" s="217"/>
      <c r="BP26" s="217"/>
      <c r="BQ26" s="217"/>
      <c r="BR26" s="217"/>
      <c r="BS26" s="217"/>
      <c r="BT26" s="217"/>
      <c r="BU26" s="220"/>
      <c r="BV26" s="214" t="s">
        <v>141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2730</v>
      </c>
      <c r="R27" s="80"/>
      <c r="S27" s="80"/>
      <c r="T27" s="80"/>
      <c r="U27" s="80"/>
      <c r="V27" s="84"/>
      <c r="W27" s="134"/>
      <c r="X27" s="34"/>
      <c r="Y27" s="42"/>
      <c r="Z27" s="52" t="s">
        <v>263</v>
      </c>
      <c r="AA27" s="58"/>
      <c r="AB27" s="58"/>
      <c r="AC27" s="58"/>
      <c r="AD27" s="58"/>
      <c r="AE27" s="58"/>
      <c r="AF27" s="58"/>
      <c r="AG27" s="63"/>
      <c r="AH27" s="72">
        <v>5</v>
      </c>
      <c r="AI27" s="80"/>
      <c r="AJ27" s="80"/>
      <c r="AK27" s="80"/>
      <c r="AL27" s="84"/>
      <c r="AM27" s="72">
        <v>16520</v>
      </c>
      <c r="AN27" s="80"/>
      <c r="AO27" s="80"/>
      <c r="AP27" s="80"/>
      <c r="AQ27" s="80"/>
      <c r="AR27" s="84"/>
      <c r="AS27" s="72">
        <v>3304</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t="s">
        <v>141</v>
      </c>
      <c r="BO27" s="218"/>
      <c r="BP27" s="218"/>
      <c r="BQ27" s="218"/>
      <c r="BR27" s="218"/>
      <c r="BS27" s="218"/>
      <c r="BT27" s="218"/>
      <c r="BU27" s="221"/>
      <c r="BV27" s="215" t="s">
        <v>141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266</v>
      </c>
      <c r="F28" s="58"/>
      <c r="G28" s="58"/>
      <c r="H28" s="58"/>
      <c r="I28" s="58"/>
      <c r="J28" s="58"/>
      <c r="K28" s="63"/>
      <c r="L28" s="72">
        <v>1</v>
      </c>
      <c r="M28" s="80"/>
      <c r="N28" s="80"/>
      <c r="O28" s="80"/>
      <c r="P28" s="84"/>
      <c r="Q28" s="72">
        <v>2080</v>
      </c>
      <c r="R28" s="80"/>
      <c r="S28" s="80"/>
      <c r="T28" s="80"/>
      <c r="U28" s="80"/>
      <c r="V28" s="84"/>
      <c r="W28" s="134"/>
      <c r="X28" s="34"/>
      <c r="Y28" s="42"/>
      <c r="Z28" s="52" t="s">
        <v>38</v>
      </c>
      <c r="AA28" s="58"/>
      <c r="AB28" s="58"/>
      <c r="AC28" s="58"/>
      <c r="AD28" s="58"/>
      <c r="AE28" s="58"/>
      <c r="AF28" s="58"/>
      <c r="AG28" s="63"/>
      <c r="AH28" s="72" t="s">
        <v>141</v>
      </c>
      <c r="AI28" s="80"/>
      <c r="AJ28" s="80"/>
      <c r="AK28" s="80"/>
      <c r="AL28" s="84"/>
      <c r="AM28" s="72" t="s">
        <v>141</v>
      </c>
      <c r="AN28" s="80"/>
      <c r="AO28" s="80"/>
      <c r="AP28" s="80"/>
      <c r="AQ28" s="80"/>
      <c r="AR28" s="84"/>
      <c r="AS28" s="72" t="s">
        <v>141</v>
      </c>
      <c r="AT28" s="80"/>
      <c r="AU28" s="80"/>
      <c r="AV28" s="80"/>
      <c r="AW28" s="80"/>
      <c r="AX28" s="118"/>
      <c r="AY28" s="194" t="s">
        <v>269</v>
      </c>
      <c r="AZ28" s="201"/>
      <c r="BA28" s="201"/>
      <c r="BB28" s="204"/>
      <c r="BC28" s="189" t="s">
        <v>106</v>
      </c>
      <c r="BD28" s="197"/>
      <c r="BE28" s="197"/>
      <c r="BF28" s="197"/>
      <c r="BG28" s="197"/>
      <c r="BH28" s="197"/>
      <c r="BI28" s="197"/>
      <c r="BJ28" s="197"/>
      <c r="BK28" s="197"/>
      <c r="BL28" s="197"/>
      <c r="BM28" s="208"/>
      <c r="BN28" s="213">
        <v>1253960</v>
      </c>
      <c r="BO28" s="216"/>
      <c r="BP28" s="216"/>
      <c r="BQ28" s="216"/>
      <c r="BR28" s="216"/>
      <c r="BS28" s="216"/>
      <c r="BT28" s="216"/>
      <c r="BU28" s="219"/>
      <c r="BV28" s="213">
        <v>1373960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270</v>
      </c>
      <c r="F29" s="58"/>
      <c r="G29" s="58"/>
      <c r="H29" s="58"/>
      <c r="I29" s="58"/>
      <c r="J29" s="58"/>
      <c r="K29" s="63"/>
      <c r="L29" s="72">
        <v>6</v>
      </c>
      <c r="M29" s="80"/>
      <c r="N29" s="80"/>
      <c r="O29" s="80"/>
      <c r="P29" s="84"/>
      <c r="Q29" s="72">
        <v>1870</v>
      </c>
      <c r="R29" s="80"/>
      <c r="S29" s="80"/>
      <c r="T29" s="80"/>
      <c r="U29" s="80"/>
      <c r="V29" s="84"/>
      <c r="W29" s="135"/>
      <c r="X29" s="140"/>
      <c r="Y29" s="142"/>
      <c r="Z29" s="52" t="s">
        <v>272</v>
      </c>
      <c r="AA29" s="58"/>
      <c r="AB29" s="58"/>
      <c r="AC29" s="58"/>
      <c r="AD29" s="58"/>
      <c r="AE29" s="58"/>
      <c r="AF29" s="58"/>
      <c r="AG29" s="63"/>
      <c r="AH29" s="72">
        <v>72</v>
      </c>
      <c r="AI29" s="80"/>
      <c r="AJ29" s="80"/>
      <c r="AK29" s="80"/>
      <c r="AL29" s="84"/>
      <c r="AM29" s="72">
        <v>203450</v>
      </c>
      <c r="AN29" s="80"/>
      <c r="AO29" s="80"/>
      <c r="AP29" s="80"/>
      <c r="AQ29" s="80"/>
      <c r="AR29" s="84"/>
      <c r="AS29" s="72">
        <v>2826</v>
      </c>
      <c r="AT29" s="80"/>
      <c r="AU29" s="80"/>
      <c r="AV29" s="80"/>
      <c r="AW29" s="80"/>
      <c r="AX29" s="118"/>
      <c r="AY29" s="195"/>
      <c r="AZ29" s="202"/>
      <c r="BA29" s="202"/>
      <c r="BB29" s="205"/>
      <c r="BC29" s="190" t="s">
        <v>273</v>
      </c>
      <c r="BD29" s="198"/>
      <c r="BE29" s="198"/>
      <c r="BF29" s="198"/>
      <c r="BG29" s="198"/>
      <c r="BH29" s="198"/>
      <c r="BI29" s="198"/>
      <c r="BJ29" s="198"/>
      <c r="BK29" s="198"/>
      <c r="BL29" s="198"/>
      <c r="BM29" s="209"/>
      <c r="BN29" s="214" t="s">
        <v>141</v>
      </c>
      <c r="BO29" s="217"/>
      <c r="BP29" s="217"/>
      <c r="BQ29" s="217"/>
      <c r="BR29" s="217"/>
      <c r="BS29" s="217"/>
      <c r="BT29" s="217"/>
      <c r="BU29" s="220"/>
      <c r="BV29" s="214" t="s">
        <v>141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275</v>
      </c>
      <c r="X30" s="141"/>
      <c r="Y30" s="141"/>
      <c r="Z30" s="141"/>
      <c r="AA30" s="141"/>
      <c r="AB30" s="141"/>
      <c r="AC30" s="141"/>
      <c r="AD30" s="141"/>
      <c r="AE30" s="141"/>
      <c r="AF30" s="141"/>
      <c r="AG30" s="162"/>
      <c r="AH30" s="150">
        <v>96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782703</v>
      </c>
      <c r="BO30" s="218"/>
      <c r="BP30" s="218"/>
      <c r="BQ30" s="218"/>
      <c r="BR30" s="218"/>
      <c r="BS30" s="218"/>
      <c r="BT30" s="218"/>
      <c r="BU30" s="221"/>
      <c r="BV30" s="215">
        <v>861791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277</v>
      </c>
      <c r="AN32" s="111"/>
      <c r="AO32" s="111"/>
      <c r="AP32" s="111"/>
      <c r="AQ32" s="111"/>
      <c r="AR32" s="111"/>
      <c r="AS32" s="111"/>
      <c r="AT32" s="111"/>
      <c r="AU32" s="111"/>
      <c r="AV32" s="111"/>
      <c r="AW32" s="111"/>
      <c r="AX32" s="111"/>
      <c r="AY32" s="111"/>
      <c r="AZ32" s="111"/>
      <c r="BA32" s="111"/>
      <c r="BB32" s="111"/>
      <c r="BC32" s="111"/>
      <c r="BE32" s="111" t="s">
        <v>278</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167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61</v>
      </c>
      <c r="D33" s="37"/>
      <c r="E33" s="54" t="s">
        <v>281</v>
      </c>
      <c r="F33" s="54"/>
      <c r="G33" s="54"/>
      <c r="H33" s="54"/>
      <c r="I33" s="54"/>
      <c r="J33" s="54"/>
      <c r="K33" s="54"/>
      <c r="L33" s="54"/>
      <c r="M33" s="54"/>
      <c r="N33" s="54"/>
      <c r="O33" s="54"/>
      <c r="P33" s="54"/>
      <c r="Q33" s="54"/>
      <c r="R33" s="54"/>
      <c r="S33" s="54"/>
      <c r="T33" s="54"/>
      <c r="U33" s="37" t="s">
        <v>61</v>
      </c>
      <c r="V33" s="37"/>
      <c r="W33" s="54" t="s">
        <v>281</v>
      </c>
      <c r="X33" s="54"/>
      <c r="Y33" s="54"/>
      <c r="Z33" s="54"/>
      <c r="AA33" s="54"/>
      <c r="AB33" s="54"/>
      <c r="AC33" s="54"/>
      <c r="AD33" s="54"/>
      <c r="AE33" s="54"/>
      <c r="AF33" s="54"/>
      <c r="AG33" s="54"/>
      <c r="AH33" s="54"/>
      <c r="AI33" s="54"/>
      <c r="AJ33" s="54"/>
      <c r="AK33" s="54"/>
      <c r="AL33" s="54"/>
      <c r="AM33" s="37" t="s">
        <v>61</v>
      </c>
      <c r="AN33" s="37"/>
      <c r="AO33" s="54" t="s">
        <v>281</v>
      </c>
      <c r="AP33" s="54"/>
      <c r="AQ33" s="54"/>
      <c r="AR33" s="54"/>
      <c r="AS33" s="54"/>
      <c r="AT33" s="54"/>
      <c r="AU33" s="54"/>
      <c r="AV33" s="54"/>
      <c r="AW33" s="54"/>
      <c r="AX33" s="54"/>
      <c r="AY33" s="54"/>
      <c r="AZ33" s="54"/>
      <c r="BA33" s="54"/>
      <c r="BB33" s="54"/>
      <c r="BC33" s="54"/>
      <c r="BD33" s="37"/>
      <c r="BE33" s="54" t="s">
        <v>283</v>
      </c>
      <c r="BF33" s="54"/>
      <c r="BG33" s="54" t="s">
        <v>169</v>
      </c>
      <c r="BH33" s="54"/>
      <c r="BI33" s="54"/>
      <c r="BJ33" s="54"/>
      <c r="BK33" s="54"/>
      <c r="BL33" s="54"/>
      <c r="BM33" s="54"/>
      <c r="BN33" s="54"/>
      <c r="BO33" s="54"/>
      <c r="BP33" s="54"/>
      <c r="BQ33" s="54"/>
      <c r="BR33" s="54"/>
      <c r="BS33" s="54"/>
      <c r="BT33" s="54"/>
      <c r="BU33" s="54"/>
      <c r="BV33" s="37"/>
      <c r="BW33" s="37" t="s">
        <v>283</v>
      </c>
      <c r="BX33" s="37"/>
      <c r="BY33" s="54" t="s">
        <v>116</v>
      </c>
      <c r="BZ33" s="54"/>
      <c r="CA33" s="54"/>
      <c r="CB33" s="54"/>
      <c r="CC33" s="54"/>
      <c r="CD33" s="54"/>
      <c r="CE33" s="54"/>
      <c r="CF33" s="54"/>
      <c r="CG33" s="54"/>
      <c r="CH33" s="54"/>
      <c r="CI33" s="54"/>
      <c r="CJ33" s="54"/>
      <c r="CK33" s="54"/>
      <c r="CL33" s="54"/>
      <c r="CM33" s="54"/>
      <c r="CN33" s="54"/>
      <c r="CO33" s="37" t="s">
        <v>61</v>
      </c>
      <c r="CP33" s="37"/>
      <c r="CQ33" s="54" t="s">
        <v>284</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IF('各会計、関係団体の財政状況及び健全化判断比率'!B34="","",'各会計、関係団体の財政状況及び健全化判断比率'!B34)</f>
        <v>岩地集落排水事業特別会計</v>
      </c>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西豆衛生プラント組合</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（一財）松崎町振興公社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温泉事業会計</v>
      </c>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IF('各会計、関係団体の財政状況及び健全化判断比率'!B35="","",'各会計、関係団体の財政状況及び健全化判断比率'!B35)</f>
        <v>石部集落排水事業特別会計</v>
      </c>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下田地区消防組合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IF('各会計、関係団体の財政状況及び健全化判断比率'!B33="","",'各会計、関係団体の財政状況及び健全化判断比率'!B33)</f>
        <v>伊豆まつざき荘事業会計</v>
      </c>
      <c r="AP36" s="55"/>
      <c r="AQ36" s="55"/>
      <c r="AR36" s="55"/>
      <c r="AS36" s="55"/>
      <c r="AT36" s="55"/>
      <c r="AU36" s="55"/>
      <c r="AV36" s="55"/>
      <c r="AW36" s="55"/>
      <c r="AX36" s="55"/>
      <c r="AY36" s="55"/>
      <c r="AZ36" s="55"/>
      <c r="BA36" s="55"/>
      <c r="BB36" s="55"/>
      <c r="BC36" s="55"/>
      <c r="BD36" s="2"/>
      <c r="BE36" s="38">
        <f t="shared" si="3"/>
        <v>10</v>
      </c>
      <c r="BF36" s="38"/>
      <c r="BG36" s="55" t="str">
        <f>IF('各会計、関係団体の財政状況及び健全化判断比率'!B36="","",'各会計、関係団体の財政状況及び健全化判断比率'!B36)</f>
        <v>雲見集落排水事業特別会計</v>
      </c>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一部事務組合下田メディカルセンター（事業会計分）</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一部事務組合下田メディカルセンター（普通会計分）</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静岡県市町総合事務組合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静岡県後期高齢者医療広域連合（事業会計分）</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17</v>
      </c>
      <c r="BX40" s="38"/>
      <c r="BY40" s="55" t="str">
        <f>IF('各会計、関係団体の財政状況及び健全化判断比率'!B74="","",'各会計、関係団体の財政状況及び健全化判断比率'!B74)</f>
        <v>静岡県後期高齢者医療広域連合（普通会計分）</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18</v>
      </c>
      <c r="BX41" s="38"/>
      <c r="BY41" s="55" t="str">
        <f>IF('各会計、関係団体の財政状況及び健全化判断比率'!B75="","",'各会計、関係団体の財政状況及び健全化判断比率'!B75)</f>
        <v>静岡県地方税滞納整理機構</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19</v>
      </c>
      <c r="BX42" s="38"/>
      <c r="BY42" s="55" t="str">
        <f>IF('各会計、関係団体の財政状況及び健全化判断比率'!B76="","",'各会計、関係団体の財政状況及び健全化判断比率'!B76)</f>
        <v>南伊豆地域清掃施設組合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299</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rZ4iaSXSq2dK0STFoFiWP66vckMLoBN+EKRQGSm+jtgXhCkEc96OfaRq4WXRlfl/Sg2r04wKIZUa+LMsh6NreQ==" saltValue="f9wm3X5dKgHhcqmlfFzQX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300</v>
      </c>
      <c r="DI1" s="344"/>
      <c r="DJ1" s="344"/>
      <c r="DK1" s="344"/>
      <c r="DL1" s="344"/>
      <c r="DM1" s="344"/>
      <c r="DN1" s="351"/>
      <c r="DO1" s="1"/>
      <c r="DP1" s="343" t="s">
        <v>301</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254</v>
      </c>
      <c r="AE4" s="139"/>
      <c r="AF4" s="139"/>
      <c r="AG4" s="139"/>
      <c r="AH4" s="139"/>
      <c r="AI4" s="139"/>
      <c r="AJ4" s="139"/>
      <c r="AK4" s="144"/>
      <c r="AL4" s="182" t="s">
        <v>311</v>
      </c>
      <c r="AM4" s="139"/>
      <c r="AN4" s="139"/>
      <c r="AO4" s="144"/>
      <c r="AP4" s="298" t="s">
        <v>314</v>
      </c>
      <c r="AQ4" s="298"/>
      <c r="AR4" s="298"/>
      <c r="AS4" s="298"/>
      <c r="AT4" s="298"/>
      <c r="AU4" s="298"/>
      <c r="AV4" s="298"/>
      <c r="AW4" s="298"/>
      <c r="AX4" s="298"/>
      <c r="AY4" s="298"/>
      <c r="AZ4" s="298"/>
      <c r="BA4" s="298"/>
      <c r="BB4" s="298"/>
      <c r="BC4" s="298"/>
      <c r="BD4" s="298"/>
      <c r="BE4" s="298"/>
      <c r="BF4" s="298"/>
      <c r="BG4" s="298" t="s">
        <v>287</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605264</v>
      </c>
      <c r="S5" s="276"/>
      <c r="T5" s="276"/>
      <c r="U5" s="276"/>
      <c r="V5" s="276"/>
      <c r="W5" s="276"/>
      <c r="X5" s="276"/>
      <c r="Y5" s="278"/>
      <c r="Z5" s="281">
        <v>14.2</v>
      </c>
      <c r="AA5" s="281"/>
      <c r="AB5" s="281"/>
      <c r="AC5" s="281"/>
      <c r="AD5" s="286">
        <v>605264</v>
      </c>
      <c r="AE5" s="286"/>
      <c r="AF5" s="286"/>
      <c r="AG5" s="286"/>
      <c r="AH5" s="286"/>
      <c r="AI5" s="286"/>
      <c r="AJ5" s="286"/>
      <c r="AK5" s="286"/>
      <c r="AL5" s="291">
        <v>23.3</v>
      </c>
      <c r="AM5" s="293"/>
      <c r="AN5" s="293"/>
      <c r="AO5" s="295"/>
      <c r="AP5" s="260" t="s">
        <v>318</v>
      </c>
      <c r="AQ5" s="265"/>
      <c r="AR5" s="265"/>
      <c r="AS5" s="265"/>
      <c r="AT5" s="265"/>
      <c r="AU5" s="265"/>
      <c r="AV5" s="265"/>
      <c r="AW5" s="265"/>
      <c r="AX5" s="265"/>
      <c r="AY5" s="265"/>
      <c r="AZ5" s="265"/>
      <c r="BA5" s="265"/>
      <c r="BB5" s="265"/>
      <c r="BC5" s="265"/>
      <c r="BD5" s="265"/>
      <c r="BE5" s="265"/>
      <c r="BF5" s="268"/>
      <c r="BG5" s="274">
        <v>590896</v>
      </c>
      <c r="BH5" s="217"/>
      <c r="BI5" s="217"/>
      <c r="BJ5" s="217"/>
      <c r="BK5" s="217"/>
      <c r="BL5" s="217"/>
      <c r="BM5" s="217"/>
      <c r="BN5" s="279"/>
      <c r="BO5" s="282">
        <v>97.6</v>
      </c>
      <c r="BP5" s="282"/>
      <c r="BQ5" s="282"/>
      <c r="BR5" s="282"/>
      <c r="BS5" s="287" t="s">
        <v>141</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311</v>
      </c>
      <c r="DA5" s="139"/>
      <c r="DB5" s="139"/>
      <c r="DC5" s="144"/>
      <c r="DD5" s="182" t="s">
        <v>322</v>
      </c>
      <c r="DE5" s="139"/>
      <c r="DF5" s="139"/>
      <c r="DG5" s="139"/>
      <c r="DH5" s="139"/>
      <c r="DI5" s="139"/>
      <c r="DJ5" s="139"/>
      <c r="DK5" s="139"/>
      <c r="DL5" s="139"/>
      <c r="DM5" s="139"/>
      <c r="DN5" s="139"/>
      <c r="DO5" s="139"/>
      <c r="DP5" s="144"/>
      <c r="DQ5" s="182" t="s">
        <v>324</v>
      </c>
      <c r="DR5" s="139"/>
      <c r="DS5" s="139"/>
      <c r="DT5" s="139"/>
      <c r="DU5" s="139"/>
      <c r="DV5" s="139"/>
      <c r="DW5" s="139"/>
      <c r="DX5" s="139"/>
      <c r="DY5" s="139"/>
      <c r="DZ5" s="139"/>
      <c r="EA5" s="139"/>
      <c r="EB5" s="139"/>
      <c r="EC5" s="144"/>
    </row>
    <row r="6" spans="2:143" ht="11.25" customHeight="1">
      <c r="B6" s="261" t="s">
        <v>325</v>
      </c>
      <c r="C6" s="1"/>
      <c r="D6" s="1"/>
      <c r="E6" s="1"/>
      <c r="F6" s="1"/>
      <c r="G6" s="1"/>
      <c r="H6" s="1"/>
      <c r="I6" s="1"/>
      <c r="J6" s="1"/>
      <c r="K6" s="1"/>
      <c r="L6" s="1"/>
      <c r="M6" s="1"/>
      <c r="N6" s="1"/>
      <c r="O6" s="1"/>
      <c r="P6" s="1"/>
      <c r="Q6" s="269"/>
      <c r="R6" s="274">
        <v>38402</v>
      </c>
      <c r="S6" s="217"/>
      <c r="T6" s="217"/>
      <c r="U6" s="217"/>
      <c r="V6" s="217"/>
      <c r="W6" s="217"/>
      <c r="X6" s="217"/>
      <c r="Y6" s="279"/>
      <c r="Z6" s="282">
        <v>0.9</v>
      </c>
      <c r="AA6" s="282"/>
      <c r="AB6" s="282"/>
      <c r="AC6" s="282"/>
      <c r="AD6" s="287">
        <v>38402</v>
      </c>
      <c r="AE6" s="287"/>
      <c r="AF6" s="287"/>
      <c r="AG6" s="287"/>
      <c r="AH6" s="287"/>
      <c r="AI6" s="287"/>
      <c r="AJ6" s="287"/>
      <c r="AK6" s="287"/>
      <c r="AL6" s="283">
        <v>1.5</v>
      </c>
      <c r="AM6" s="238"/>
      <c r="AN6" s="238"/>
      <c r="AO6" s="296"/>
      <c r="AP6" s="261" t="s">
        <v>110</v>
      </c>
      <c r="AQ6" s="1"/>
      <c r="AR6" s="1"/>
      <c r="AS6" s="1"/>
      <c r="AT6" s="1"/>
      <c r="AU6" s="1"/>
      <c r="AV6" s="1"/>
      <c r="AW6" s="1"/>
      <c r="AX6" s="1"/>
      <c r="AY6" s="1"/>
      <c r="AZ6" s="1"/>
      <c r="BA6" s="1"/>
      <c r="BB6" s="1"/>
      <c r="BC6" s="1"/>
      <c r="BD6" s="1"/>
      <c r="BE6" s="1"/>
      <c r="BF6" s="269"/>
      <c r="BG6" s="274">
        <v>590896</v>
      </c>
      <c r="BH6" s="217"/>
      <c r="BI6" s="217"/>
      <c r="BJ6" s="217"/>
      <c r="BK6" s="217"/>
      <c r="BL6" s="217"/>
      <c r="BM6" s="217"/>
      <c r="BN6" s="279"/>
      <c r="BO6" s="282">
        <v>97.6</v>
      </c>
      <c r="BP6" s="282"/>
      <c r="BQ6" s="282"/>
      <c r="BR6" s="282"/>
      <c r="BS6" s="287" t="s">
        <v>141</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48647</v>
      </c>
      <c r="CS6" s="217"/>
      <c r="CT6" s="217"/>
      <c r="CU6" s="217"/>
      <c r="CV6" s="217"/>
      <c r="CW6" s="217"/>
      <c r="CX6" s="217"/>
      <c r="CY6" s="279"/>
      <c r="CZ6" s="291">
        <v>1.2</v>
      </c>
      <c r="DA6" s="293"/>
      <c r="DB6" s="293"/>
      <c r="DC6" s="337"/>
      <c r="DD6" s="288" t="s">
        <v>141</v>
      </c>
      <c r="DE6" s="217"/>
      <c r="DF6" s="217"/>
      <c r="DG6" s="217"/>
      <c r="DH6" s="217"/>
      <c r="DI6" s="217"/>
      <c r="DJ6" s="217"/>
      <c r="DK6" s="217"/>
      <c r="DL6" s="217"/>
      <c r="DM6" s="217"/>
      <c r="DN6" s="217"/>
      <c r="DO6" s="217"/>
      <c r="DP6" s="279"/>
      <c r="DQ6" s="288">
        <v>48647</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216</v>
      </c>
      <c r="S7" s="217"/>
      <c r="T7" s="217"/>
      <c r="U7" s="217"/>
      <c r="V7" s="217"/>
      <c r="W7" s="217"/>
      <c r="X7" s="217"/>
      <c r="Y7" s="279"/>
      <c r="Z7" s="282">
        <v>0</v>
      </c>
      <c r="AA7" s="282"/>
      <c r="AB7" s="282"/>
      <c r="AC7" s="282"/>
      <c r="AD7" s="287">
        <v>216</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223339</v>
      </c>
      <c r="BH7" s="217"/>
      <c r="BI7" s="217"/>
      <c r="BJ7" s="217"/>
      <c r="BK7" s="217"/>
      <c r="BL7" s="217"/>
      <c r="BM7" s="217"/>
      <c r="BN7" s="279"/>
      <c r="BO7" s="282">
        <v>36.9</v>
      </c>
      <c r="BP7" s="282"/>
      <c r="BQ7" s="282"/>
      <c r="BR7" s="282"/>
      <c r="BS7" s="287" t="s">
        <v>141</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810281</v>
      </c>
      <c r="CS7" s="217"/>
      <c r="CT7" s="217"/>
      <c r="CU7" s="217"/>
      <c r="CV7" s="217"/>
      <c r="CW7" s="217"/>
      <c r="CX7" s="217"/>
      <c r="CY7" s="279"/>
      <c r="CZ7" s="282">
        <v>20</v>
      </c>
      <c r="DA7" s="282"/>
      <c r="DB7" s="282"/>
      <c r="DC7" s="282"/>
      <c r="DD7" s="288">
        <v>15602</v>
      </c>
      <c r="DE7" s="217"/>
      <c r="DF7" s="217"/>
      <c r="DG7" s="217"/>
      <c r="DH7" s="217"/>
      <c r="DI7" s="217"/>
      <c r="DJ7" s="217"/>
      <c r="DK7" s="217"/>
      <c r="DL7" s="217"/>
      <c r="DM7" s="217"/>
      <c r="DN7" s="217"/>
      <c r="DO7" s="217"/>
      <c r="DP7" s="279"/>
      <c r="DQ7" s="288">
        <v>684637</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3354</v>
      </c>
      <c r="S8" s="217"/>
      <c r="T8" s="217"/>
      <c r="U8" s="217"/>
      <c r="V8" s="217"/>
      <c r="W8" s="217"/>
      <c r="X8" s="217"/>
      <c r="Y8" s="279"/>
      <c r="Z8" s="282">
        <v>0.1</v>
      </c>
      <c r="AA8" s="282"/>
      <c r="AB8" s="282"/>
      <c r="AC8" s="282"/>
      <c r="AD8" s="287">
        <v>3354</v>
      </c>
      <c r="AE8" s="287"/>
      <c r="AF8" s="287"/>
      <c r="AG8" s="287"/>
      <c r="AH8" s="287"/>
      <c r="AI8" s="287"/>
      <c r="AJ8" s="287"/>
      <c r="AK8" s="287"/>
      <c r="AL8" s="283">
        <v>0.1</v>
      </c>
      <c r="AM8" s="238"/>
      <c r="AN8" s="238"/>
      <c r="AO8" s="296"/>
      <c r="AP8" s="261" t="s">
        <v>112</v>
      </c>
      <c r="AQ8" s="1"/>
      <c r="AR8" s="1"/>
      <c r="AS8" s="1"/>
      <c r="AT8" s="1"/>
      <c r="AU8" s="1"/>
      <c r="AV8" s="1"/>
      <c r="AW8" s="1"/>
      <c r="AX8" s="1"/>
      <c r="AY8" s="1"/>
      <c r="AZ8" s="1"/>
      <c r="BA8" s="1"/>
      <c r="BB8" s="1"/>
      <c r="BC8" s="1"/>
      <c r="BD8" s="1"/>
      <c r="BE8" s="1"/>
      <c r="BF8" s="269"/>
      <c r="BG8" s="274">
        <v>10538</v>
      </c>
      <c r="BH8" s="217"/>
      <c r="BI8" s="217"/>
      <c r="BJ8" s="217"/>
      <c r="BK8" s="217"/>
      <c r="BL8" s="217"/>
      <c r="BM8" s="217"/>
      <c r="BN8" s="279"/>
      <c r="BO8" s="282">
        <v>1.7</v>
      </c>
      <c r="BP8" s="282"/>
      <c r="BQ8" s="282"/>
      <c r="BR8" s="282"/>
      <c r="BS8" s="287" t="s">
        <v>141</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924131</v>
      </c>
      <c r="CS8" s="217"/>
      <c r="CT8" s="217"/>
      <c r="CU8" s="217"/>
      <c r="CV8" s="217"/>
      <c r="CW8" s="217"/>
      <c r="CX8" s="217"/>
      <c r="CY8" s="279"/>
      <c r="CZ8" s="282">
        <v>22.8</v>
      </c>
      <c r="DA8" s="282"/>
      <c r="DB8" s="282"/>
      <c r="DC8" s="282"/>
      <c r="DD8" s="288">
        <v>5531</v>
      </c>
      <c r="DE8" s="217"/>
      <c r="DF8" s="217"/>
      <c r="DG8" s="217"/>
      <c r="DH8" s="217"/>
      <c r="DI8" s="217"/>
      <c r="DJ8" s="217"/>
      <c r="DK8" s="217"/>
      <c r="DL8" s="217"/>
      <c r="DM8" s="217"/>
      <c r="DN8" s="217"/>
      <c r="DO8" s="217"/>
      <c r="DP8" s="279"/>
      <c r="DQ8" s="288">
        <v>606808</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5416</v>
      </c>
      <c r="S9" s="217"/>
      <c r="T9" s="217"/>
      <c r="U9" s="217"/>
      <c r="V9" s="217"/>
      <c r="W9" s="217"/>
      <c r="X9" s="217"/>
      <c r="Y9" s="279"/>
      <c r="Z9" s="282">
        <v>0.1</v>
      </c>
      <c r="AA9" s="282"/>
      <c r="AB9" s="282"/>
      <c r="AC9" s="282"/>
      <c r="AD9" s="287">
        <v>5416</v>
      </c>
      <c r="AE9" s="287"/>
      <c r="AF9" s="287"/>
      <c r="AG9" s="287"/>
      <c r="AH9" s="287"/>
      <c r="AI9" s="287"/>
      <c r="AJ9" s="287"/>
      <c r="AK9" s="287"/>
      <c r="AL9" s="283">
        <v>0.2</v>
      </c>
      <c r="AM9" s="238"/>
      <c r="AN9" s="238"/>
      <c r="AO9" s="296"/>
      <c r="AP9" s="261" t="s">
        <v>335</v>
      </c>
      <c r="AQ9" s="1"/>
      <c r="AR9" s="1"/>
      <c r="AS9" s="1"/>
      <c r="AT9" s="1"/>
      <c r="AU9" s="1"/>
      <c r="AV9" s="1"/>
      <c r="AW9" s="1"/>
      <c r="AX9" s="1"/>
      <c r="AY9" s="1"/>
      <c r="AZ9" s="1"/>
      <c r="BA9" s="1"/>
      <c r="BB9" s="1"/>
      <c r="BC9" s="1"/>
      <c r="BD9" s="1"/>
      <c r="BE9" s="1"/>
      <c r="BF9" s="269"/>
      <c r="BG9" s="274">
        <v>188706</v>
      </c>
      <c r="BH9" s="217"/>
      <c r="BI9" s="217"/>
      <c r="BJ9" s="217"/>
      <c r="BK9" s="217"/>
      <c r="BL9" s="217"/>
      <c r="BM9" s="217"/>
      <c r="BN9" s="279"/>
      <c r="BO9" s="282">
        <v>31.2</v>
      </c>
      <c r="BP9" s="282"/>
      <c r="BQ9" s="282"/>
      <c r="BR9" s="282"/>
      <c r="BS9" s="287" t="s">
        <v>141</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542264</v>
      </c>
      <c r="CS9" s="217"/>
      <c r="CT9" s="217"/>
      <c r="CU9" s="217"/>
      <c r="CV9" s="217"/>
      <c r="CW9" s="217"/>
      <c r="CX9" s="217"/>
      <c r="CY9" s="279"/>
      <c r="CZ9" s="282">
        <v>13.4</v>
      </c>
      <c r="DA9" s="282"/>
      <c r="DB9" s="282"/>
      <c r="DC9" s="282"/>
      <c r="DD9" s="288">
        <v>45303</v>
      </c>
      <c r="DE9" s="217"/>
      <c r="DF9" s="217"/>
      <c r="DG9" s="217"/>
      <c r="DH9" s="217"/>
      <c r="DI9" s="217"/>
      <c r="DJ9" s="217"/>
      <c r="DK9" s="217"/>
      <c r="DL9" s="217"/>
      <c r="DM9" s="217"/>
      <c r="DN9" s="217"/>
      <c r="DO9" s="217"/>
      <c r="DP9" s="279"/>
      <c r="DQ9" s="288">
        <v>504905</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141</v>
      </c>
      <c r="S10" s="217"/>
      <c r="T10" s="217"/>
      <c r="U10" s="217"/>
      <c r="V10" s="217"/>
      <c r="W10" s="217"/>
      <c r="X10" s="217"/>
      <c r="Y10" s="279"/>
      <c r="Z10" s="282" t="s">
        <v>141</v>
      </c>
      <c r="AA10" s="282"/>
      <c r="AB10" s="282"/>
      <c r="AC10" s="282"/>
      <c r="AD10" s="287" t="s">
        <v>141</v>
      </c>
      <c r="AE10" s="287"/>
      <c r="AF10" s="287"/>
      <c r="AG10" s="287"/>
      <c r="AH10" s="287"/>
      <c r="AI10" s="287"/>
      <c r="AJ10" s="287"/>
      <c r="AK10" s="287"/>
      <c r="AL10" s="283" t="s">
        <v>141</v>
      </c>
      <c r="AM10" s="238"/>
      <c r="AN10" s="238"/>
      <c r="AO10" s="296"/>
      <c r="AP10" s="261" t="s">
        <v>193</v>
      </c>
      <c r="AQ10" s="1"/>
      <c r="AR10" s="1"/>
      <c r="AS10" s="1"/>
      <c r="AT10" s="1"/>
      <c r="AU10" s="1"/>
      <c r="AV10" s="1"/>
      <c r="AW10" s="1"/>
      <c r="AX10" s="1"/>
      <c r="AY10" s="1"/>
      <c r="AZ10" s="1"/>
      <c r="BA10" s="1"/>
      <c r="BB10" s="1"/>
      <c r="BC10" s="1"/>
      <c r="BD10" s="1"/>
      <c r="BE10" s="1"/>
      <c r="BF10" s="269"/>
      <c r="BG10" s="274">
        <v>16999</v>
      </c>
      <c r="BH10" s="217"/>
      <c r="BI10" s="217"/>
      <c r="BJ10" s="217"/>
      <c r="BK10" s="217"/>
      <c r="BL10" s="217"/>
      <c r="BM10" s="217"/>
      <c r="BN10" s="279"/>
      <c r="BO10" s="282">
        <v>2.8</v>
      </c>
      <c r="BP10" s="282"/>
      <c r="BQ10" s="282"/>
      <c r="BR10" s="282"/>
      <c r="BS10" s="287" t="s">
        <v>141</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t="s">
        <v>141</v>
      </c>
      <c r="CS10" s="217"/>
      <c r="CT10" s="217"/>
      <c r="CU10" s="217"/>
      <c r="CV10" s="217"/>
      <c r="CW10" s="217"/>
      <c r="CX10" s="217"/>
      <c r="CY10" s="279"/>
      <c r="CZ10" s="282" t="s">
        <v>141</v>
      </c>
      <c r="DA10" s="282"/>
      <c r="DB10" s="282"/>
      <c r="DC10" s="282"/>
      <c r="DD10" s="288" t="s">
        <v>141</v>
      </c>
      <c r="DE10" s="217"/>
      <c r="DF10" s="217"/>
      <c r="DG10" s="217"/>
      <c r="DH10" s="217"/>
      <c r="DI10" s="217"/>
      <c r="DJ10" s="217"/>
      <c r="DK10" s="217"/>
      <c r="DL10" s="217"/>
      <c r="DM10" s="217"/>
      <c r="DN10" s="217"/>
      <c r="DO10" s="217"/>
      <c r="DP10" s="279"/>
      <c r="DQ10" s="288" t="s">
        <v>141</v>
      </c>
      <c r="DR10" s="217"/>
      <c r="DS10" s="217"/>
      <c r="DT10" s="217"/>
      <c r="DU10" s="217"/>
      <c r="DV10" s="217"/>
      <c r="DW10" s="217"/>
      <c r="DX10" s="217"/>
      <c r="DY10" s="217"/>
      <c r="DZ10" s="217"/>
      <c r="EA10" s="217"/>
      <c r="EB10" s="217"/>
      <c r="EC10" s="326"/>
    </row>
    <row r="11" spans="2:143" ht="11.25" customHeight="1">
      <c r="B11" s="261" t="s">
        <v>108</v>
      </c>
      <c r="C11" s="1"/>
      <c r="D11" s="1"/>
      <c r="E11" s="1"/>
      <c r="F11" s="1"/>
      <c r="G11" s="1"/>
      <c r="H11" s="1"/>
      <c r="I11" s="1"/>
      <c r="J11" s="1"/>
      <c r="K11" s="1"/>
      <c r="L11" s="1"/>
      <c r="M11" s="1"/>
      <c r="N11" s="1"/>
      <c r="O11" s="1"/>
      <c r="P11" s="1"/>
      <c r="Q11" s="269"/>
      <c r="R11" s="274">
        <v>147408</v>
      </c>
      <c r="S11" s="217"/>
      <c r="T11" s="217"/>
      <c r="U11" s="217"/>
      <c r="V11" s="217"/>
      <c r="W11" s="217"/>
      <c r="X11" s="217"/>
      <c r="Y11" s="279"/>
      <c r="Z11" s="283">
        <v>3.5</v>
      </c>
      <c r="AA11" s="238"/>
      <c r="AB11" s="238"/>
      <c r="AC11" s="285"/>
      <c r="AD11" s="288">
        <v>147408</v>
      </c>
      <c r="AE11" s="217"/>
      <c r="AF11" s="217"/>
      <c r="AG11" s="217"/>
      <c r="AH11" s="217"/>
      <c r="AI11" s="217"/>
      <c r="AJ11" s="217"/>
      <c r="AK11" s="279"/>
      <c r="AL11" s="283">
        <v>5.7</v>
      </c>
      <c r="AM11" s="238"/>
      <c r="AN11" s="238"/>
      <c r="AO11" s="296"/>
      <c r="AP11" s="261" t="s">
        <v>340</v>
      </c>
      <c r="AQ11" s="1"/>
      <c r="AR11" s="1"/>
      <c r="AS11" s="1"/>
      <c r="AT11" s="1"/>
      <c r="AU11" s="1"/>
      <c r="AV11" s="1"/>
      <c r="AW11" s="1"/>
      <c r="AX11" s="1"/>
      <c r="AY11" s="1"/>
      <c r="AZ11" s="1"/>
      <c r="BA11" s="1"/>
      <c r="BB11" s="1"/>
      <c r="BC11" s="1"/>
      <c r="BD11" s="1"/>
      <c r="BE11" s="1"/>
      <c r="BF11" s="269"/>
      <c r="BG11" s="274">
        <v>7096</v>
      </c>
      <c r="BH11" s="217"/>
      <c r="BI11" s="217"/>
      <c r="BJ11" s="217"/>
      <c r="BK11" s="217"/>
      <c r="BL11" s="217"/>
      <c r="BM11" s="217"/>
      <c r="BN11" s="279"/>
      <c r="BO11" s="282">
        <v>1.2</v>
      </c>
      <c r="BP11" s="282"/>
      <c r="BQ11" s="282"/>
      <c r="BR11" s="282"/>
      <c r="BS11" s="287" t="s">
        <v>141</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232105</v>
      </c>
      <c r="CS11" s="217"/>
      <c r="CT11" s="217"/>
      <c r="CU11" s="217"/>
      <c r="CV11" s="217"/>
      <c r="CW11" s="217"/>
      <c r="CX11" s="217"/>
      <c r="CY11" s="279"/>
      <c r="CZ11" s="282">
        <v>5.7</v>
      </c>
      <c r="DA11" s="282"/>
      <c r="DB11" s="282"/>
      <c r="DC11" s="282"/>
      <c r="DD11" s="288">
        <v>69317</v>
      </c>
      <c r="DE11" s="217"/>
      <c r="DF11" s="217"/>
      <c r="DG11" s="217"/>
      <c r="DH11" s="217"/>
      <c r="DI11" s="217"/>
      <c r="DJ11" s="217"/>
      <c r="DK11" s="217"/>
      <c r="DL11" s="217"/>
      <c r="DM11" s="217"/>
      <c r="DN11" s="217"/>
      <c r="DO11" s="217"/>
      <c r="DP11" s="279"/>
      <c r="DQ11" s="288">
        <v>126144</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t="s">
        <v>141</v>
      </c>
      <c r="S12" s="217"/>
      <c r="T12" s="217"/>
      <c r="U12" s="217"/>
      <c r="V12" s="217"/>
      <c r="W12" s="217"/>
      <c r="X12" s="217"/>
      <c r="Y12" s="279"/>
      <c r="Z12" s="282" t="s">
        <v>141</v>
      </c>
      <c r="AA12" s="282"/>
      <c r="AB12" s="282"/>
      <c r="AC12" s="282"/>
      <c r="AD12" s="287" t="s">
        <v>141</v>
      </c>
      <c r="AE12" s="287"/>
      <c r="AF12" s="287"/>
      <c r="AG12" s="287"/>
      <c r="AH12" s="287"/>
      <c r="AI12" s="287"/>
      <c r="AJ12" s="287"/>
      <c r="AK12" s="287"/>
      <c r="AL12" s="283" t="s">
        <v>141</v>
      </c>
      <c r="AM12" s="238"/>
      <c r="AN12" s="238"/>
      <c r="AO12" s="296"/>
      <c r="AP12" s="261" t="s">
        <v>344</v>
      </c>
      <c r="AQ12" s="1"/>
      <c r="AR12" s="1"/>
      <c r="AS12" s="1"/>
      <c r="AT12" s="1"/>
      <c r="AU12" s="1"/>
      <c r="AV12" s="1"/>
      <c r="AW12" s="1"/>
      <c r="AX12" s="1"/>
      <c r="AY12" s="1"/>
      <c r="AZ12" s="1"/>
      <c r="BA12" s="1"/>
      <c r="BB12" s="1"/>
      <c r="BC12" s="1"/>
      <c r="BD12" s="1"/>
      <c r="BE12" s="1"/>
      <c r="BF12" s="269"/>
      <c r="BG12" s="274">
        <v>301278</v>
      </c>
      <c r="BH12" s="217"/>
      <c r="BI12" s="217"/>
      <c r="BJ12" s="217"/>
      <c r="BK12" s="217"/>
      <c r="BL12" s="217"/>
      <c r="BM12" s="217"/>
      <c r="BN12" s="279"/>
      <c r="BO12" s="282">
        <v>49.8</v>
      </c>
      <c r="BP12" s="282"/>
      <c r="BQ12" s="282"/>
      <c r="BR12" s="282"/>
      <c r="BS12" s="287" t="s">
        <v>141</v>
      </c>
      <c r="BT12" s="287"/>
      <c r="BU12" s="287"/>
      <c r="BV12" s="287"/>
      <c r="BW12" s="287"/>
      <c r="BX12" s="287"/>
      <c r="BY12" s="287"/>
      <c r="BZ12" s="287"/>
      <c r="CA12" s="287"/>
      <c r="CB12" s="325"/>
      <c r="CD12" s="261" t="s">
        <v>94</v>
      </c>
      <c r="CE12" s="1"/>
      <c r="CF12" s="1"/>
      <c r="CG12" s="1"/>
      <c r="CH12" s="1"/>
      <c r="CI12" s="1"/>
      <c r="CJ12" s="1"/>
      <c r="CK12" s="1"/>
      <c r="CL12" s="1"/>
      <c r="CM12" s="1"/>
      <c r="CN12" s="1"/>
      <c r="CO12" s="1"/>
      <c r="CP12" s="1"/>
      <c r="CQ12" s="269"/>
      <c r="CR12" s="274">
        <v>286128</v>
      </c>
      <c r="CS12" s="217"/>
      <c r="CT12" s="217"/>
      <c r="CU12" s="217"/>
      <c r="CV12" s="217"/>
      <c r="CW12" s="217"/>
      <c r="CX12" s="217"/>
      <c r="CY12" s="279"/>
      <c r="CZ12" s="282">
        <v>7.1</v>
      </c>
      <c r="DA12" s="282"/>
      <c r="DB12" s="282"/>
      <c r="DC12" s="282"/>
      <c r="DD12" s="288">
        <v>34754</v>
      </c>
      <c r="DE12" s="217"/>
      <c r="DF12" s="217"/>
      <c r="DG12" s="217"/>
      <c r="DH12" s="217"/>
      <c r="DI12" s="217"/>
      <c r="DJ12" s="217"/>
      <c r="DK12" s="217"/>
      <c r="DL12" s="217"/>
      <c r="DM12" s="217"/>
      <c r="DN12" s="217"/>
      <c r="DO12" s="217"/>
      <c r="DP12" s="279"/>
      <c r="DQ12" s="288">
        <v>234116</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141</v>
      </c>
      <c r="S13" s="217"/>
      <c r="T13" s="217"/>
      <c r="U13" s="217"/>
      <c r="V13" s="217"/>
      <c r="W13" s="217"/>
      <c r="X13" s="217"/>
      <c r="Y13" s="279"/>
      <c r="Z13" s="282" t="s">
        <v>141</v>
      </c>
      <c r="AA13" s="282"/>
      <c r="AB13" s="282"/>
      <c r="AC13" s="282"/>
      <c r="AD13" s="287" t="s">
        <v>141</v>
      </c>
      <c r="AE13" s="287"/>
      <c r="AF13" s="287"/>
      <c r="AG13" s="287"/>
      <c r="AH13" s="287"/>
      <c r="AI13" s="287"/>
      <c r="AJ13" s="287"/>
      <c r="AK13" s="287"/>
      <c r="AL13" s="283" t="s">
        <v>141</v>
      </c>
      <c r="AM13" s="238"/>
      <c r="AN13" s="238"/>
      <c r="AO13" s="296"/>
      <c r="AP13" s="261" t="s">
        <v>347</v>
      </c>
      <c r="AQ13" s="1"/>
      <c r="AR13" s="1"/>
      <c r="AS13" s="1"/>
      <c r="AT13" s="1"/>
      <c r="AU13" s="1"/>
      <c r="AV13" s="1"/>
      <c r="AW13" s="1"/>
      <c r="AX13" s="1"/>
      <c r="AY13" s="1"/>
      <c r="AZ13" s="1"/>
      <c r="BA13" s="1"/>
      <c r="BB13" s="1"/>
      <c r="BC13" s="1"/>
      <c r="BD13" s="1"/>
      <c r="BE13" s="1"/>
      <c r="BF13" s="269"/>
      <c r="BG13" s="274">
        <v>299888</v>
      </c>
      <c r="BH13" s="217"/>
      <c r="BI13" s="217"/>
      <c r="BJ13" s="217"/>
      <c r="BK13" s="217"/>
      <c r="BL13" s="217"/>
      <c r="BM13" s="217"/>
      <c r="BN13" s="279"/>
      <c r="BO13" s="282">
        <v>49.5</v>
      </c>
      <c r="BP13" s="282"/>
      <c r="BQ13" s="282"/>
      <c r="BR13" s="282"/>
      <c r="BS13" s="287" t="s">
        <v>141</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225206</v>
      </c>
      <c r="CS13" s="217"/>
      <c r="CT13" s="217"/>
      <c r="CU13" s="217"/>
      <c r="CV13" s="217"/>
      <c r="CW13" s="217"/>
      <c r="CX13" s="217"/>
      <c r="CY13" s="279"/>
      <c r="CZ13" s="282">
        <v>5.6</v>
      </c>
      <c r="DA13" s="282"/>
      <c r="DB13" s="282"/>
      <c r="DC13" s="282"/>
      <c r="DD13" s="288">
        <v>94958</v>
      </c>
      <c r="DE13" s="217"/>
      <c r="DF13" s="217"/>
      <c r="DG13" s="217"/>
      <c r="DH13" s="217"/>
      <c r="DI13" s="217"/>
      <c r="DJ13" s="217"/>
      <c r="DK13" s="217"/>
      <c r="DL13" s="217"/>
      <c r="DM13" s="217"/>
      <c r="DN13" s="217"/>
      <c r="DO13" s="217"/>
      <c r="DP13" s="279"/>
      <c r="DQ13" s="288">
        <v>167810</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348</v>
      </c>
      <c r="S14" s="217"/>
      <c r="T14" s="217"/>
      <c r="U14" s="217"/>
      <c r="V14" s="217"/>
      <c r="W14" s="217"/>
      <c r="X14" s="217"/>
      <c r="Y14" s="279"/>
      <c r="Z14" s="282">
        <v>0</v>
      </c>
      <c r="AA14" s="282"/>
      <c r="AB14" s="282"/>
      <c r="AC14" s="282"/>
      <c r="AD14" s="287">
        <v>348</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24401</v>
      </c>
      <c r="BH14" s="217"/>
      <c r="BI14" s="217"/>
      <c r="BJ14" s="217"/>
      <c r="BK14" s="217"/>
      <c r="BL14" s="217"/>
      <c r="BM14" s="217"/>
      <c r="BN14" s="279"/>
      <c r="BO14" s="282">
        <v>4</v>
      </c>
      <c r="BP14" s="282"/>
      <c r="BQ14" s="282"/>
      <c r="BR14" s="282"/>
      <c r="BS14" s="287" t="s">
        <v>141</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268542</v>
      </c>
      <c r="CS14" s="217"/>
      <c r="CT14" s="217"/>
      <c r="CU14" s="217"/>
      <c r="CV14" s="217"/>
      <c r="CW14" s="217"/>
      <c r="CX14" s="217"/>
      <c r="CY14" s="279"/>
      <c r="CZ14" s="282">
        <v>6.6</v>
      </c>
      <c r="DA14" s="282"/>
      <c r="DB14" s="282"/>
      <c r="DC14" s="282"/>
      <c r="DD14" s="288">
        <v>437</v>
      </c>
      <c r="DE14" s="217"/>
      <c r="DF14" s="217"/>
      <c r="DG14" s="217"/>
      <c r="DH14" s="217"/>
      <c r="DI14" s="217"/>
      <c r="DJ14" s="217"/>
      <c r="DK14" s="217"/>
      <c r="DL14" s="217"/>
      <c r="DM14" s="217"/>
      <c r="DN14" s="217"/>
      <c r="DO14" s="217"/>
      <c r="DP14" s="279"/>
      <c r="DQ14" s="288">
        <v>236677</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141</v>
      </c>
      <c r="S15" s="217"/>
      <c r="T15" s="217"/>
      <c r="U15" s="217"/>
      <c r="V15" s="217"/>
      <c r="W15" s="217"/>
      <c r="X15" s="217"/>
      <c r="Y15" s="279"/>
      <c r="Z15" s="282" t="s">
        <v>141</v>
      </c>
      <c r="AA15" s="282"/>
      <c r="AB15" s="282"/>
      <c r="AC15" s="282"/>
      <c r="AD15" s="287" t="s">
        <v>141</v>
      </c>
      <c r="AE15" s="287"/>
      <c r="AF15" s="287"/>
      <c r="AG15" s="287"/>
      <c r="AH15" s="287"/>
      <c r="AI15" s="287"/>
      <c r="AJ15" s="287"/>
      <c r="AK15" s="287"/>
      <c r="AL15" s="283" t="s">
        <v>141</v>
      </c>
      <c r="AM15" s="238"/>
      <c r="AN15" s="238"/>
      <c r="AO15" s="296"/>
      <c r="AP15" s="261" t="s">
        <v>352</v>
      </c>
      <c r="AQ15" s="1"/>
      <c r="AR15" s="1"/>
      <c r="AS15" s="1"/>
      <c r="AT15" s="1"/>
      <c r="AU15" s="1"/>
      <c r="AV15" s="1"/>
      <c r="AW15" s="1"/>
      <c r="AX15" s="1"/>
      <c r="AY15" s="1"/>
      <c r="AZ15" s="1"/>
      <c r="BA15" s="1"/>
      <c r="BB15" s="1"/>
      <c r="BC15" s="1"/>
      <c r="BD15" s="1"/>
      <c r="BE15" s="1"/>
      <c r="BF15" s="269"/>
      <c r="BG15" s="274">
        <v>41878</v>
      </c>
      <c r="BH15" s="217"/>
      <c r="BI15" s="217"/>
      <c r="BJ15" s="217"/>
      <c r="BK15" s="217"/>
      <c r="BL15" s="217"/>
      <c r="BM15" s="217"/>
      <c r="BN15" s="279"/>
      <c r="BO15" s="282">
        <v>6.9</v>
      </c>
      <c r="BP15" s="282"/>
      <c r="BQ15" s="282"/>
      <c r="BR15" s="282"/>
      <c r="BS15" s="287" t="s">
        <v>141</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312950</v>
      </c>
      <c r="CS15" s="217"/>
      <c r="CT15" s="217"/>
      <c r="CU15" s="217"/>
      <c r="CV15" s="217"/>
      <c r="CW15" s="217"/>
      <c r="CX15" s="217"/>
      <c r="CY15" s="279"/>
      <c r="CZ15" s="282">
        <v>7.7</v>
      </c>
      <c r="DA15" s="282"/>
      <c r="DB15" s="282"/>
      <c r="DC15" s="282"/>
      <c r="DD15" s="288">
        <v>70718</v>
      </c>
      <c r="DE15" s="217"/>
      <c r="DF15" s="217"/>
      <c r="DG15" s="217"/>
      <c r="DH15" s="217"/>
      <c r="DI15" s="217"/>
      <c r="DJ15" s="217"/>
      <c r="DK15" s="217"/>
      <c r="DL15" s="217"/>
      <c r="DM15" s="217"/>
      <c r="DN15" s="217"/>
      <c r="DO15" s="217"/>
      <c r="DP15" s="279"/>
      <c r="DQ15" s="288">
        <v>238086</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4016</v>
      </c>
      <c r="S16" s="217"/>
      <c r="T16" s="217"/>
      <c r="U16" s="217"/>
      <c r="V16" s="217"/>
      <c r="W16" s="217"/>
      <c r="X16" s="217"/>
      <c r="Y16" s="279"/>
      <c r="Z16" s="282">
        <v>0.1</v>
      </c>
      <c r="AA16" s="282"/>
      <c r="AB16" s="282"/>
      <c r="AC16" s="282"/>
      <c r="AD16" s="287">
        <v>4016</v>
      </c>
      <c r="AE16" s="287"/>
      <c r="AF16" s="287"/>
      <c r="AG16" s="287"/>
      <c r="AH16" s="287"/>
      <c r="AI16" s="287"/>
      <c r="AJ16" s="287"/>
      <c r="AK16" s="287"/>
      <c r="AL16" s="283">
        <v>0.2</v>
      </c>
      <c r="AM16" s="238"/>
      <c r="AN16" s="238"/>
      <c r="AO16" s="296"/>
      <c r="AP16" s="261" t="s">
        <v>355</v>
      </c>
      <c r="AQ16" s="1"/>
      <c r="AR16" s="1"/>
      <c r="AS16" s="1"/>
      <c r="AT16" s="1"/>
      <c r="AU16" s="1"/>
      <c r="AV16" s="1"/>
      <c r="AW16" s="1"/>
      <c r="AX16" s="1"/>
      <c r="AY16" s="1"/>
      <c r="AZ16" s="1"/>
      <c r="BA16" s="1"/>
      <c r="BB16" s="1"/>
      <c r="BC16" s="1"/>
      <c r="BD16" s="1"/>
      <c r="BE16" s="1"/>
      <c r="BF16" s="269"/>
      <c r="BG16" s="274" t="s">
        <v>141</v>
      </c>
      <c r="BH16" s="217"/>
      <c r="BI16" s="217"/>
      <c r="BJ16" s="217"/>
      <c r="BK16" s="217"/>
      <c r="BL16" s="217"/>
      <c r="BM16" s="217"/>
      <c r="BN16" s="279"/>
      <c r="BO16" s="282" t="s">
        <v>141</v>
      </c>
      <c r="BP16" s="282"/>
      <c r="BQ16" s="282"/>
      <c r="BR16" s="282"/>
      <c r="BS16" s="287" t="s">
        <v>141</v>
      </c>
      <c r="BT16" s="287"/>
      <c r="BU16" s="287"/>
      <c r="BV16" s="287"/>
      <c r="BW16" s="287"/>
      <c r="BX16" s="287"/>
      <c r="BY16" s="287"/>
      <c r="BZ16" s="287"/>
      <c r="CA16" s="287"/>
      <c r="CB16" s="325"/>
      <c r="CD16" s="261" t="s">
        <v>356</v>
      </c>
      <c r="CE16" s="1"/>
      <c r="CF16" s="1"/>
      <c r="CG16" s="1"/>
      <c r="CH16" s="1"/>
      <c r="CI16" s="1"/>
      <c r="CJ16" s="1"/>
      <c r="CK16" s="1"/>
      <c r="CL16" s="1"/>
      <c r="CM16" s="1"/>
      <c r="CN16" s="1"/>
      <c r="CO16" s="1"/>
      <c r="CP16" s="1"/>
      <c r="CQ16" s="269"/>
      <c r="CR16" s="274">
        <v>57267</v>
      </c>
      <c r="CS16" s="217"/>
      <c r="CT16" s="217"/>
      <c r="CU16" s="217"/>
      <c r="CV16" s="217"/>
      <c r="CW16" s="217"/>
      <c r="CX16" s="217"/>
      <c r="CY16" s="279"/>
      <c r="CZ16" s="282">
        <v>1.4</v>
      </c>
      <c r="DA16" s="282"/>
      <c r="DB16" s="282"/>
      <c r="DC16" s="282"/>
      <c r="DD16" s="288" t="s">
        <v>141</v>
      </c>
      <c r="DE16" s="217"/>
      <c r="DF16" s="217"/>
      <c r="DG16" s="217"/>
      <c r="DH16" s="217"/>
      <c r="DI16" s="217"/>
      <c r="DJ16" s="217"/>
      <c r="DK16" s="217"/>
      <c r="DL16" s="217"/>
      <c r="DM16" s="217"/>
      <c r="DN16" s="217"/>
      <c r="DO16" s="217"/>
      <c r="DP16" s="279"/>
      <c r="DQ16" s="288">
        <v>11012</v>
      </c>
      <c r="DR16" s="217"/>
      <c r="DS16" s="217"/>
      <c r="DT16" s="217"/>
      <c r="DU16" s="217"/>
      <c r="DV16" s="217"/>
      <c r="DW16" s="217"/>
      <c r="DX16" s="217"/>
      <c r="DY16" s="217"/>
      <c r="DZ16" s="217"/>
      <c r="EA16" s="217"/>
      <c r="EB16" s="217"/>
      <c r="EC16" s="326"/>
    </row>
    <row r="17" spans="2:133" ht="11.25" customHeight="1">
      <c r="B17" s="261" t="s">
        <v>357</v>
      </c>
      <c r="C17" s="1"/>
      <c r="D17" s="1"/>
      <c r="E17" s="1"/>
      <c r="F17" s="1"/>
      <c r="G17" s="1"/>
      <c r="H17" s="1"/>
      <c r="I17" s="1"/>
      <c r="J17" s="1"/>
      <c r="K17" s="1"/>
      <c r="L17" s="1"/>
      <c r="M17" s="1"/>
      <c r="N17" s="1"/>
      <c r="O17" s="1"/>
      <c r="P17" s="1"/>
      <c r="Q17" s="269"/>
      <c r="R17" s="274">
        <v>11865</v>
      </c>
      <c r="S17" s="217"/>
      <c r="T17" s="217"/>
      <c r="U17" s="217"/>
      <c r="V17" s="217"/>
      <c r="W17" s="217"/>
      <c r="X17" s="217"/>
      <c r="Y17" s="279"/>
      <c r="Z17" s="282">
        <v>0.3</v>
      </c>
      <c r="AA17" s="282"/>
      <c r="AB17" s="282"/>
      <c r="AC17" s="282"/>
      <c r="AD17" s="287">
        <v>11865</v>
      </c>
      <c r="AE17" s="287"/>
      <c r="AF17" s="287"/>
      <c r="AG17" s="287"/>
      <c r="AH17" s="287"/>
      <c r="AI17" s="287"/>
      <c r="AJ17" s="287"/>
      <c r="AK17" s="287"/>
      <c r="AL17" s="283">
        <v>0.5</v>
      </c>
      <c r="AM17" s="238"/>
      <c r="AN17" s="238"/>
      <c r="AO17" s="296"/>
      <c r="AP17" s="261" t="s">
        <v>358</v>
      </c>
      <c r="AQ17" s="1"/>
      <c r="AR17" s="1"/>
      <c r="AS17" s="1"/>
      <c r="AT17" s="1"/>
      <c r="AU17" s="1"/>
      <c r="AV17" s="1"/>
      <c r="AW17" s="1"/>
      <c r="AX17" s="1"/>
      <c r="AY17" s="1"/>
      <c r="AZ17" s="1"/>
      <c r="BA17" s="1"/>
      <c r="BB17" s="1"/>
      <c r="BC17" s="1"/>
      <c r="BD17" s="1"/>
      <c r="BE17" s="1"/>
      <c r="BF17" s="269"/>
      <c r="BG17" s="274" t="s">
        <v>141</v>
      </c>
      <c r="BH17" s="217"/>
      <c r="BI17" s="217"/>
      <c r="BJ17" s="217"/>
      <c r="BK17" s="217"/>
      <c r="BL17" s="217"/>
      <c r="BM17" s="217"/>
      <c r="BN17" s="279"/>
      <c r="BO17" s="282" t="s">
        <v>141</v>
      </c>
      <c r="BP17" s="282"/>
      <c r="BQ17" s="282"/>
      <c r="BR17" s="282"/>
      <c r="BS17" s="287" t="s">
        <v>141</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347530</v>
      </c>
      <c r="CS17" s="217"/>
      <c r="CT17" s="217"/>
      <c r="CU17" s="217"/>
      <c r="CV17" s="217"/>
      <c r="CW17" s="217"/>
      <c r="CX17" s="217"/>
      <c r="CY17" s="279"/>
      <c r="CZ17" s="282">
        <v>8.6</v>
      </c>
      <c r="DA17" s="282"/>
      <c r="DB17" s="282"/>
      <c r="DC17" s="282"/>
      <c r="DD17" s="288" t="s">
        <v>141</v>
      </c>
      <c r="DE17" s="217"/>
      <c r="DF17" s="217"/>
      <c r="DG17" s="217"/>
      <c r="DH17" s="217"/>
      <c r="DI17" s="217"/>
      <c r="DJ17" s="217"/>
      <c r="DK17" s="217"/>
      <c r="DL17" s="217"/>
      <c r="DM17" s="217"/>
      <c r="DN17" s="217"/>
      <c r="DO17" s="217"/>
      <c r="DP17" s="279"/>
      <c r="DQ17" s="288">
        <v>347530</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1639</v>
      </c>
      <c r="S18" s="217"/>
      <c r="T18" s="217"/>
      <c r="U18" s="217"/>
      <c r="V18" s="217"/>
      <c r="W18" s="217"/>
      <c r="X18" s="217"/>
      <c r="Y18" s="279"/>
      <c r="Z18" s="282">
        <v>0</v>
      </c>
      <c r="AA18" s="282"/>
      <c r="AB18" s="282"/>
      <c r="AC18" s="282"/>
      <c r="AD18" s="287">
        <v>1639</v>
      </c>
      <c r="AE18" s="287"/>
      <c r="AF18" s="287"/>
      <c r="AG18" s="287"/>
      <c r="AH18" s="287"/>
      <c r="AI18" s="287"/>
      <c r="AJ18" s="287"/>
      <c r="AK18" s="287"/>
      <c r="AL18" s="283">
        <v>0.1</v>
      </c>
      <c r="AM18" s="238"/>
      <c r="AN18" s="238"/>
      <c r="AO18" s="296"/>
      <c r="AP18" s="261" t="s">
        <v>105</v>
      </c>
      <c r="AQ18" s="1"/>
      <c r="AR18" s="1"/>
      <c r="AS18" s="1"/>
      <c r="AT18" s="1"/>
      <c r="AU18" s="1"/>
      <c r="AV18" s="1"/>
      <c r="AW18" s="1"/>
      <c r="AX18" s="1"/>
      <c r="AY18" s="1"/>
      <c r="AZ18" s="1"/>
      <c r="BA18" s="1"/>
      <c r="BB18" s="1"/>
      <c r="BC18" s="1"/>
      <c r="BD18" s="1"/>
      <c r="BE18" s="1"/>
      <c r="BF18" s="269"/>
      <c r="BG18" s="274" t="s">
        <v>141</v>
      </c>
      <c r="BH18" s="217"/>
      <c r="BI18" s="217"/>
      <c r="BJ18" s="217"/>
      <c r="BK18" s="217"/>
      <c r="BL18" s="217"/>
      <c r="BM18" s="217"/>
      <c r="BN18" s="279"/>
      <c r="BO18" s="282" t="s">
        <v>141</v>
      </c>
      <c r="BP18" s="282"/>
      <c r="BQ18" s="282"/>
      <c r="BR18" s="282"/>
      <c r="BS18" s="287" t="s">
        <v>141</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141</v>
      </c>
      <c r="CS18" s="217"/>
      <c r="CT18" s="217"/>
      <c r="CU18" s="217"/>
      <c r="CV18" s="217"/>
      <c r="CW18" s="217"/>
      <c r="CX18" s="217"/>
      <c r="CY18" s="279"/>
      <c r="CZ18" s="282" t="s">
        <v>141</v>
      </c>
      <c r="DA18" s="282"/>
      <c r="DB18" s="282"/>
      <c r="DC18" s="282"/>
      <c r="DD18" s="288" t="s">
        <v>141</v>
      </c>
      <c r="DE18" s="217"/>
      <c r="DF18" s="217"/>
      <c r="DG18" s="217"/>
      <c r="DH18" s="217"/>
      <c r="DI18" s="217"/>
      <c r="DJ18" s="217"/>
      <c r="DK18" s="217"/>
      <c r="DL18" s="217"/>
      <c r="DM18" s="217"/>
      <c r="DN18" s="217"/>
      <c r="DO18" s="217"/>
      <c r="DP18" s="279"/>
      <c r="DQ18" s="288" t="s">
        <v>141</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1589</v>
      </c>
      <c r="S19" s="217"/>
      <c r="T19" s="217"/>
      <c r="U19" s="217"/>
      <c r="V19" s="217"/>
      <c r="W19" s="217"/>
      <c r="X19" s="217"/>
      <c r="Y19" s="279"/>
      <c r="Z19" s="282">
        <v>0</v>
      </c>
      <c r="AA19" s="282"/>
      <c r="AB19" s="282"/>
      <c r="AC19" s="282"/>
      <c r="AD19" s="287">
        <v>1589</v>
      </c>
      <c r="AE19" s="287"/>
      <c r="AF19" s="287"/>
      <c r="AG19" s="287"/>
      <c r="AH19" s="287"/>
      <c r="AI19" s="287"/>
      <c r="AJ19" s="287"/>
      <c r="AK19" s="287"/>
      <c r="AL19" s="283">
        <v>0.1</v>
      </c>
      <c r="AM19" s="238"/>
      <c r="AN19" s="238"/>
      <c r="AO19" s="296"/>
      <c r="AP19" s="261" t="s">
        <v>251</v>
      </c>
      <c r="AQ19" s="1"/>
      <c r="AR19" s="1"/>
      <c r="AS19" s="1"/>
      <c r="AT19" s="1"/>
      <c r="AU19" s="1"/>
      <c r="AV19" s="1"/>
      <c r="AW19" s="1"/>
      <c r="AX19" s="1"/>
      <c r="AY19" s="1"/>
      <c r="AZ19" s="1"/>
      <c r="BA19" s="1"/>
      <c r="BB19" s="1"/>
      <c r="BC19" s="1"/>
      <c r="BD19" s="1"/>
      <c r="BE19" s="1"/>
      <c r="BF19" s="269"/>
      <c r="BG19" s="274">
        <v>14368</v>
      </c>
      <c r="BH19" s="217"/>
      <c r="BI19" s="217"/>
      <c r="BJ19" s="217"/>
      <c r="BK19" s="217"/>
      <c r="BL19" s="217"/>
      <c r="BM19" s="217"/>
      <c r="BN19" s="279"/>
      <c r="BO19" s="282">
        <v>2.4</v>
      </c>
      <c r="BP19" s="282"/>
      <c r="BQ19" s="282"/>
      <c r="BR19" s="282"/>
      <c r="BS19" s="287" t="s">
        <v>141</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141</v>
      </c>
      <c r="CS19" s="217"/>
      <c r="CT19" s="217"/>
      <c r="CU19" s="217"/>
      <c r="CV19" s="217"/>
      <c r="CW19" s="217"/>
      <c r="CX19" s="217"/>
      <c r="CY19" s="279"/>
      <c r="CZ19" s="282" t="s">
        <v>141</v>
      </c>
      <c r="DA19" s="282"/>
      <c r="DB19" s="282"/>
      <c r="DC19" s="282"/>
      <c r="DD19" s="288" t="s">
        <v>141</v>
      </c>
      <c r="DE19" s="217"/>
      <c r="DF19" s="217"/>
      <c r="DG19" s="217"/>
      <c r="DH19" s="217"/>
      <c r="DI19" s="217"/>
      <c r="DJ19" s="217"/>
      <c r="DK19" s="217"/>
      <c r="DL19" s="217"/>
      <c r="DM19" s="217"/>
      <c r="DN19" s="217"/>
      <c r="DO19" s="217"/>
      <c r="DP19" s="279"/>
      <c r="DQ19" s="288" t="s">
        <v>141</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v>50</v>
      </c>
      <c r="S20" s="217"/>
      <c r="T20" s="217"/>
      <c r="U20" s="217"/>
      <c r="V20" s="217"/>
      <c r="W20" s="217"/>
      <c r="X20" s="217"/>
      <c r="Y20" s="279"/>
      <c r="Z20" s="282">
        <v>0</v>
      </c>
      <c r="AA20" s="282"/>
      <c r="AB20" s="282"/>
      <c r="AC20" s="282"/>
      <c r="AD20" s="287">
        <v>50</v>
      </c>
      <c r="AE20" s="287"/>
      <c r="AF20" s="287"/>
      <c r="AG20" s="287"/>
      <c r="AH20" s="287"/>
      <c r="AI20" s="287"/>
      <c r="AJ20" s="287"/>
      <c r="AK20" s="287"/>
      <c r="AL20" s="283">
        <v>0</v>
      </c>
      <c r="AM20" s="238"/>
      <c r="AN20" s="238"/>
      <c r="AO20" s="296"/>
      <c r="AP20" s="261" t="s">
        <v>367</v>
      </c>
      <c r="AQ20" s="1"/>
      <c r="AR20" s="1"/>
      <c r="AS20" s="1"/>
      <c r="AT20" s="1"/>
      <c r="AU20" s="1"/>
      <c r="AV20" s="1"/>
      <c r="AW20" s="1"/>
      <c r="AX20" s="1"/>
      <c r="AY20" s="1"/>
      <c r="AZ20" s="1"/>
      <c r="BA20" s="1"/>
      <c r="BB20" s="1"/>
      <c r="BC20" s="1"/>
      <c r="BD20" s="1"/>
      <c r="BE20" s="1"/>
      <c r="BF20" s="269"/>
      <c r="BG20" s="274">
        <v>14368</v>
      </c>
      <c r="BH20" s="217"/>
      <c r="BI20" s="217"/>
      <c r="BJ20" s="217"/>
      <c r="BK20" s="217"/>
      <c r="BL20" s="217"/>
      <c r="BM20" s="217"/>
      <c r="BN20" s="279"/>
      <c r="BO20" s="282">
        <v>2.4</v>
      </c>
      <c r="BP20" s="282"/>
      <c r="BQ20" s="282"/>
      <c r="BR20" s="282"/>
      <c r="BS20" s="287" t="s">
        <v>141</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4055051</v>
      </c>
      <c r="CS20" s="217"/>
      <c r="CT20" s="217"/>
      <c r="CU20" s="217"/>
      <c r="CV20" s="217"/>
      <c r="CW20" s="217"/>
      <c r="CX20" s="217"/>
      <c r="CY20" s="279"/>
      <c r="CZ20" s="282">
        <v>100</v>
      </c>
      <c r="DA20" s="282"/>
      <c r="DB20" s="282"/>
      <c r="DC20" s="282"/>
      <c r="DD20" s="288">
        <v>336620</v>
      </c>
      <c r="DE20" s="217"/>
      <c r="DF20" s="217"/>
      <c r="DG20" s="217"/>
      <c r="DH20" s="217"/>
      <c r="DI20" s="217"/>
      <c r="DJ20" s="217"/>
      <c r="DK20" s="217"/>
      <c r="DL20" s="217"/>
      <c r="DM20" s="217"/>
      <c r="DN20" s="217"/>
      <c r="DO20" s="217"/>
      <c r="DP20" s="279"/>
      <c r="DQ20" s="288">
        <v>3206372</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1916501</v>
      </c>
      <c r="S21" s="217"/>
      <c r="T21" s="217"/>
      <c r="U21" s="217"/>
      <c r="V21" s="217"/>
      <c r="W21" s="217"/>
      <c r="X21" s="217"/>
      <c r="Y21" s="279"/>
      <c r="Z21" s="282">
        <v>45</v>
      </c>
      <c r="AA21" s="282"/>
      <c r="AB21" s="282"/>
      <c r="AC21" s="282"/>
      <c r="AD21" s="287">
        <v>1769609</v>
      </c>
      <c r="AE21" s="287"/>
      <c r="AF21" s="287"/>
      <c r="AG21" s="287"/>
      <c r="AH21" s="287"/>
      <c r="AI21" s="287"/>
      <c r="AJ21" s="287"/>
      <c r="AK21" s="287"/>
      <c r="AL21" s="283">
        <v>68.2</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v>14368</v>
      </c>
      <c r="BH21" s="217"/>
      <c r="BI21" s="217"/>
      <c r="BJ21" s="217"/>
      <c r="BK21" s="217"/>
      <c r="BL21" s="217"/>
      <c r="BM21" s="217"/>
      <c r="BN21" s="279"/>
      <c r="BO21" s="282">
        <v>2.4</v>
      </c>
      <c r="BP21" s="282"/>
      <c r="BQ21" s="282"/>
      <c r="BR21" s="282"/>
      <c r="BS21" s="287" t="s">
        <v>141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293</v>
      </c>
      <c r="C22" s="1"/>
      <c r="D22" s="1"/>
      <c r="E22" s="1"/>
      <c r="F22" s="1"/>
      <c r="G22" s="1"/>
      <c r="H22" s="1"/>
      <c r="I22" s="1"/>
      <c r="J22" s="1"/>
      <c r="K22" s="1"/>
      <c r="L22" s="1"/>
      <c r="M22" s="1"/>
      <c r="N22" s="1"/>
      <c r="O22" s="1"/>
      <c r="P22" s="1"/>
      <c r="Q22" s="269"/>
      <c r="R22" s="274">
        <v>1769609</v>
      </c>
      <c r="S22" s="217"/>
      <c r="T22" s="217"/>
      <c r="U22" s="217"/>
      <c r="V22" s="217"/>
      <c r="W22" s="217"/>
      <c r="X22" s="217"/>
      <c r="Y22" s="279"/>
      <c r="Z22" s="282">
        <v>41.5</v>
      </c>
      <c r="AA22" s="282"/>
      <c r="AB22" s="282"/>
      <c r="AC22" s="282"/>
      <c r="AD22" s="287">
        <v>1769609</v>
      </c>
      <c r="AE22" s="287"/>
      <c r="AF22" s="287"/>
      <c r="AG22" s="287"/>
      <c r="AH22" s="287"/>
      <c r="AI22" s="287"/>
      <c r="AJ22" s="287"/>
      <c r="AK22" s="287"/>
      <c r="AL22" s="283">
        <v>68.2</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141</v>
      </c>
      <c r="BH22" s="217"/>
      <c r="BI22" s="217"/>
      <c r="BJ22" s="217"/>
      <c r="BK22" s="217"/>
      <c r="BL22" s="217"/>
      <c r="BM22" s="217"/>
      <c r="BN22" s="279"/>
      <c r="BO22" s="282" t="s">
        <v>141</v>
      </c>
      <c r="BP22" s="282"/>
      <c r="BQ22" s="282"/>
      <c r="BR22" s="282"/>
      <c r="BS22" s="287" t="s">
        <v>141</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146892</v>
      </c>
      <c r="S23" s="217"/>
      <c r="T23" s="217"/>
      <c r="U23" s="217"/>
      <c r="V23" s="217"/>
      <c r="W23" s="217"/>
      <c r="X23" s="217"/>
      <c r="Y23" s="279"/>
      <c r="Z23" s="282">
        <v>3.4</v>
      </c>
      <c r="AA23" s="282"/>
      <c r="AB23" s="282"/>
      <c r="AC23" s="282"/>
      <c r="AD23" s="287" t="s">
        <v>141</v>
      </c>
      <c r="AE23" s="287"/>
      <c r="AF23" s="287"/>
      <c r="AG23" s="287"/>
      <c r="AH23" s="287"/>
      <c r="AI23" s="287"/>
      <c r="AJ23" s="287"/>
      <c r="AK23" s="287"/>
      <c r="AL23" s="283" t="s">
        <v>141</v>
      </c>
      <c r="AM23" s="238"/>
      <c r="AN23" s="238"/>
      <c r="AO23" s="296"/>
      <c r="AP23" s="261" t="s">
        <v>63</v>
      </c>
      <c r="AQ23" s="300"/>
      <c r="AR23" s="300"/>
      <c r="AS23" s="300"/>
      <c r="AT23" s="300"/>
      <c r="AU23" s="300"/>
      <c r="AV23" s="300"/>
      <c r="AW23" s="300"/>
      <c r="AX23" s="300"/>
      <c r="AY23" s="300"/>
      <c r="AZ23" s="300"/>
      <c r="BA23" s="300"/>
      <c r="BB23" s="300"/>
      <c r="BC23" s="300"/>
      <c r="BD23" s="300"/>
      <c r="BE23" s="300"/>
      <c r="BF23" s="314"/>
      <c r="BG23" s="274" t="s">
        <v>141</v>
      </c>
      <c r="BH23" s="217"/>
      <c r="BI23" s="217"/>
      <c r="BJ23" s="217"/>
      <c r="BK23" s="217"/>
      <c r="BL23" s="217"/>
      <c r="BM23" s="217"/>
      <c r="BN23" s="279"/>
      <c r="BO23" s="282" t="s">
        <v>141</v>
      </c>
      <c r="BP23" s="282"/>
      <c r="BQ23" s="282"/>
      <c r="BR23" s="282"/>
      <c r="BS23" s="287" t="s">
        <v>141</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373</v>
      </c>
      <c r="CS23" s="139"/>
      <c r="CT23" s="139"/>
      <c r="CU23" s="139"/>
      <c r="CV23" s="139"/>
      <c r="CW23" s="139"/>
      <c r="CX23" s="139"/>
      <c r="CY23" s="144"/>
      <c r="CZ23" s="182" t="s">
        <v>378</v>
      </c>
      <c r="DA23" s="139"/>
      <c r="DB23" s="139"/>
      <c r="DC23" s="144"/>
      <c r="DD23" s="182" t="s">
        <v>297</v>
      </c>
      <c r="DE23" s="139"/>
      <c r="DF23" s="139"/>
      <c r="DG23" s="139"/>
      <c r="DH23" s="139"/>
      <c r="DI23" s="139"/>
      <c r="DJ23" s="139"/>
      <c r="DK23" s="144"/>
      <c r="DL23" s="345" t="s">
        <v>380</v>
      </c>
      <c r="DM23" s="348"/>
      <c r="DN23" s="348"/>
      <c r="DO23" s="348"/>
      <c r="DP23" s="348"/>
      <c r="DQ23" s="348"/>
      <c r="DR23" s="348"/>
      <c r="DS23" s="348"/>
      <c r="DT23" s="348"/>
      <c r="DU23" s="348"/>
      <c r="DV23" s="352"/>
      <c r="DW23" s="182" t="s">
        <v>381</v>
      </c>
      <c r="DX23" s="139"/>
      <c r="DY23" s="139"/>
      <c r="DZ23" s="139"/>
      <c r="EA23" s="139"/>
      <c r="EB23" s="139"/>
      <c r="EC23" s="144"/>
    </row>
    <row r="24" spans="2:133" ht="11.25" customHeight="1">
      <c r="B24" s="261" t="s">
        <v>382</v>
      </c>
      <c r="C24" s="1"/>
      <c r="D24" s="1"/>
      <c r="E24" s="1"/>
      <c r="F24" s="1"/>
      <c r="G24" s="1"/>
      <c r="H24" s="1"/>
      <c r="I24" s="1"/>
      <c r="J24" s="1"/>
      <c r="K24" s="1"/>
      <c r="L24" s="1"/>
      <c r="M24" s="1"/>
      <c r="N24" s="1"/>
      <c r="O24" s="1"/>
      <c r="P24" s="1"/>
      <c r="Q24" s="269"/>
      <c r="R24" s="274" t="s">
        <v>141</v>
      </c>
      <c r="S24" s="217"/>
      <c r="T24" s="217"/>
      <c r="U24" s="217"/>
      <c r="V24" s="217"/>
      <c r="W24" s="217"/>
      <c r="X24" s="217"/>
      <c r="Y24" s="279"/>
      <c r="Z24" s="282" t="s">
        <v>141</v>
      </c>
      <c r="AA24" s="282"/>
      <c r="AB24" s="282"/>
      <c r="AC24" s="282"/>
      <c r="AD24" s="287" t="s">
        <v>141</v>
      </c>
      <c r="AE24" s="287"/>
      <c r="AF24" s="287"/>
      <c r="AG24" s="287"/>
      <c r="AH24" s="287"/>
      <c r="AI24" s="287"/>
      <c r="AJ24" s="287"/>
      <c r="AK24" s="287"/>
      <c r="AL24" s="283" t="s">
        <v>141</v>
      </c>
      <c r="AM24" s="238"/>
      <c r="AN24" s="238"/>
      <c r="AO24" s="296"/>
      <c r="AP24" s="261" t="s">
        <v>383</v>
      </c>
      <c r="AQ24" s="300"/>
      <c r="AR24" s="300"/>
      <c r="AS24" s="300"/>
      <c r="AT24" s="300"/>
      <c r="AU24" s="300"/>
      <c r="AV24" s="300"/>
      <c r="AW24" s="300"/>
      <c r="AX24" s="300"/>
      <c r="AY24" s="300"/>
      <c r="AZ24" s="300"/>
      <c r="BA24" s="300"/>
      <c r="BB24" s="300"/>
      <c r="BC24" s="300"/>
      <c r="BD24" s="300"/>
      <c r="BE24" s="300"/>
      <c r="BF24" s="314"/>
      <c r="BG24" s="274" t="s">
        <v>141</v>
      </c>
      <c r="BH24" s="217"/>
      <c r="BI24" s="217"/>
      <c r="BJ24" s="217"/>
      <c r="BK24" s="217"/>
      <c r="BL24" s="217"/>
      <c r="BM24" s="217"/>
      <c r="BN24" s="279"/>
      <c r="BO24" s="282" t="s">
        <v>141</v>
      </c>
      <c r="BP24" s="282"/>
      <c r="BQ24" s="282"/>
      <c r="BR24" s="282"/>
      <c r="BS24" s="287" t="s">
        <v>141</v>
      </c>
      <c r="BT24" s="287"/>
      <c r="BU24" s="287"/>
      <c r="BV24" s="287"/>
      <c r="BW24" s="287"/>
      <c r="BX24" s="287"/>
      <c r="BY24" s="287"/>
      <c r="BZ24" s="287"/>
      <c r="CA24" s="287"/>
      <c r="CB24" s="325"/>
      <c r="CD24" s="260" t="s">
        <v>384</v>
      </c>
      <c r="CE24" s="265"/>
      <c r="CF24" s="265"/>
      <c r="CG24" s="265"/>
      <c r="CH24" s="265"/>
      <c r="CI24" s="265"/>
      <c r="CJ24" s="265"/>
      <c r="CK24" s="265"/>
      <c r="CL24" s="265"/>
      <c r="CM24" s="265"/>
      <c r="CN24" s="265"/>
      <c r="CO24" s="265"/>
      <c r="CP24" s="265"/>
      <c r="CQ24" s="268"/>
      <c r="CR24" s="273">
        <v>1492492</v>
      </c>
      <c r="CS24" s="276"/>
      <c r="CT24" s="276"/>
      <c r="CU24" s="276"/>
      <c r="CV24" s="276"/>
      <c r="CW24" s="276"/>
      <c r="CX24" s="276"/>
      <c r="CY24" s="278"/>
      <c r="CZ24" s="291">
        <v>36.799999999999997</v>
      </c>
      <c r="DA24" s="293"/>
      <c r="DB24" s="293"/>
      <c r="DC24" s="337"/>
      <c r="DD24" s="341">
        <v>1227594</v>
      </c>
      <c r="DE24" s="276"/>
      <c r="DF24" s="276"/>
      <c r="DG24" s="276"/>
      <c r="DH24" s="276"/>
      <c r="DI24" s="276"/>
      <c r="DJ24" s="276"/>
      <c r="DK24" s="278"/>
      <c r="DL24" s="341">
        <v>1002424</v>
      </c>
      <c r="DM24" s="276"/>
      <c r="DN24" s="276"/>
      <c r="DO24" s="276"/>
      <c r="DP24" s="276"/>
      <c r="DQ24" s="276"/>
      <c r="DR24" s="276"/>
      <c r="DS24" s="276"/>
      <c r="DT24" s="276"/>
      <c r="DU24" s="276"/>
      <c r="DV24" s="278"/>
      <c r="DW24" s="291">
        <v>38.4</v>
      </c>
      <c r="DX24" s="293"/>
      <c r="DY24" s="293"/>
      <c r="DZ24" s="293"/>
      <c r="EA24" s="293"/>
      <c r="EB24" s="293"/>
      <c r="EC24" s="295"/>
    </row>
    <row r="25" spans="2:133" ht="11.25" customHeight="1">
      <c r="B25" s="261" t="s">
        <v>86</v>
      </c>
      <c r="C25" s="1"/>
      <c r="D25" s="1"/>
      <c r="E25" s="1"/>
      <c r="F25" s="1"/>
      <c r="G25" s="1"/>
      <c r="H25" s="1"/>
      <c r="I25" s="1"/>
      <c r="J25" s="1"/>
      <c r="K25" s="1"/>
      <c r="L25" s="1"/>
      <c r="M25" s="1"/>
      <c r="N25" s="1"/>
      <c r="O25" s="1"/>
      <c r="P25" s="1"/>
      <c r="Q25" s="269"/>
      <c r="R25" s="274">
        <v>2734429</v>
      </c>
      <c r="S25" s="217"/>
      <c r="T25" s="217"/>
      <c r="U25" s="217"/>
      <c r="V25" s="217"/>
      <c r="W25" s="217"/>
      <c r="X25" s="217"/>
      <c r="Y25" s="279"/>
      <c r="Z25" s="282">
        <v>64.2</v>
      </c>
      <c r="AA25" s="282"/>
      <c r="AB25" s="282"/>
      <c r="AC25" s="282"/>
      <c r="AD25" s="287">
        <v>2587537</v>
      </c>
      <c r="AE25" s="287"/>
      <c r="AF25" s="287"/>
      <c r="AG25" s="287"/>
      <c r="AH25" s="287"/>
      <c r="AI25" s="287"/>
      <c r="AJ25" s="287"/>
      <c r="AK25" s="287"/>
      <c r="AL25" s="283">
        <v>99.7</v>
      </c>
      <c r="AM25" s="238"/>
      <c r="AN25" s="238"/>
      <c r="AO25" s="296"/>
      <c r="AP25" s="261" t="s">
        <v>271</v>
      </c>
      <c r="AQ25" s="300"/>
      <c r="AR25" s="300"/>
      <c r="AS25" s="300"/>
      <c r="AT25" s="300"/>
      <c r="AU25" s="300"/>
      <c r="AV25" s="300"/>
      <c r="AW25" s="300"/>
      <c r="AX25" s="300"/>
      <c r="AY25" s="300"/>
      <c r="AZ25" s="300"/>
      <c r="BA25" s="300"/>
      <c r="BB25" s="300"/>
      <c r="BC25" s="300"/>
      <c r="BD25" s="300"/>
      <c r="BE25" s="300"/>
      <c r="BF25" s="314"/>
      <c r="BG25" s="274" t="s">
        <v>141</v>
      </c>
      <c r="BH25" s="217"/>
      <c r="BI25" s="217"/>
      <c r="BJ25" s="217"/>
      <c r="BK25" s="217"/>
      <c r="BL25" s="217"/>
      <c r="BM25" s="217"/>
      <c r="BN25" s="279"/>
      <c r="BO25" s="282" t="s">
        <v>141</v>
      </c>
      <c r="BP25" s="282"/>
      <c r="BQ25" s="282"/>
      <c r="BR25" s="282"/>
      <c r="BS25" s="287" t="s">
        <v>141</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706931</v>
      </c>
      <c r="CS25" s="313"/>
      <c r="CT25" s="313"/>
      <c r="CU25" s="313"/>
      <c r="CV25" s="313"/>
      <c r="CW25" s="313"/>
      <c r="CX25" s="313"/>
      <c r="CY25" s="332"/>
      <c r="CZ25" s="283">
        <v>17.399999999999999</v>
      </c>
      <c r="DA25" s="335"/>
      <c r="DB25" s="335"/>
      <c r="DC25" s="338"/>
      <c r="DD25" s="288">
        <v>673391</v>
      </c>
      <c r="DE25" s="313"/>
      <c r="DF25" s="313"/>
      <c r="DG25" s="313"/>
      <c r="DH25" s="313"/>
      <c r="DI25" s="313"/>
      <c r="DJ25" s="313"/>
      <c r="DK25" s="332"/>
      <c r="DL25" s="288">
        <v>556975</v>
      </c>
      <c r="DM25" s="313"/>
      <c r="DN25" s="313"/>
      <c r="DO25" s="313"/>
      <c r="DP25" s="313"/>
      <c r="DQ25" s="313"/>
      <c r="DR25" s="313"/>
      <c r="DS25" s="313"/>
      <c r="DT25" s="313"/>
      <c r="DU25" s="313"/>
      <c r="DV25" s="332"/>
      <c r="DW25" s="283">
        <v>21.4</v>
      </c>
      <c r="DX25" s="335"/>
      <c r="DY25" s="335"/>
      <c r="DZ25" s="335"/>
      <c r="EA25" s="335"/>
      <c r="EB25" s="335"/>
      <c r="EC25" s="360"/>
    </row>
    <row r="26" spans="2:133" ht="11.25" customHeight="1">
      <c r="B26" s="261" t="s">
        <v>387</v>
      </c>
      <c r="C26" s="1"/>
      <c r="D26" s="1"/>
      <c r="E26" s="1"/>
      <c r="F26" s="1"/>
      <c r="G26" s="1"/>
      <c r="H26" s="1"/>
      <c r="I26" s="1"/>
      <c r="J26" s="1"/>
      <c r="K26" s="1"/>
      <c r="L26" s="1"/>
      <c r="M26" s="1"/>
      <c r="N26" s="1"/>
      <c r="O26" s="1"/>
      <c r="P26" s="1"/>
      <c r="Q26" s="269"/>
      <c r="R26" s="274" t="s">
        <v>141</v>
      </c>
      <c r="S26" s="217"/>
      <c r="T26" s="217"/>
      <c r="U26" s="217"/>
      <c r="V26" s="217"/>
      <c r="W26" s="217"/>
      <c r="X26" s="217"/>
      <c r="Y26" s="279"/>
      <c r="Z26" s="282" t="s">
        <v>141</v>
      </c>
      <c r="AA26" s="282"/>
      <c r="AB26" s="282"/>
      <c r="AC26" s="282"/>
      <c r="AD26" s="287" t="s">
        <v>141</v>
      </c>
      <c r="AE26" s="287"/>
      <c r="AF26" s="287"/>
      <c r="AG26" s="287"/>
      <c r="AH26" s="287"/>
      <c r="AI26" s="287"/>
      <c r="AJ26" s="287"/>
      <c r="AK26" s="287"/>
      <c r="AL26" s="283" t="s">
        <v>141</v>
      </c>
      <c r="AM26" s="238"/>
      <c r="AN26" s="238"/>
      <c r="AO26" s="296"/>
      <c r="AP26" s="261" t="s">
        <v>390</v>
      </c>
      <c r="AQ26" s="300"/>
      <c r="AR26" s="300"/>
      <c r="AS26" s="300"/>
      <c r="AT26" s="300"/>
      <c r="AU26" s="300"/>
      <c r="AV26" s="300"/>
      <c r="AW26" s="300"/>
      <c r="AX26" s="300"/>
      <c r="AY26" s="300"/>
      <c r="AZ26" s="300"/>
      <c r="BA26" s="300"/>
      <c r="BB26" s="300"/>
      <c r="BC26" s="300"/>
      <c r="BD26" s="300"/>
      <c r="BE26" s="300"/>
      <c r="BF26" s="314"/>
      <c r="BG26" s="274" t="s">
        <v>141</v>
      </c>
      <c r="BH26" s="217"/>
      <c r="BI26" s="217"/>
      <c r="BJ26" s="217"/>
      <c r="BK26" s="217"/>
      <c r="BL26" s="217"/>
      <c r="BM26" s="217"/>
      <c r="BN26" s="279"/>
      <c r="BO26" s="282" t="s">
        <v>141</v>
      </c>
      <c r="BP26" s="282"/>
      <c r="BQ26" s="282"/>
      <c r="BR26" s="282"/>
      <c r="BS26" s="287" t="s">
        <v>141</v>
      </c>
      <c r="BT26" s="287"/>
      <c r="BU26" s="287"/>
      <c r="BV26" s="287"/>
      <c r="BW26" s="287"/>
      <c r="BX26" s="287"/>
      <c r="BY26" s="287"/>
      <c r="BZ26" s="287"/>
      <c r="CA26" s="287"/>
      <c r="CB26" s="325"/>
      <c r="CD26" s="261" t="s">
        <v>113</v>
      </c>
      <c r="CE26" s="1"/>
      <c r="CF26" s="1"/>
      <c r="CG26" s="1"/>
      <c r="CH26" s="1"/>
      <c r="CI26" s="1"/>
      <c r="CJ26" s="1"/>
      <c r="CK26" s="1"/>
      <c r="CL26" s="1"/>
      <c r="CM26" s="1"/>
      <c r="CN26" s="1"/>
      <c r="CO26" s="1"/>
      <c r="CP26" s="1"/>
      <c r="CQ26" s="269"/>
      <c r="CR26" s="274">
        <v>421943</v>
      </c>
      <c r="CS26" s="217"/>
      <c r="CT26" s="217"/>
      <c r="CU26" s="217"/>
      <c r="CV26" s="217"/>
      <c r="CW26" s="217"/>
      <c r="CX26" s="217"/>
      <c r="CY26" s="279"/>
      <c r="CZ26" s="283">
        <v>10.4</v>
      </c>
      <c r="DA26" s="335"/>
      <c r="DB26" s="335"/>
      <c r="DC26" s="338"/>
      <c r="DD26" s="288">
        <v>396939</v>
      </c>
      <c r="DE26" s="217"/>
      <c r="DF26" s="217"/>
      <c r="DG26" s="217"/>
      <c r="DH26" s="217"/>
      <c r="DI26" s="217"/>
      <c r="DJ26" s="217"/>
      <c r="DK26" s="279"/>
      <c r="DL26" s="288" t="s">
        <v>141</v>
      </c>
      <c r="DM26" s="217"/>
      <c r="DN26" s="217"/>
      <c r="DO26" s="217"/>
      <c r="DP26" s="217"/>
      <c r="DQ26" s="217"/>
      <c r="DR26" s="217"/>
      <c r="DS26" s="217"/>
      <c r="DT26" s="217"/>
      <c r="DU26" s="217"/>
      <c r="DV26" s="279"/>
      <c r="DW26" s="283" t="s">
        <v>141</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14078</v>
      </c>
      <c r="S27" s="217"/>
      <c r="T27" s="217"/>
      <c r="U27" s="217"/>
      <c r="V27" s="217"/>
      <c r="W27" s="217"/>
      <c r="X27" s="217"/>
      <c r="Y27" s="279"/>
      <c r="Z27" s="282">
        <v>0.3</v>
      </c>
      <c r="AA27" s="282"/>
      <c r="AB27" s="282"/>
      <c r="AC27" s="282"/>
      <c r="AD27" s="287">
        <v>603</v>
      </c>
      <c r="AE27" s="287"/>
      <c r="AF27" s="287"/>
      <c r="AG27" s="287"/>
      <c r="AH27" s="287"/>
      <c r="AI27" s="287"/>
      <c r="AJ27" s="287"/>
      <c r="AK27" s="287"/>
      <c r="AL27" s="283">
        <v>0</v>
      </c>
      <c r="AM27" s="238"/>
      <c r="AN27" s="238"/>
      <c r="AO27" s="296"/>
      <c r="AP27" s="261" t="s">
        <v>391</v>
      </c>
      <c r="AQ27" s="1"/>
      <c r="AR27" s="1"/>
      <c r="AS27" s="1"/>
      <c r="AT27" s="1"/>
      <c r="AU27" s="1"/>
      <c r="AV27" s="1"/>
      <c r="AW27" s="1"/>
      <c r="AX27" s="1"/>
      <c r="AY27" s="1"/>
      <c r="AZ27" s="1"/>
      <c r="BA27" s="1"/>
      <c r="BB27" s="1"/>
      <c r="BC27" s="1"/>
      <c r="BD27" s="1"/>
      <c r="BE27" s="1"/>
      <c r="BF27" s="269"/>
      <c r="BG27" s="274">
        <v>605264</v>
      </c>
      <c r="BH27" s="217"/>
      <c r="BI27" s="217"/>
      <c r="BJ27" s="217"/>
      <c r="BK27" s="217"/>
      <c r="BL27" s="217"/>
      <c r="BM27" s="217"/>
      <c r="BN27" s="279"/>
      <c r="BO27" s="282">
        <v>100</v>
      </c>
      <c r="BP27" s="282"/>
      <c r="BQ27" s="282"/>
      <c r="BR27" s="282"/>
      <c r="BS27" s="287" t="s">
        <v>141</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438031</v>
      </c>
      <c r="CS27" s="313"/>
      <c r="CT27" s="313"/>
      <c r="CU27" s="313"/>
      <c r="CV27" s="313"/>
      <c r="CW27" s="313"/>
      <c r="CX27" s="313"/>
      <c r="CY27" s="332"/>
      <c r="CZ27" s="283">
        <v>10.8</v>
      </c>
      <c r="DA27" s="335"/>
      <c r="DB27" s="335"/>
      <c r="DC27" s="338"/>
      <c r="DD27" s="288">
        <v>206673</v>
      </c>
      <c r="DE27" s="313"/>
      <c r="DF27" s="313"/>
      <c r="DG27" s="313"/>
      <c r="DH27" s="313"/>
      <c r="DI27" s="313"/>
      <c r="DJ27" s="313"/>
      <c r="DK27" s="332"/>
      <c r="DL27" s="288">
        <v>97919</v>
      </c>
      <c r="DM27" s="313"/>
      <c r="DN27" s="313"/>
      <c r="DO27" s="313"/>
      <c r="DP27" s="313"/>
      <c r="DQ27" s="313"/>
      <c r="DR27" s="313"/>
      <c r="DS27" s="313"/>
      <c r="DT27" s="313"/>
      <c r="DU27" s="313"/>
      <c r="DV27" s="332"/>
      <c r="DW27" s="283">
        <v>3.8</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32288</v>
      </c>
      <c r="S28" s="217"/>
      <c r="T28" s="217"/>
      <c r="U28" s="217"/>
      <c r="V28" s="217"/>
      <c r="W28" s="217"/>
      <c r="X28" s="217"/>
      <c r="Y28" s="279"/>
      <c r="Z28" s="282">
        <v>0.8</v>
      </c>
      <c r="AA28" s="282"/>
      <c r="AB28" s="282"/>
      <c r="AC28" s="282"/>
      <c r="AD28" s="287">
        <v>4835</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385</v>
      </c>
      <c r="CE28" s="1"/>
      <c r="CF28" s="1"/>
      <c r="CG28" s="1"/>
      <c r="CH28" s="1"/>
      <c r="CI28" s="1"/>
      <c r="CJ28" s="1"/>
      <c r="CK28" s="1"/>
      <c r="CL28" s="1"/>
      <c r="CM28" s="1"/>
      <c r="CN28" s="1"/>
      <c r="CO28" s="1"/>
      <c r="CP28" s="1"/>
      <c r="CQ28" s="269"/>
      <c r="CR28" s="274">
        <v>347530</v>
      </c>
      <c r="CS28" s="217"/>
      <c r="CT28" s="217"/>
      <c r="CU28" s="217"/>
      <c r="CV28" s="217"/>
      <c r="CW28" s="217"/>
      <c r="CX28" s="217"/>
      <c r="CY28" s="279"/>
      <c r="CZ28" s="283">
        <v>8.6</v>
      </c>
      <c r="DA28" s="335"/>
      <c r="DB28" s="335"/>
      <c r="DC28" s="338"/>
      <c r="DD28" s="288">
        <v>347530</v>
      </c>
      <c r="DE28" s="217"/>
      <c r="DF28" s="217"/>
      <c r="DG28" s="217"/>
      <c r="DH28" s="217"/>
      <c r="DI28" s="217"/>
      <c r="DJ28" s="217"/>
      <c r="DK28" s="279"/>
      <c r="DL28" s="288">
        <v>347530</v>
      </c>
      <c r="DM28" s="217"/>
      <c r="DN28" s="217"/>
      <c r="DO28" s="217"/>
      <c r="DP28" s="217"/>
      <c r="DQ28" s="217"/>
      <c r="DR28" s="217"/>
      <c r="DS28" s="217"/>
      <c r="DT28" s="217"/>
      <c r="DU28" s="217"/>
      <c r="DV28" s="279"/>
      <c r="DW28" s="283">
        <v>13.3</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11223</v>
      </c>
      <c r="S29" s="217"/>
      <c r="T29" s="217"/>
      <c r="U29" s="217"/>
      <c r="V29" s="217"/>
      <c r="W29" s="217"/>
      <c r="X29" s="217"/>
      <c r="Y29" s="279"/>
      <c r="Z29" s="282">
        <v>0.3</v>
      </c>
      <c r="AA29" s="282"/>
      <c r="AB29" s="282"/>
      <c r="AC29" s="282"/>
      <c r="AD29" s="287" t="s">
        <v>141</v>
      </c>
      <c r="AE29" s="287"/>
      <c r="AF29" s="287"/>
      <c r="AG29" s="287"/>
      <c r="AH29" s="287"/>
      <c r="AI29" s="287"/>
      <c r="AJ29" s="287"/>
      <c r="AK29" s="287"/>
      <c r="AL29" s="283" t="s">
        <v>141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24</v>
      </c>
      <c r="CG29" s="1"/>
      <c r="CH29" s="1"/>
      <c r="CI29" s="1"/>
      <c r="CJ29" s="1"/>
      <c r="CK29" s="1"/>
      <c r="CL29" s="1"/>
      <c r="CM29" s="1"/>
      <c r="CN29" s="1"/>
      <c r="CO29" s="1"/>
      <c r="CP29" s="1"/>
      <c r="CQ29" s="269"/>
      <c r="CR29" s="274">
        <v>347530</v>
      </c>
      <c r="CS29" s="313"/>
      <c r="CT29" s="313"/>
      <c r="CU29" s="313"/>
      <c r="CV29" s="313"/>
      <c r="CW29" s="313"/>
      <c r="CX29" s="313"/>
      <c r="CY29" s="332"/>
      <c r="CZ29" s="283">
        <v>8.6</v>
      </c>
      <c r="DA29" s="335"/>
      <c r="DB29" s="335"/>
      <c r="DC29" s="338"/>
      <c r="DD29" s="288">
        <v>347530</v>
      </c>
      <c r="DE29" s="313"/>
      <c r="DF29" s="313"/>
      <c r="DG29" s="313"/>
      <c r="DH29" s="313"/>
      <c r="DI29" s="313"/>
      <c r="DJ29" s="313"/>
      <c r="DK29" s="332"/>
      <c r="DL29" s="288">
        <v>347530</v>
      </c>
      <c r="DM29" s="313"/>
      <c r="DN29" s="313"/>
      <c r="DO29" s="313"/>
      <c r="DP29" s="313"/>
      <c r="DQ29" s="313"/>
      <c r="DR29" s="313"/>
      <c r="DS29" s="313"/>
      <c r="DT29" s="313"/>
      <c r="DU29" s="313"/>
      <c r="DV29" s="332"/>
      <c r="DW29" s="283">
        <v>13.3</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426374</v>
      </c>
      <c r="S30" s="217"/>
      <c r="T30" s="217"/>
      <c r="U30" s="217"/>
      <c r="V30" s="217"/>
      <c r="W30" s="217"/>
      <c r="X30" s="217"/>
      <c r="Y30" s="279"/>
      <c r="Z30" s="282">
        <v>10</v>
      </c>
      <c r="AA30" s="282"/>
      <c r="AB30" s="282"/>
      <c r="AC30" s="282"/>
      <c r="AD30" s="287" t="s">
        <v>141</v>
      </c>
      <c r="AE30" s="287"/>
      <c r="AF30" s="287"/>
      <c r="AG30" s="287"/>
      <c r="AH30" s="287"/>
      <c r="AI30" s="287"/>
      <c r="AJ30" s="287"/>
      <c r="AK30" s="287"/>
      <c r="AL30" s="283" t="s">
        <v>141</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394</v>
      </c>
      <c r="BH30" s="321"/>
      <c r="BI30" s="321"/>
      <c r="BJ30" s="321"/>
      <c r="BK30" s="321"/>
      <c r="BL30" s="321"/>
      <c r="BM30" s="321"/>
      <c r="BN30" s="321"/>
      <c r="BO30" s="321"/>
      <c r="BP30" s="321"/>
      <c r="BQ30" s="323"/>
      <c r="BR30" s="182" t="s">
        <v>395</v>
      </c>
      <c r="BS30" s="321"/>
      <c r="BT30" s="321"/>
      <c r="BU30" s="321"/>
      <c r="BV30" s="321"/>
      <c r="BW30" s="321"/>
      <c r="BX30" s="321"/>
      <c r="BY30" s="321"/>
      <c r="BZ30" s="321"/>
      <c r="CA30" s="321"/>
      <c r="CB30" s="323"/>
      <c r="CD30" s="134"/>
      <c r="CE30" s="42"/>
      <c r="CF30" s="261" t="s">
        <v>396</v>
      </c>
      <c r="CG30" s="1"/>
      <c r="CH30" s="1"/>
      <c r="CI30" s="1"/>
      <c r="CJ30" s="1"/>
      <c r="CK30" s="1"/>
      <c r="CL30" s="1"/>
      <c r="CM30" s="1"/>
      <c r="CN30" s="1"/>
      <c r="CO30" s="1"/>
      <c r="CP30" s="1"/>
      <c r="CQ30" s="269"/>
      <c r="CR30" s="274">
        <v>340531</v>
      </c>
      <c r="CS30" s="217"/>
      <c r="CT30" s="217"/>
      <c r="CU30" s="217"/>
      <c r="CV30" s="217"/>
      <c r="CW30" s="217"/>
      <c r="CX30" s="217"/>
      <c r="CY30" s="279"/>
      <c r="CZ30" s="283">
        <v>8.4</v>
      </c>
      <c r="DA30" s="335"/>
      <c r="DB30" s="335"/>
      <c r="DC30" s="338"/>
      <c r="DD30" s="288">
        <v>340531</v>
      </c>
      <c r="DE30" s="217"/>
      <c r="DF30" s="217"/>
      <c r="DG30" s="217"/>
      <c r="DH30" s="217"/>
      <c r="DI30" s="217"/>
      <c r="DJ30" s="217"/>
      <c r="DK30" s="279"/>
      <c r="DL30" s="288">
        <v>340531</v>
      </c>
      <c r="DM30" s="217"/>
      <c r="DN30" s="217"/>
      <c r="DO30" s="217"/>
      <c r="DP30" s="217"/>
      <c r="DQ30" s="217"/>
      <c r="DR30" s="217"/>
      <c r="DS30" s="217"/>
      <c r="DT30" s="217"/>
      <c r="DU30" s="217"/>
      <c r="DV30" s="279"/>
      <c r="DW30" s="283">
        <v>13.1</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141</v>
      </c>
      <c r="S31" s="217"/>
      <c r="T31" s="217"/>
      <c r="U31" s="217"/>
      <c r="V31" s="217"/>
      <c r="W31" s="217"/>
      <c r="X31" s="217"/>
      <c r="Y31" s="279"/>
      <c r="Z31" s="282" t="s">
        <v>141</v>
      </c>
      <c r="AA31" s="282"/>
      <c r="AB31" s="282"/>
      <c r="AC31" s="282"/>
      <c r="AD31" s="287" t="s">
        <v>141</v>
      </c>
      <c r="AE31" s="287"/>
      <c r="AF31" s="287"/>
      <c r="AG31" s="287"/>
      <c r="AH31" s="287"/>
      <c r="AI31" s="287"/>
      <c r="AJ31" s="287"/>
      <c r="AK31" s="287"/>
      <c r="AL31" s="283" t="s">
        <v>141</v>
      </c>
      <c r="AM31" s="238"/>
      <c r="AN31" s="238"/>
      <c r="AO31" s="296"/>
      <c r="AP31" s="163" t="s">
        <v>10</v>
      </c>
      <c r="AQ31" s="178"/>
      <c r="AR31" s="178"/>
      <c r="AS31" s="178"/>
      <c r="AT31" s="306" t="s">
        <v>397</v>
      </c>
      <c r="AU31" s="265"/>
      <c r="AV31" s="265"/>
      <c r="AW31" s="265"/>
      <c r="AX31" s="260" t="s">
        <v>272</v>
      </c>
      <c r="AY31" s="265"/>
      <c r="AZ31" s="265"/>
      <c r="BA31" s="265"/>
      <c r="BB31" s="265"/>
      <c r="BC31" s="265"/>
      <c r="BD31" s="265"/>
      <c r="BE31" s="265"/>
      <c r="BF31" s="268"/>
      <c r="BG31" s="318">
        <v>99</v>
      </c>
      <c r="BH31" s="322"/>
      <c r="BI31" s="322"/>
      <c r="BJ31" s="322"/>
      <c r="BK31" s="322"/>
      <c r="BL31" s="322"/>
      <c r="BM31" s="293">
        <v>97.5</v>
      </c>
      <c r="BN31" s="322"/>
      <c r="BO31" s="322"/>
      <c r="BP31" s="322"/>
      <c r="BQ31" s="324"/>
      <c r="BR31" s="318">
        <v>99.1</v>
      </c>
      <c r="BS31" s="322"/>
      <c r="BT31" s="322"/>
      <c r="BU31" s="322"/>
      <c r="BV31" s="322"/>
      <c r="BW31" s="322"/>
      <c r="BX31" s="293">
        <v>97.5</v>
      </c>
      <c r="BY31" s="322"/>
      <c r="BZ31" s="322"/>
      <c r="CA31" s="322"/>
      <c r="CB31" s="324"/>
      <c r="CD31" s="134"/>
      <c r="CE31" s="42"/>
      <c r="CF31" s="261" t="s">
        <v>313</v>
      </c>
      <c r="CG31" s="1"/>
      <c r="CH31" s="1"/>
      <c r="CI31" s="1"/>
      <c r="CJ31" s="1"/>
      <c r="CK31" s="1"/>
      <c r="CL31" s="1"/>
      <c r="CM31" s="1"/>
      <c r="CN31" s="1"/>
      <c r="CO31" s="1"/>
      <c r="CP31" s="1"/>
      <c r="CQ31" s="269"/>
      <c r="CR31" s="274">
        <v>6999</v>
      </c>
      <c r="CS31" s="313"/>
      <c r="CT31" s="313"/>
      <c r="CU31" s="313"/>
      <c r="CV31" s="313"/>
      <c r="CW31" s="313"/>
      <c r="CX31" s="313"/>
      <c r="CY31" s="332"/>
      <c r="CZ31" s="283">
        <v>0.2</v>
      </c>
      <c r="DA31" s="335"/>
      <c r="DB31" s="335"/>
      <c r="DC31" s="338"/>
      <c r="DD31" s="288">
        <v>6999</v>
      </c>
      <c r="DE31" s="313"/>
      <c r="DF31" s="313"/>
      <c r="DG31" s="313"/>
      <c r="DH31" s="313"/>
      <c r="DI31" s="313"/>
      <c r="DJ31" s="313"/>
      <c r="DK31" s="332"/>
      <c r="DL31" s="288">
        <v>6999</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398</v>
      </c>
      <c r="C32" s="1"/>
      <c r="D32" s="1"/>
      <c r="E32" s="1"/>
      <c r="F32" s="1"/>
      <c r="G32" s="1"/>
      <c r="H32" s="1"/>
      <c r="I32" s="1"/>
      <c r="J32" s="1"/>
      <c r="K32" s="1"/>
      <c r="L32" s="1"/>
      <c r="M32" s="1"/>
      <c r="N32" s="1"/>
      <c r="O32" s="1"/>
      <c r="P32" s="1"/>
      <c r="Q32" s="269"/>
      <c r="R32" s="274">
        <v>226778</v>
      </c>
      <c r="S32" s="217"/>
      <c r="T32" s="217"/>
      <c r="U32" s="217"/>
      <c r="V32" s="217"/>
      <c r="W32" s="217"/>
      <c r="X32" s="217"/>
      <c r="Y32" s="279"/>
      <c r="Z32" s="282">
        <v>5.3</v>
      </c>
      <c r="AA32" s="282"/>
      <c r="AB32" s="282"/>
      <c r="AC32" s="282"/>
      <c r="AD32" s="287" t="s">
        <v>141</v>
      </c>
      <c r="AE32" s="287"/>
      <c r="AF32" s="287"/>
      <c r="AG32" s="287"/>
      <c r="AH32" s="287"/>
      <c r="AI32" s="287"/>
      <c r="AJ32" s="287"/>
      <c r="AK32" s="287"/>
      <c r="AL32" s="283" t="s">
        <v>141</v>
      </c>
      <c r="AM32" s="238"/>
      <c r="AN32" s="238"/>
      <c r="AO32" s="296"/>
      <c r="AP32" s="299"/>
      <c r="AQ32" s="29"/>
      <c r="AR32" s="29"/>
      <c r="AS32" s="29"/>
      <c r="AT32" s="307"/>
      <c r="AU32" s="1" t="s">
        <v>246</v>
      </c>
      <c r="AX32" s="261" t="s">
        <v>374</v>
      </c>
      <c r="AY32" s="1"/>
      <c r="AZ32" s="1"/>
      <c r="BA32" s="1"/>
      <c r="BB32" s="1"/>
      <c r="BC32" s="1"/>
      <c r="BD32" s="1"/>
      <c r="BE32" s="1"/>
      <c r="BF32" s="269"/>
      <c r="BG32" s="319">
        <v>99.4</v>
      </c>
      <c r="BH32" s="313"/>
      <c r="BI32" s="313"/>
      <c r="BJ32" s="313"/>
      <c r="BK32" s="313"/>
      <c r="BL32" s="313"/>
      <c r="BM32" s="238">
        <v>98.3</v>
      </c>
      <c r="BN32" s="313"/>
      <c r="BO32" s="313"/>
      <c r="BP32" s="313"/>
      <c r="BQ32" s="316"/>
      <c r="BR32" s="319">
        <v>99.5</v>
      </c>
      <c r="BS32" s="313"/>
      <c r="BT32" s="313"/>
      <c r="BU32" s="313"/>
      <c r="BV32" s="313"/>
      <c r="BW32" s="313"/>
      <c r="BX32" s="238">
        <v>98.5</v>
      </c>
      <c r="BY32" s="313"/>
      <c r="BZ32" s="313"/>
      <c r="CA32" s="313"/>
      <c r="CB32" s="316"/>
      <c r="CD32" s="135"/>
      <c r="CE32" s="142"/>
      <c r="CF32" s="261" t="s">
        <v>400</v>
      </c>
      <c r="CG32" s="1"/>
      <c r="CH32" s="1"/>
      <c r="CI32" s="1"/>
      <c r="CJ32" s="1"/>
      <c r="CK32" s="1"/>
      <c r="CL32" s="1"/>
      <c r="CM32" s="1"/>
      <c r="CN32" s="1"/>
      <c r="CO32" s="1"/>
      <c r="CP32" s="1"/>
      <c r="CQ32" s="269"/>
      <c r="CR32" s="274" t="s">
        <v>141</v>
      </c>
      <c r="CS32" s="217"/>
      <c r="CT32" s="217"/>
      <c r="CU32" s="217"/>
      <c r="CV32" s="217"/>
      <c r="CW32" s="217"/>
      <c r="CX32" s="217"/>
      <c r="CY32" s="279"/>
      <c r="CZ32" s="283" t="s">
        <v>141</v>
      </c>
      <c r="DA32" s="335"/>
      <c r="DB32" s="335"/>
      <c r="DC32" s="338"/>
      <c r="DD32" s="288" t="s">
        <v>141</v>
      </c>
      <c r="DE32" s="217"/>
      <c r="DF32" s="217"/>
      <c r="DG32" s="217"/>
      <c r="DH32" s="217"/>
      <c r="DI32" s="217"/>
      <c r="DJ32" s="217"/>
      <c r="DK32" s="279"/>
      <c r="DL32" s="288" t="s">
        <v>141</v>
      </c>
      <c r="DM32" s="217"/>
      <c r="DN32" s="217"/>
      <c r="DO32" s="217"/>
      <c r="DP32" s="217"/>
      <c r="DQ32" s="217"/>
      <c r="DR32" s="217"/>
      <c r="DS32" s="217"/>
      <c r="DT32" s="217"/>
      <c r="DU32" s="217"/>
      <c r="DV32" s="279"/>
      <c r="DW32" s="283" t="s">
        <v>141</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2071</v>
      </c>
      <c r="S33" s="217"/>
      <c r="T33" s="217"/>
      <c r="U33" s="217"/>
      <c r="V33" s="217"/>
      <c r="W33" s="217"/>
      <c r="X33" s="217"/>
      <c r="Y33" s="279"/>
      <c r="Z33" s="282">
        <v>0</v>
      </c>
      <c r="AA33" s="282"/>
      <c r="AB33" s="282"/>
      <c r="AC33" s="282"/>
      <c r="AD33" s="287">
        <v>2020</v>
      </c>
      <c r="AE33" s="287"/>
      <c r="AF33" s="287"/>
      <c r="AG33" s="287"/>
      <c r="AH33" s="287"/>
      <c r="AI33" s="287"/>
      <c r="AJ33" s="287"/>
      <c r="AK33" s="287"/>
      <c r="AL33" s="283">
        <v>0.1</v>
      </c>
      <c r="AM33" s="238"/>
      <c r="AN33" s="238"/>
      <c r="AO33" s="296"/>
      <c r="AP33" s="177"/>
      <c r="AQ33" s="179"/>
      <c r="AR33" s="179"/>
      <c r="AS33" s="179"/>
      <c r="AT33" s="308"/>
      <c r="AU33" s="267"/>
      <c r="AV33" s="267"/>
      <c r="AW33" s="267"/>
      <c r="AX33" s="263" t="s">
        <v>164</v>
      </c>
      <c r="AY33" s="267"/>
      <c r="AZ33" s="267"/>
      <c r="BA33" s="267"/>
      <c r="BB33" s="267"/>
      <c r="BC33" s="267"/>
      <c r="BD33" s="267"/>
      <c r="BE33" s="267"/>
      <c r="BF33" s="271"/>
      <c r="BG33" s="320">
        <v>98.5</v>
      </c>
      <c r="BH33" s="312"/>
      <c r="BI33" s="312"/>
      <c r="BJ33" s="312"/>
      <c r="BK33" s="312"/>
      <c r="BL33" s="312"/>
      <c r="BM33" s="294">
        <v>96.4</v>
      </c>
      <c r="BN33" s="312"/>
      <c r="BO33" s="312"/>
      <c r="BP33" s="312"/>
      <c r="BQ33" s="317"/>
      <c r="BR33" s="320">
        <v>98.6</v>
      </c>
      <c r="BS33" s="312"/>
      <c r="BT33" s="312"/>
      <c r="BU33" s="312"/>
      <c r="BV33" s="312"/>
      <c r="BW33" s="312"/>
      <c r="BX33" s="294">
        <v>96.4</v>
      </c>
      <c r="BY33" s="312"/>
      <c r="BZ33" s="312"/>
      <c r="CA33" s="312"/>
      <c r="CB33" s="317"/>
      <c r="CD33" s="261" t="s">
        <v>401</v>
      </c>
      <c r="CE33" s="1"/>
      <c r="CF33" s="1"/>
      <c r="CG33" s="1"/>
      <c r="CH33" s="1"/>
      <c r="CI33" s="1"/>
      <c r="CJ33" s="1"/>
      <c r="CK33" s="1"/>
      <c r="CL33" s="1"/>
      <c r="CM33" s="1"/>
      <c r="CN33" s="1"/>
      <c r="CO33" s="1"/>
      <c r="CP33" s="1"/>
      <c r="CQ33" s="269"/>
      <c r="CR33" s="274">
        <v>2168672</v>
      </c>
      <c r="CS33" s="313"/>
      <c r="CT33" s="313"/>
      <c r="CU33" s="313"/>
      <c r="CV33" s="313"/>
      <c r="CW33" s="313"/>
      <c r="CX33" s="313"/>
      <c r="CY33" s="332"/>
      <c r="CZ33" s="283">
        <v>53.5</v>
      </c>
      <c r="DA33" s="335"/>
      <c r="DB33" s="335"/>
      <c r="DC33" s="338"/>
      <c r="DD33" s="288">
        <v>1819028</v>
      </c>
      <c r="DE33" s="313"/>
      <c r="DF33" s="313"/>
      <c r="DG33" s="313"/>
      <c r="DH33" s="313"/>
      <c r="DI33" s="313"/>
      <c r="DJ33" s="313"/>
      <c r="DK33" s="332"/>
      <c r="DL33" s="288">
        <v>1247743</v>
      </c>
      <c r="DM33" s="313"/>
      <c r="DN33" s="313"/>
      <c r="DO33" s="313"/>
      <c r="DP33" s="313"/>
      <c r="DQ33" s="313"/>
      <c r="DR33" s="313"/>
      <c r="DS33" s="313"/>
      <c r="DT33" s="313"/>
      <c r="DU33" s="313"/>
      <c r="DV33" s="332"/>
      <c r="DW33" s="283">
        <v>47.9</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62342</v>
      </c>
      <c r="S34" s="217"/>
      <c r="T34" s="217"/>
      <c r="U34" s="217"/>
      <c r="V34" s="217"/>
      <c r="W34" s="217"/>
      <c r="X34" s="217"/>
      <c r="Y34" s="279"/>
      <c r="Z34" s="282">
        <v>1.5</v>
      </c>
      <c r="AA34" s="282"/>
      <c r="AB34" s="282"/>
      <c r="AC34" s="282"/>
      <c r="AD34" s="287" t="s">
        <v>141</v>
      </c>
      <c r="AE34" s="287"/>
      <c r="AF34" s="287"/>
      <c r="AG34" s="287"/>
      <c r="AH34" s="287"/>
      <c r="AI34" s="287"/>
      <c r="AJ34" s="287"/>
      <c r="AK34" s="287"/>
      <c r="AL34" s="283" t="s">
        <v>141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404</v>
      </c>
      <c r="CE34" s="1"/>
      <c r="CF34" s="1"/>
      <c r="CG34" s="1"/>
      <c r="CH34" s="1"/>
      <c r="CI34" s="1"/>
      <c r="CJ34" s="1"/>
      <c r="CK34" s="1"/>
      <c r="CL34" s="1"/>
      <c r="CM34" s="1"/>
      <c r="CN34" s="1"/>
      <c r="CO34" s="1"/>
      <c r="CP34" s="1"/>
      <c r="CQ34" s="269"/>
      <c r="CR34" s="274">
        <v>933905</v>
      </c>
      <c r="CS34" s="217"/>
      <c r="CT34" s="217"/>
      <c r="CU34" s="217"/>
      <c r="CV34" s="217"/>
      <c r="CW34" s="217"/>
      <c r="CX34" s="217"/>
      <c r="CY34" s="279"/>
      <c r="CZ34" s="283">
        <v>23</v>
      </c>
      <c r="DA34" s="335"/>
      <c r="DB34" s="335"/>
      <c r="DC34" s="338"/>
      <c r="DD34" s="288">
        <v>791905</v>
      </c>
      <c r="DE34" s="217"/>
      <c r="DF34" s="217"/>
      <c r="DG34" s="217"/>
      <c r="DH34" s="217"/>
      <c r="DI34" s="217"/>
      <c r="DJ34" s="217"/>
      <c r="DK34" s="279"/>
      <c r="DL34" s="288">
        <v>526070</v>
      </c>
      <c r="DM34" s="217"/>
      <c r="DN34" s="217"/>
      <c r="DO34" s="217"/>
      <c r="DP34" s="217"/>
      <c r="DQ34" s="217"/>
      <c r="DR34" s="217"/>
      <c r="DS34" s="217"/>
      <c r="DT34" s="217"/>
      <c r="DU34" s="217"/>
      <c r="DV34" s="279"/>
      <c r="DW34" s="283">
        <v>20.2</v>
      </c>
      <c r="DX34" s="335"/>
      <c r="DY34" s="335"/>
      <c r="DZ34" s="335"/>
      <c r="EA34" s="335"/>
      <c r="EB34" s="335"/>
      <c r="EC34" s="360"/>
    </row>
    <row r="35" spans="2:133" ht="11.25" customHeight="1">
      <c r="B35" s="261" t="s">
        <v>406</v>
      </c>
      <c r="C35" s="1"/>
      <c r="D35" s="1"/>
      <c r="E35" s="1"/>
      <c r="F35" s="1"/>
      <c r="G35" s="1"/>
      <c r="H35" s="1"/>
      <c r="I35" s="1"/>
      <c r="J35" s="1"/>
      <c r="K35" s="1"/>
      <c r="L35" s="1"/>
      <c r="M35" s="1"/>
      <c r="N35" s="1"/>
      <c r="O35" s="1"/>
      <c r="P35" s="1"/>
      <c r="Q35" s="269"/>
      <c r="R35" s="274">
        <v>318190</v>
      </c>
      <c r="S35" s="217"/>
      <c r="T35" s="217"/>
      <c r="U35" s="217"/>
      <c r="V35" s="217"/>
      <c r="W35" s="217"/>
      <c r="X35" s="217"/>
      <c r="Y35" s="279"/>
      <c r="Z35" s="282">
        <v>7.5</v>
      </c>
      <c r="AA35" s="282"/>
      <c r="AB35" s="282"/>
      <c r="AC35" s="282"/>
      <c r="AD35" s="287" t="s">
        <v>141</v>
      </c>
      <c r="AE35" s="287"/>
      <c r="AF35" s="287"/>
      <c r="AG35" s="287"/>
      <c r="AH35" s="287"/>
      <c r="AI35" s="287"/>
      <c r="AJ35" s="287"/>
      <c r="AK35" s="287"/>
      <c r="AL35" s="283" t="s">
        <v>141</v>
      </c>
      <c r="AM35" s="238"/>
      <c r="AN35" s="238"/>
      <c r="AO35" s="296"/>
      <c r="AP35" s="95"/>
      <c r="AQ35" s="182" t="s">
        <v>197</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60113</v>
      </c>
      <c r="CS35" s="313"/>
      <c r="CT35" s="313"/>
      <c r="CU35" s="313"/>
      <c r="CV35" s="313"/>
      <c r="CW35" s="313"/>
      <c r="CX35" s="313"/>
      <c r="CY35" s="332"/>
      <c r="CZ35" s="283">
        <v>1.5</v>
      </c>
      <c r="DA35" s="335"/>
      <c r="DB35" s="335"/>
      <c r="DC35" s="338"/>
      <c r="DD35" s="288">
        <v>54348</v>
      </c>
      <c r="DE35" s="313"/>
      <c r="DF35" s="313"/>
      <c r="DG35" s="313"/>
      <c r="DH35" s="313"/>
      <c r="DI35" s="313"/>
      <c r="DJ35" s="313"/>
      <c r="DK35" s="332"/>
      <c r="DL35" s="288">
        <v>49977</v>
      </c>
      <c r="DM35" s="313"/>
      <c r="DN35" s="313"/>
      <c r="DO35" s="313"/>
      <c r="DP35" s="313"/>
      <c r="DQ35" s="313"/>
      <c r="DR35" s="313"/>
      <c r="DS35" s="313"/>
      <c r="DT35" s="313"/>
      <c r="DU35" s="313"/>
      <c r="DV35" s="332"/>
      <c r="DW35" s="283">
        <v>1.9</v>
      </c>
      <c r="DX35" s="335"/>
      <c r="DY35" s="335"/>
      <c r="DZ35" s="335"/>
      <c r="EA35" s="335"/>
      <c r="EB35" s="335"/>
      <c r="EC35" s="360"/>
    </row>
    <row r="36" spans="2:133" ht="11.25" customHeight="1">
      <c r="B36" s="261" t="s">
        <v>375</v>
      </c>
      <c r="C36" s="1"/>
      <c r="D36" s="1"/>
      <c r="E36" s="1"/>
      <c r="F36" s="1"/>
      <c r="G36" s="1"/>
      <c r="H36" s="1"/>
      <c r="I36" s="1"/>
      <c r="J36" s="1"/>
      <c r="K36" s="1"/>
      <c r="L36" s="1"/>
      <c r="M36" s="1"/>
      <c r="N36" s="1"/>
      <c r="O36" s="1"/>
      <c r="P36" s="1"/>
      <c r="Q36" s="269"/>
      <c r="R36" s="274">
        <v>283270</v>
      </c>
      <c r="S36" s="217"/>
      <c r="T36" s="217"/>
      <c r="U36" s="217"/>
      <c r="V36" s="217"/>
      <c r="W36" s="217"/>
      <c r="X36" s="217"/>
      <c r="Y36" s="279"/>
      <c r="Z36" s="282">
        <v>6.6</v>
      </c>
      <c r="AA36" s="282"/>
      <c r="AB36" s="282"/>
      <c r="AC36" s="282"/>
      <c r="AD36" s="287" t="s">
        <v>141</v>
      </c>
      <c r="AE36" s="287"/>
      <c r="AF36" s="287"/>
      <c r="AG36" s="287"/>
      <c r="AH36" s="287"/>
      <c r="AI36" s="287"/>
      <c r="AJ36" s="287"/>
      <c r="AK36" s="287"/>
      <c r="AL36" s="283" t="s">
        <v>141</v>
      </c>
      <c r="AM36" s="238"/>
      <c r="AN36" s="238"/>
      <c r="AO36" s="296"/>
      <c r="AP36" s="95"/>
      <c r="AQ36" s="301" t="s">
        <v>391</v>
      </c>
      <c r="AR36" s="304"/>
      <c r="AS36" s="304"/>
      <c r="AT36" s="304"/>
      <c r="AU36" s="304"/>
      <c r="AV36" s="304"/>
      <c r="AW36" s="304"/>
      <c r="AX36" s="304"/>
      <c r="AY36" s="309"/>
      <c r="AZ36" s="273">
        <v>429500</v>
      </c>
      <c r="BA36" s="276"/>
      <c r="BB36" s="276"/>
      <c r="BC36" s="276"/>
      <c r="BD36" s="276"/>
      <c r="BE36" s="276"/>
      <c r="BF36" s="315"/>
      <c r="BG36" s="260" t="s">
        <v>410</v>
      </c>
      <c r="BH36" s="265"/>
      <c r="BI36" s="265"/>
      <c r="BJ36" s="265"/>
      <c r="BK36" s="265"/>
      <c r="BL36" s="265"/>
      <c r="BM36" s="265"/>
      <c r="BN36" s="265"/>
      <c r="BO36" s="265"/>
      <c r="BP36" s="265"/>
      <c r="BQ36" s="265"/>
      <c r="BR36" s="265"/>
      <c r="BS36" s="265"/>
      <c r="BT36" s="265"/>
      <c r="BU36" s="268"/>
      <c r="BV36" s="273">
        <v>12575</v>
      </c>
      <c r="BW36" s="276"/>
      <c r="BX36" s="276"/>
      <c r="BY36" s="276"/>
      <c r="BZ36" s="276"/>
      <c r="CA36" s="276"/>
      <c r="CB36" s="315"/>
      <c r="CD36" s="261" t="s">
        <v>32</v>
      </c>
      <c r="CE36" s="1"/>
      <c r="CF36" s="1"/>
      <c r="CG36" s="1"/>
      <c r="CH36" s="1"/>
      <c r="CI36" s="1"/>
      <c r="CJ36" s="1"/>
      <c r="CK36" s="1"/>
      <c r="CL36" s="1"/>
      <c r="CM36" s="1"/>
      <c r="CN36" s="1"/>
      <c r="CO36" s="1"/>
      <c r="CP36" s="1"/>
      <c r="CQ36" s="269"/>
      <c r="CR36" s="274">
        <v>664407</v>
      </c>
      <c r="CS36" s="217"/>
      <c r="CT36" s="217"/>
      <c r="CU36" s="217"/>
      <c r="CV36" s="217"/>
      <c r="CW36" s="217"/>
      <c r="CX36" s="217"/>
      <c r="CY36" s="279"/>
      <c r="CZ36" s="283">
        <v>16.399999999999999</v>
      </c>
      <c r="DA36" s="335"/>
      <c r="DB36" s="335"/>
      <c r="DC36" s="338"/>
      <c r="DD36" s="288">
        <v>560354</v>
      </c>
      <c r="DE36" s="217"/>
      <c r="DF36" s="217"/>
      <c r="DG36" s="217"/>
      <c r="DH36" s="217"/>
      <c r="DI36" s="217"/>
      <c r="DJ36" s="217"/>
      <c r="DK36" s="279"/>
      <c r="DL36" s="288">
        <v>349965</v>
      </c>
      <c r="DM36" s="217"/>
      <c r="DN36" s="217"/>
      <c r="DO36" s="217"/>
      <c r="DP36" s="217"/>
      <c r="DQ36" s="217"/>
      <c r="DR36" s="217"/>
      <c r="DS36" s="217"/>
      <c r="DT36" s="217"/>
      <c r="DU36" s="217"/>
      <c r="DV36" s="279"/>
      <c r="DW36" s="283">
        <v>13.4</v>
      </c>
      <c r="DX36" s="335"/>
      <c r="DY36" s="335"/>
      <c r="DZ36" s="335"/>
      <c r="EA36" s="335"/>
      <c r="EB36" s="335"/>
      <c r="EC36" s="360"/>
    </row>
    <row r="37" spans="2:133" ht="11.25" customHeight="1">
      <c r="B37" s="261" t="s">
        <v>402</v>
      </c>
      <c r="C37" s="1"/>
      <c r="D37" s="1"/>
      <c r="E37" s="1"/>
      <c r="F37" s="1"/>
      <c r="G37" s="1"/>
      <c r="H37" s="1"/>
      <c r="I37" s="1"/>
      <c r="J37" s="1"/>
      <c r="K37" s="1"/>
      <c r="L37" s="1"/>
      <c r="M37" s="1"/>
      <c r="N37" s="1"/>
      <c r="O37" s="1"/>
      <c r="P37" s="1"/>
      <c r="Q37" s="269"/>
      <c r="R37" s="274">
        <v>68008</v>
      </c>
      <c r="S37" s="217"/>
      <c r="T37" s="217"/>
      <c r="U37" s="217"/>
      <c r="V37" s="217"/>
      <c r="W37" s="217"/>
      <c r="X37" s="217"/>
      <c r="Y37" s="279"/>
      <c r="Z37" s="282">
        <v>1.6</v>
      </c>
      <c r="AA37" s="282"/>
      <c r="AB37" s="282"/>
      <c r="AC37" s="282"/>
      <c r="AD37" s="287">
        <v>149</v>
      </c>
      <c r="AE37" s="287"/>
      <c r="AF37" s="287"/>
      <c r="AG37" s="287"/>
      <c r="AH37" s="287"/>
      <c r="AI37" s="287"/>
      <c r="AJ37" s="287"/>
      <c r="AK37" s="287"/>
      <c r="AL37" s="283">
        <v>0</v>
      </c>
      <c r="AM37" s="238"/>
      <c r="AN37" s="238"/>
      <c r="AO37" s="296"/>
      <c r="AQ37" s="302" t="s">
        <v>306</v>
      </c>
      <c r="AR37" s="111"/>
      <c r="AS37" s="111"/>
      <c r="AT37" s="111"/>
      <c r="AU37" s="111"/>
      <c r="AV37" s="111"/>
      <c r="AW37" s="111"/>
      <c r="AX37" s="111"/>
      <c r="AY37" s="310"/>
      <c r="AZ37" s="274">
        <v>34410</v>
      </c>
      <c r="BA37" s="217"/>
      <c r="BB37" s="217"/>
      <c r="BC37" s="217"/>
      <c r="BD37" s="313"/>
      <c r="BE37" s="313"/>
      <c r="BF37" s="316"/>
      <c r="BG37" s="261" t="s">
        <v>413</v>
      </c>
      <c r="BH37" s="1"/>
      <c r="BI37" s="1"/>
      <c r="BJ37" s="1"/>
      <c r="BK37" s="1"/>
      <c r="BL37" s="1"/>
      <c r="BM37" s="1"/>
      <c r="BN37" s="1"/>
      <c r="BO37" s="1"/>
      <c r="BP37" s="1"/>
      <c r="BQ37" s="1"/>
      <c r="BR37" s="1"/>
      <c r="BS37" s="1"/>
      <c r="BT37" s="1"/>
      <c r="BU37" s="269"/>
      <c r="BV37" s="274">
        <v>-602</v>
      </c>
      <c r="BW37" s="217"/>
      <c r="BX37" s="217"/>
      <c r="BY37" s="217"/>
      <c r="BZ37" s="217"/>
      <c r="CA37" s="217"/>
      <c r="CB37" s="326"/>
      <c r="CD37" s="261" t="s">
        <v>163</v>
      </c>
      <c r="CE37" s="1"/>
      <c r="CF37" s="1"/>
      <c r="CG37" s="1"/>
      <c r="CH37" s="1"/>
      <c r="CI37" s="1"/>
      <c r="CJ37" s="1"/>
      <c r="CK37" s="1"/>
      <c r="CL37" s="1"/>
      <c r="CM37" s="1"/>
      <c r="CN37" s="1"/>
      <c r="CO37" s="1"/>
      <c r="CP37" s="1"/>
      <c r="CQ37" s="269"/>
      <c r="CR37" s="274">
        <v>263043</v>
      </c>
      <c r="CS37" s="313"/>
      <c r="CT37" s="313"/>
      <c r="CU37" s="313"/>
      <c r="CV37" s="313"/>
      <c r="CW37" s="313"/>
      <c r="CX37" s="313"/>
      <c r="CY37" s="332"/>
      <c r="CZ37" s="283">
        <v>6.5</v>
      </c>
      <c r="DA37" s="335"/>
      <c r="DB37" s="335"/>
      <c r="DC37" s="338"/>
      <c r="DD37" s="288">
        <v>247827</v>
      </c>
      <c r="DE37" s="313"/>
      <c r="DF37" s="313"/>
      <c r="DG37" s="313"/>
      <c r="DH37" s="313"/>
      <c r="DI37" s="313"/>
      <c r="DJ37" s="313"/>
      <c r="DK37" s="332"/>
      <c r="DL37" s="288">
        <v>247820</v>
      </c>
      <c r="DM37" s="313"/>
      <c r="DN37" s="313"/>
      <c r="DO37" s="313"/>
      <c r="DP37" s="313"/>
      <c r="DQ37" s="313"/>
      <c r="DR37" s="313"/>
      <c r="DS37" s="313"/>
      <c r="DT37" s="313"/>
      <c r="DU37" s="313"/>
      <c r="DV37" s="332"/>
      <c r="DW37" s="283">
        <v>9.5</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81528</v>
      </c>
      <c r="S38" s="217"/>
      <c r="T38" s="217"/>
      <c r="U38" s="217"/>
      <c r="V38" s="217"/>
      <c r="W38" s="217"/>
      <c r="X38" s="217"/>
      <c r="Y38" s="279"/>
      <c r="Z38" s="282">
        <v>1.9</v>
      </c>
      <c r="AA38" s="282"/>
      <c r="AB38" s="282"/>
      <c r="AC38" s="282"/>
      <c r="AD38" s="287" t="s">
        <v>141</v>
      </c>
      <c r="AE38" s="287"/>
      <c r="AF38" s="287"/>
      <c r="AG38" s="287"/>
      <c r="AH38" s="287"/>
      <c r="AI38" s="287"/>
      <c r="AJ38" s="287"/>
      <c r="AK38" s="287"/>
      <c r="AL38" s="283" t="s">
        <v>141</v>
      </c>
      <c r="AM38" s="238"/>
      <c r="AN38" s="238"/>
      <c r="AO38" s="296"/>
      <c r="AQ38" s="302" t="s">
        <v>415</v>
      </c>
      <c r="AR38" s="111"/>
      <c r="AS38" s="111"/>
      <c r="AT38" s="111"/>
      <c r="AU38" s="111"/>
      <c r="AV38" s="111"/>
      <c r="AW38" s="111"/>
      <c r="AX38" s="111"/>
      <c r="AY38" s="310"/>
      <c r="AZ38" s="274">
        <v>7313</v>
      </c>
      <c r="BA38" s="217"/>
      <c r="BB38" s="217"/>
      <c r="BC38" s="217"/>
      <c r="BD38" s="313"/>
      <c r="BE38" s="313"/>
      <c r="BF38" s="316"/>
      <c r="BG38" s="261" t="s">
        <v>419</v>
      </c>
      <c r="BH38" s="1"/>
      <c r="BI38" s="1"/>
      <c r="BJ38" s="1"/>
      <c r="BK38" s="1"/>
      <c r="BL38" s="1"/>
      <c r="BM38" s="1"/>
      <c r="BN38" s="1"/>
      <c r="BO38" s="1"/>
      <c r="BP38" s="1"/>
      <c r="BQ38" s="1"/>
      <c r="BR38" s="1"/>
      <c r="BS38" s="1"/>
      <c r="BT38" s="1"/>
      <c r="BU38" s="269"/>
      <c r="BV38" s="274">
        <v>1143</v>
      </c>
      <c r="BW38" s="217"/>
      <c r="BX38" s="217"/>
      <c r="BY38" s="217"/>
      <c r="BZ38" s="217"/>
      <c r="CA38" s="217"/>
      <c r="CB38" s="326"/>
      <c r="CD38" s="261" t="s">
        <v>420</v>
      </c>
      <c r="CE38" s="1"/>
      <c r="CF38" s="1"/>
      <c r="CG38" s="1"/>
      <c r="CH38" s="1"/>
      <c r="CI38" s="1"/>
      <c r="CJ38" s="1"/>
      <c r="CK38" s="1"/>
      <c r="CL38" s="1"/>
      <c r="CM38" s="1"/>
      <c r="CN38" s="1"/>
      <c r="CO38" s="1"/>
      <c r="CP38" s="1"/>
      <c r="CQ38" s="269"/>
      <c r="CR38" s="274">
        <v>387777</v>
      </c>
      <c r="CS38" s="217"/>
      <c r="CT38" s="217"/>
      <c r="CU38" s="217"/>
      <c r="CV38" s="217"/>
      <c r="CW38" s="217"/>
      <c r="CX38" s="217"/>
      <c r="CY38" s="279"/>
      <c r="CZ38" s="283">
        <v>9.6</v>
      </c>
      <c r="DA38" s="335"/>
      <c r="DB38" s="335"/>
      <c r="DC38" s="338"/>
      <c r="DD38" s="288">
        <v>322701</v>
      </c>
      <c r="DE38" s="217"/>
      <c r="DF38" s="217"/>
      <c r="DG38" s="217"/>
      <c r="DH38" s="217"/>
      <c r="DI38" s="217"/>
      <c r="DJ38" s="217"/>
      <c r="DK38" s="279"/>
      <c r="DL38" s="288">
        <v>320904</v>
      </c>
      <c r="DM38" s="217"/>
      <c r="DN38" s="217"/>
      <c r="DO38" s="217"/>
      <c r="DP38" s="217"/>
      <c r="DQ38" s="217"/>
      <c r="DR38" s="217"/>
      <c r="DS38" s="217"/>
      <c r="DT38" s="217"/>
      <c r="DU38" s="217"/>
      <c r="DV38" s="279"/>
      <c r="DW38" s="283">
        <v>12.3</v>
      </c>
      <c r="DX38" s="335"/>
      <c r="DY38" s="335"/>
      <c r="DZ38" s="335"/>
      <c r="EA38" s="335"/>
      <c r="EB38" s="335"/>
      <c r="EC38" s="360"/>
    </row>
    <row r="39" spans="2:133" ht="11.25" customHeight="1">
      <c r="B39" s="261" t="s">
        <v>421</v>
      </c>
      <c r="C39" s="1"/>
      <c r="D39" s="1"/>
      <c r="E39" s="1"/>
      <c r="F39" s="1"/>
      <c r="G39" s="1"/>
      <c r="H39" s="1"/>
      <c r="I39" s="1"/>
      <c r="J39" s="1"/>
      <c r="K39" s="1"/>
      <c r="L39" s="1"/>
      <c r="M39" s="1"/>
      <c r="N39" s="1"/>
      <c r="O39" s="1"/>
      <c r="P39" s="1"/>
      <c r="Q39" s="269"/>
      <c r="R39" s="274" t="s">
        <v>141</v>
      </c>
      <c r="S39" s="217"/>
      <c r="T39" s="217"/>
      <c r="U39" s="217"/>
      <c r="V39" s="217"/>
      <c r="W39" s="217"/>
      <c r="X39" s="217"/>
      <c r="Y39" s="279"/>
      <c r="Z39" s="282" t="s">
        <v>141</v>
      </c>
      <c r="AA39" s="282"/>
      <c r="AB39" s="282"/>
      <c r="AC39" s="282"/>
      <c r="AD39" s="287" t="s">
        <v>141</v>
      </c>
      <c r="AE39" s="287"/>
      <c r="AF39" s="287"/>
      <c r="AG39" s="287"/>
      <c r="AH39" s="287"/>
      <c r="AI39" s="287"/>
      <c r="AJ39" s="287"/>
      <c r="AK39" s="287"/>
      <c r="AL39" s="283" t="s">
        <v>141</v>
      </c>
      <c r="AM39" s="238"/>
      <c r="AN39" s="238"/>
      <c r="AO39" s="296"/>
      <c r="AQ39" s="302" t="s">
        <v>422</v>
      </c>
      <c r="AR39" s="111"/>
      <c r="AS39" s="111"/>
      <c r="AT39" s="111"/>
      <c r="AU39" s="111"/>
      <c r="AV39" s="111"/>
      <c r="AW39" s="111"/>
      <c r="AX39" s="111"/>
      <c r="AY39" s="310"/>
      <c r="AZ39" s="274">
        <v>6484</v>
      </c>
      <c r="BA39" s="217"/>
      <c r="BB39" s="217"/>
      <c r="BC39" s="217"/>
      <c r="BD39" s="313"/>
      <c r="BE39" s="313"/>
      <c r="BF39" s="316"/>
      <c r="BG39" s="261" t="s">
        <v>337</v>
      </c>
      <c r="BH39" s="1"/>
      <c r="BI39" s="1"/>
      <c r="BJ39" s="1"/>
      <c r="BK39" s="1"/>
      <c r="BL39" s="1"/>
      <c r="BM39" s="1"/>
      <c r="BN39" s="1"/>
      <c r="BO39" s="1"/>
      <c r="BP39" s="1"/>
      <c r="BQ39" s="1"/>
      <c r="BR39" s="1"/>
      <c r="BS39" s="1"/>
      <c r="BT39" s="1"/>
      <c r="BU39" s="269"/>
      <c r="BV39" s="274">
        <v>1742</v>
      </c>
      <c r="BW39" s="217"/>
      <c r="BX39" s="217"/>
      <c r="BY39" s="217"/>
      <c r="BZ39" s="217"/>
      <c r="CA39" s="217"/>
      <c r="CB39" s="326"/>
      <c r="CD39" s="261" t="s">
        <v>426</v>
      </c>
      <c r="CE39" s="1"/>
      <c r="CF39" s="1"/>
      <c r="CG39" s="1"/>
      <c r="CH39" s="1"/>
      <c r="CI39" s="1"/>
      <c r="CJ39" s="1"/>
      <c r="CK39" s="1"/>
      <c r="CL39" s="1"/>
      <c r="CM39" s="1"/>
      <c r="CN39" s="1"/>
      <c r="CO39" s="1"/>
      <c r="CP39" s="1"/>
      <c r="CQ39" s="269"/>
      <c r="CR39" s="274">
        <v>117349</v>
      </c>
      <c r="CS39" s="313"/>
      <c r="CT39" s="313"/>
      <c r="CU39" s="313"/>
      <c r="CV39" s="313"/>
      <c r="CW39" s="313"/>
      <c r="CX39" s="313"/>
      <c r="CY39" s="332"/>
      <c r="CZ39" s="283">
        <v>2.9</v>
      </c>
      <c r="DA39" s="335"/>
      <c r="DB39" s="335"/>
      <c r="DC39" s="338"/>
      <c r="DD39" s="288">
        <v>87452</v>
      </c>
      <c r="DE39" s="313"/>
      <c r="DF39" s="313"/>
      <c r="DG39" s="313"/>
      <c r="DH39" s="313"/>
      <c r="DI39" s="313"/>
      <c r="DJ39" s="313"/>
      <c r="DK39" s="332"/>
      <c r="DL39" s="288" t="s">
        <v>141</v>
      </c>
      <c r="DM39" s="313"/>
      <c r="DN39" s="313"/>
      <c r="DO39" s="313"/>
      <c r="DP39" s="313"/>
      <c r="DQ39" s="313"/>
      <c r="DR39" s="313"/>
      <c r="DS39" s="313"/>
      <c r="DT39" s="313"/>
      <c r="DU39" s="313"/>
      <c r="DV39" s="332"/>
      <c r="DW39" s="283" t="s">
        <v>141</v>
      </c>
      <c r="DX39" s="335"/>
      <c r="DY39" s="335"/>
      <c r="DZ39" s="335"/>
      <c r="EA39" s="335"/>
      <c r="EB39" s="335"/>
      <c r="EC39" s="360"/>
    </row>
    <row r="40" spans="2:133" ht="11.25" customHeight="1">
      <c r="B40" s="261" t="s">
        <v>145</v>
      </c>
      <c r="C40" s="1"/>
      <c r="D40" s="1"/>
      <c r="E40" s="1"/>
      <c r="F40" s="1"/>
      <c r="G40" s="1"/>
      <c r="H40" s="1"/>
      <c r="I40" s="1"/>
      <c r="J40" s="1"/>
      <c r="K40" s="1"/>
      <c r="L40" s="1"/>
      <c r="M40" s="1"/>
      <c r="N40" s="1"/>
      <c r="O40" s="1"/>
      <c r="P40" s="1"/>
      <c r="Q40" s="269"/>
      <c r="R40" s="274">
        <v>12028</v>
      </c>
      <c r="S40" s="217"/>
      <c r="T40" s="217"/>
      <c r="U40" s="217"/>
      <c r="V40" s="217"/>
      <c r="W40" s="217"/>
      <c r="X40" s="217"/>
      <c r="Y40" s="279"/>
      <c r="Z40" s="282">
        <v>0.3</v>
      </c>
      <c r="AA40" s="282"/>
      <c r="AB40" s="282"/>
      <c r="AC40" s="282"/>
      <c r="AD40" s="287" t="s">
        <v>141</v>
      </c>
      <c r="AE40" s="287"/>
      <c r="AF40" s="287"/>
      <c r="AG40" s="287"/>
      <c r="AH40" s="287"/>
      <c r="AI40" s="287"/>
      <c r="AJ40" s="287"/>
      <c r="AK40" s="287"/>
      <c r="AL40" s="283" t="s">
        <v>141</v>
      </c>
      <c r="AM40" s="238"/>
      <c r="AN40" s="238"/>
      <c r="AO40" s="296"/>
      <c r="AQ40" s="302" t="s">
        <v>427</v>
      </c>
      <c r="AR40" s="111"/>
      <c r="AS40" s="111"/>
      <c r="AT40" s="111"/>
      <c r="AU40" s="111"/>
      <c r="AV40" s="111"/>
      <c r="AW40" s="111"/>
      <c r="AX40" s="111"/>
      <c r="AY40" s="310"/>
      <c r="AZ40" s="274" t="s">
        <v>141</v>
      </c>
      <c r="BA40" s="217"/>
      <c r="BB40" s="217"/>
      <c r="BC40" s="217"/>
      <c r="BD40" s="313"/>
      <c r="BE40" s="313"/>
      <c r="BF40" s="316"/>
      <c r="BG40" s="299" t="s">
        <v>428</v>
      </c>
      <c r="BH40" s="29"/>
      <c r="BI40" s="29"/>
      <c r="BJ40" s="29"/>
      <c r="BK40" s="29"/>
      <c r="BL40" s="29"/>
      <c r="BM40" s="1" t="s">
        <v>429</v>
      </c>
      <c r="BN40" s="1"/>
      <c r="BO40" s="1"/>
      <c r="BP40" s="1"/>
      <c r="BQ40" s="1"/>
      <c r="BR40" s="1"/>
      <c r="BS40" s="1"/>
      <c r="BT40" s="1"/>
      <c r="BU40" s="269"/>
      <c r="BV40" s="274">
        <v>80</v>
      </c>
      <c r="BW40" s="217"/>
      <c r="BX40" s="217"/>
      <c r="BY40" s="217"/>
      <c r="BZ40" s="217"/>
      <c r="CA40" s="217"/>
      <c r="CB40" s="326"/>
      <c r="CD40" s="261" t="s">
        <v>370</v>
      </c>
      <c r="CE40" s="1"/>
      <c r="CF40" s="1"/>
      <c r="CG40" s="1"/>
      <c r="CH40" s="1"/>
      <c r="CI40" s="1"/>
      <c r="CJ40" s="1"/>
      <c r="CK40" s="1"/>
      <c r="CL40" s="1"/>
      <c r="CM40" s="1"/>
      <c r="CN40" s="1"/>
      <c r="CO40" s="1"/>
      <c r="CP40" s="1"/>
      <c r="CQ40" s="269"/>
      <c r="CR40" s="274">
        <v>5121</v>
      </c>
      <c r="CS40" s="217"/>
      <c r="CT40" s="217"/>
      <c r="CU40" s="217"/>
      <c r="CV40" s="217"/>
      <c r="CW40" s="217"/>
      <c r="CX40" s="217"/>
      <c r="CY40" s="279"/>
      <c r="CZ40" s="283">
        <v>0.1</v>
      </c>
      <c r="DA40" s="335"/>
      <c r="DB40" s="335"/>
      <c r="DC40" s="338"/>
      <c r="DD40" s="288">
        <v>2268</v>
      </c>
      <c r="DE40" s="217"/>
      <c r="DF40" s="217"/>
      <c r="DG40" s="217"/>
      <c r="DH40" s="217"/>
      <c r="DI40" s="217"/>
      <c r="DJ40" s="217"/>
      <c r="DK40" s="279"/>
      <c r="DL40" s="288">
        <v>827</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146</v>
      </c>
      <c r="C41" s="267"/>
      <c r="D41" s="267"/>
      <c r="E41" s="267"/>
      <c r="F41" s="267"/>
      <c r="G41" s="267"/>
      <c r="H41" s="267"/>
      <c r="I41" s="267"/>
      <c r="J41" s="267"/>
      <c r="K41" s="267"/>
      <c r="L41" s="267"/>
      <c r="M41" s="267"/>
      <c r="N41" s="267"/>
      <c r="O41" s="267"/>
      <c r="P41" s="267"/>
      <c r="Q41" s="271"/>
      <c r="R41" s="275">
        <v>4260579</v>
      </c>
      <c r="S41" s="277"/>
      <c r="T41" s="277"/>
      <c r="U41" s="277"/>
      <c r="V41" s="277"/>
      <c r="W41" s="277"/>
      <c r="X41" s="277"/>
      <c r="Y41" s="280"/>
      <c r="Z41" s="284">
        <v>100</v>
      </c>
      <c r="AA41" s="284"/>
      <c r="AB41" s="284"/>
      <c r="AC41" s="284"/>
      <c r="AD41" s="289">
        <v>2595144</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79556</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141</v>
      </c>
      <c r="BW41" s="217"/>
      <c r="BX41" s="217"/>
      <c r="BY41" s="217"/>
      <c r="BZ41" s="217"/>
      <c r="CA41" s="217"/>
      <c r="CB41" s="326"/>
      <c r="CD41" s="261" t="s">
        <v>282</v>
      </c>
      <c r="CE41" s="1"/>
      <c r="CF41" s="1"/>
      <c r="CG41" s="1"/>
      <c r="CH41" s="1"/>
      <c r="CI41" s="1"/>
      <c r="CJ41" s="1"/>
      <c r="CK41" s="1"/>
      <c r="CL41" s="1"/>
      <c r="CM41" s="1"/>
      <c r="CN41" s="1"/>
      <c r="CO41" s="1"/>
      <c r="CP41" s="1"/>
      <c r="CQ41" s="269"/>
      <c r="CR41" s="274" t="s">
        <v>141</v>
      </c>
      <c r="CS41" s="313"/>
      <c r="CT41" s="313"/>
      <c r="CU41" s="313"/>
      <c r="CV41" s="313"/>
      <c r="CW41" s="313"/>
      <c r="CX41" s="313"/>
      <c r="CY41" s="332"/>
      <c r="CZ41" s="283" t="s">
        <v>141</v>
      </c>
      <c r="DA41" s="335"/>
      <c r="DB41" s="335"/>
      <c r="DC41" s="338"/>
      <c r="DD41" s="288" t="s">
        <v>141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301737</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379</v>
      </c>
      <c r="BW42" s="277"/>
      <c r="BX42" s="277"/>
      <c r="BY42" s="277"/>
      <c r="BZ42" s="277"/>
      <c r="CA42" s="277"/>
      <c r="CB42" s="327"/>
      <c r="CD42" s="261" t="s">
        <v>276</v>
      </c>
      <c r="CE42" s="1"/>
      <c r="CF42" s="1"/>
      <c r="CG42" s="1"/>
      <c r="CH42" s="1"/>
      <c r="CI42" s="1"/>
      <c r="CJ42" s="1"/>
      <c r="CK42" s="1"/>
      <c r="CL42" s="1"/>
      <c r="CM42" s="1"/>
      <c r="CN42" s="1"/>
      <c r="CO42" s="1"/>
      <c r="CP42" s="1"/>
      <c r="CQ42" s="269"/>
      <c r="CR42" s="274">
        <v>393887</v>
      </c>
      <c r="CS42" s="313"/>
      <c r="CT42" s="313"/>
      <c r="CU42" s="313"/>
      <c r="CV42" s="313"/>
      <c r="CW42" s="313"/>
      <c r="CX42" s="313"/>
      <c r="CY42" s="332"/>
      <c r="CZ42" s="283">
        <v>9.6999999999999993</v>
      </c>
      <c r="DA42" s="335"/>
      <c r="DB42" s="335"/>
      <c r="DC42" s="338"/>
      <c r="DD42" s="288">
        <v>159750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89</v>
      </c>
      <c r="CE43" s="1"/>
      <c r="CF43" s="1"/>
      <c r="CG43" s="1"/>
      <c r="CH43" s="1"/>
      <c r="CI43" s="1"/>
      <c r="CJ43" s="1"/>
      <c r="CK43" s="1"/>
      <c r="CL43" s="1"/>
      <c r="CM43" s="1"/>
      <c r="CN43" s="1"/>
      <c r="CO43" s="1"/>
      <c r="CP43" s="1"/>
      <c r="CQ43" s="269"/>
      <c r="CR43" s="274" t="s">
        <v>141</v>
      </c>
      <c r="CS43" s="313"/>
      <c r="CT43" s="313"/>
      <c r="CU43" s="313"/>
      <c r="CV43" s="313"/>
      <c r="CW43" s="313"/>
      <c r="CX43" s="313"/>
      <c r="CY43" s="332"/>
      <c r="CZ43" s="283" t="s">
        <v>141</v>
      </c>
      <c r="DA43" s="335"/>
      <c r="DB43" s="335"/>
      <c r="DC43" s="338"/>
      <c r="DD43" s="288" t="s">
        <v>141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433</v>
      </c>
      <c r="CG44" s="1"/>
      <c r="CH44" s="1"/>
      <c r="CI44" s="1"/>
      <c r="CJ44" s="1"/>
      <c r="CK44" s="1"/>
      <c r="CL44" s="1"/>
      <c r="CM44" s="1"/>
      <c r="CN44" s="1"/>
      <c r="CO44" s="1"/>
      <c r="CP44" s="1"/>
      <c r="CQ44" s="269"/>
      <c r="CR44" s="274">
        <v>336620</v>
      </c>
      <c r="CS44" s="217"/>
      <c r="CT44" s="217"/>
      <c r="CU44" s="217"/>
      <c r="CV44" s="217"/>
      <c r="CW44" s="217"/>
      <c r="CX44" s="217"/>
      <c r="CY44" s="279"/>
      <c r="CZ44" s="283">
        <v>8.3000000000000007</v>
      </c>
      <c r="DA44" s="238"/>
      <c r="DB44" s="238"/>
      <c r="DC44" s="285"/>
      <c r="DD44" s="288">
        <v>148738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32652</v>
      </c>
      <c r="CS45" s="313"/>
      <c r="CT45" s="313"/>
      <c r="CU45" s="313"/>
      <c r="CV45" s="313"/>
      <c r="CW45" s="313"/>
      <c r="CX45" s="313"/>
      <c r="CY45" s="332"/>
      <c r="CZ45" s="283">
        <v>0.8</v>
      </c>
      <c r="DA45" s="335"/>
      <c r="DB45" s="335"/>
      <c r="DC45" s="338"/>
      <c r="DD45" s="288">
        <v>937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247073</v>
      </c>
      <c r="CS46" s="217"/>
      <c r="CT46" s="217"/>
      <c r="CU46" s="217"/>
      <c r="CV46" s="217"/>
      <c r="CW46" s="217"/>
      <c r="CX46" s="217"/>
      <c r="CY46" s="279"/>
      <c r="CZ46" s="283">
        <v>6.1</v>
      </c>
      <c r="DA46" s="238"/>
      <c r="DB46" s="238"/>
      <c r="DC46" s="285"/>
      <c r="DD46" s="288">
        <v>110006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437</v>
      </c>
      <c r="CG47" s="1"/>
      <c r="CH47" s="1"/>
      <c r="CI47" s="1"/>
      <c r="CJ47" s="1"/>
      <c r="CK47" s="1"/>
      <c r="CL47" s="1"/>
      <c r="CM47" s="1"/>
      <c r="CN47" s="1"/>
      <c r="CO47" s="1"/>
      <c r="CP47" s="1"/>
      <c r="CQ47" s="269"/>
      <c r="CR47" s="274">
        <v>57267</v>
      </c>
      <c r="CS47" s="313"/>
      <c r="CT47" s="313"/>
      <c r="CU47" s="313"/>
      <c r="CV47" s="313"/>
      <c r="CW47" s="313"/>
      <c r="CX47" s="313"/>
      <c r="CY47" s="332"/>
      <c r="CZ47" s="283">
        <v>1.4</v>
      </c>
      <c r="DA47" s="335"/>
      <c r="DB47" s="335"/>
      <c r="DC47" s="338"/>
      <c r="DD47" s="288">
        <v>11012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438</v>
      </c>
      <c r="CG48" s="1"/>
      <c r="CH48" s="1"/>
      <c r="CI48" s="1"/>
      <c r="CJ48" s="1"/>
      <c r="CK48" s="1"/>
      <c r="CL48" s="1"/>
      <c r="CM48" s="1"/>
      <c r="CN48" s="1"/>
      <c r="CO48" s="1"/>
      <c r="CP48" s="1"/>
      <c r="CQ48" s="269"/>
      <c r="CR48" s="274" t="s">
        <v>141</v>
      </c>
      <c r="CS48" s="217"/>
      <c r="CT48" s="217"/>
      <c r="CU48" s="217"/>
      <c r="CV48" s="217"/>
      <c r="CW48" s="217"/>
      <c r="CX48" s="217"/>
      <c r="CY48" s="279"/>
      <c r="CZ48" s="283" t="s">
        <v>141</v>
      </c>
      <c r="DA48" s="238"/>
      <c r="DB48" s="238"/>
      <c r="DC48" s="285"/>
      <c r="DD48" s="288" t="s">
        <v>141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4055051</v>
      </c>
      <c r="CS49" s="312"/>
      <c r="CT49" s="312"/>
      <c r="CU49" s="312"/>
      <c r="CV49" s="312"/>
      <c r="CW49" s="312"/>
      <c r="CX49" s="312"/>
      <c r="CY49" s="333"/>
      <c r="CZ49" s="292">
        <v>100</v>
      </c>
      <c r="DA49" s="336"/>
      <c r="DB49" s="336"/>
      <c r="DC49" s="339"/>
      <c r="DD49" s="342">
        <v>3206372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pMEo40o+IQg1jDtTiw+5pJJveFp4jYx/oRRUR9RY4c1j5QQId9ti2HZiRhPyBuLcXH5Pvz3bX18l4EiMI6uPBQ==" saltValue="AHkuWWSeomf0iK8hvEzDx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6"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300</v>
      </c>
      <c r="DK2" s="707"/>
      <c r="DL2" s="707"/>
      <c r="DM2" s="707"/>
      <c r="DN2" s="707"/>
      <c r="DO2" s="710"/>
      <c r="DP2" s="368"/>
      <c r="DQ2" s="706" t="s">
        <v>301</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441</v>
      </c>
      <c r="B5" s="397"/>
      <c r="C5" s="397"/>
      <c r="D5" s="397"/>
      <c r="E5" s="397"/>
      <c r="F5" s="397"/>
      <c r="G5" s="397"/>
      <c r="H5" s="397"/>
      <c r="I5" s="397"/>
      <c r="J5" s="397"/>
      <c r="K5" s="397"/>
      <c r="L5" s="397"/>
      <c r="M5" s="397"/>
      <c r="N5" s="397"/>
      <c r="O5" s="397"/>
      <c r="P5" s="429"/>
      <c r="Q5" s="435" t="s">
        <v>181</v>
      </c>
      <c r="R5" s="447"/>
      <c r="S5" s="447"/>
      <c r="T5" s="447"/>
      <c r="U5" s="458"/>
      <c r="V5" s="435" t="s">
        <v>442</v>
      </c>
      <c r="W5" s="447"/>
      <c r="X5" s="447"/>
      <c r="Y5" s="447"/>
      <c r="Z5" s="458"/>
      <c r="AA5" s="435" t="s">
        <v>443</v>
      </c>
      <c r="AB5" s="447"/>
      <c r="AC5" s="447"/>
      <c r="AD5" s="447"/>
      <c r="AE5" s="447"/>
      <c r="AF5" s="504" t="s">
        <v>179</v>
      </c>
      <c r="AG5" s="447"/>
      <c r="AH5" s="447"/>
      <c r="AI5" s="447"/>
      <c r="AJ5" s="522"/>
      <c r="AK5" s="447" t="s">
        <v>444</v>
      </c>
      <c r="AL5" s="447"/>
      <c r="AM5" s="447"/>
      <c r="AN5" s="447"/>
      <c r="AO5" s="458"/>
      <c r="AP5" s="435" t="s">
        <v>445</v>
      </c>
      <c r="AQ5" s="447"/>
      <c r="AR5" s="447"/>
      <c r="AS5" s="447"/>
      <c r="AT5" s="458"/>
      <c r="AU5" s="435" t="s">
        <v>448</v>
      </c>
      <c r="AV5" s="447"/>
      <c r="AW5" s="447"/>
      <c r="AX5" s="447"/>
      <c r="AY5" s="522"/>
      <c r="AZ5" s="378"/>
      <c r="BA5" s="378"/>
      <c r="BB5" s="378"/>
      <c r="BC5" s="378"/>
      <c r="BD5" s="378"/>
      <c r="BE5" s="576"/>
      <c r="BF5" s="576"/>
      <c r="BG5" s="576"/>
      <c r="BH5" s="576"/>
      <c r="BI5" s="576"/>
      <c r="BJ5" s="576"/>
      <c r="BK5" s="576"/>
      <c r="BL5" s="576"/>
      <c r="BM5" s="576"/>
      <c r="BN5" s="576"/>
      <c r="BO5" s="576"/>
      <c r="BP5" s="576"/>
      <c r="BQ5" s="370" t="s">
        <v>449</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320</v>
      </c>
      <c r="CN5" s="447"/>
      <c r="CO5" s="447"/>
      <c r="CP5" s="447"/>
      <c r="CQ5" s="458"/>
      <c r="CR5" s="435" t="s">
        <v>241</v>
      </c>
      <c r="CS5" s="447"/>
      <c r="CT5" s="447"/>
      <c r="CU5" s="447"/>
      <c r="CV5" s="458"/>
      <c r="CW5" s="435" t="s">
        <v>53</v>
      </c>
      <c r="CX5" s="447"/>
      <c r="CY5" s="447"/>
      <c r="CZ5" s="447"/>
      <c r="DA5" s="458"/>
      <c r="DB5" s="435" t="s">
        <v>417</v>
      </c>
      <c r="DC5" s="447"/>
      <c r="DD5" s="447"/>
      <c r="DE5" s="447"/>
      <c r="DF5" s="458"/>
      <c r="DG5" s="700" t="s">
        <v>239</v>
      </c>
      <c r="DH5" s="703"/>
      <c r="DI5" s="703"/>
      <c r="DJ5" s="703"/>
      <c r="DK5" s="708"/>
      <c r="DL5" s="700" t="s">
        <v>450</v>
      </c>
      <c r="DM5" s="703"/>
      <c r="DN5" s="703"/>
      <c r="DO5" s="703"/>
      <c r="DP5" s="708"/>
      <c r="DQ5" s="435" t="s">
        <v>452</v>
      </c>
      <c r="DR5" s="447"/>
      <c r="DS5" s="447"/>
      <c r="DT5" s="447"/>
      <c r="DU5" s="458"/>
      <c r="DV5" s="435" t="s">
        <v>448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4261</v>
      </c>
      <c r="R7" s="449"/>
      <c r="S7" s="449"/>
      <c r="T7" s="449"/>
      <c r="U7" s="449"/>
      <c r="V7" s="449">
        <v>4055</v>
      </c>
      <c r="W7" s="449"/>
      <c r="X7" s="449"/>
      <c r="Y7" s="449"/>
      <c r="Z7" s="449"/>
      <c r="AA7" s="449">
        <v>206</v>
      </c>
      <c r="AB7" s="449"/>
      <c r="AC7" s="449"/>
      <c r="AD7" s="449"/>
      <c r="AE7" s="492"/>
      <c r="AF7" s="506">
        <v>150</v>
      </c>
      <c r="AG7" s="519"/>
      <c r="AH7" s="519"/>
      <c r="AI7" s="519"/>
      <c r="AJ7" s="524"/>
      <c r="AK7" s="532">
        <v>318</v>
      </c>
      <c r="AL7" s="449"/>
      <c r="AM7" s="449"/>
      <c r="AN7" s="449"/>
      <c r="AO7" s="449"/>
      <c r="AP7" s="449">
        <v>2433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548</v>
      </c>
      <c r="BT7" s="419"/>
      <c r="BU7" s="419"/>
      <c r="BV7" s="419"/>
      <c r="BW7" s="419"/>
      <c r="BX7" s="419"/>
      <c r="BY7" s="419"/>
      <c r="BZ7" s="419"/>
      <c r="CA7" s="419"/>
      <c r="CB7" s="419"/>
      <c r="CC7" s="419"/>
      <c r="CD7" s="419"/>
      <c r="CE7" s="419"/>
      <c r="CF7" s="419"/>
      <c r="CG7" s="431"/>
      <c r="CH7" s="663" t="s">
        <v>376</v>
      </c>
      <c r="CI7" s="666"/>
      <c r="CJ7" s="666"/>
      <c r="CK7" s="666"/>
      <c r="CL7" s="681"/>
      <c r="CM7" s="663">
        <v>33</v>
      </c>
      <c r="CN7" s="666"/>
      <c r="CO7" s="666"/>
      <c r="CP7" s="666"/>
      <c r="CQ7" s="681"/>
      <c r="CR7" s="663">
        <v>33</v>
      </c>
      <c r="CS7" s="666"/>
      <c r="CT7" s="666"/>
      <c r="CU7" s="666"/>
      <c r="CV7" s="681"/>
      <c r="CW7" s="663">
        <v>0</v>
      </c>
      <c r="CX7" s="666"/>
      <c r="CY7" s="666"/>
      <c r="CZ7" s="666"/>
      <c r="DA7" s="681"/>
      <c r="DB7" s="663" t="s">
        <v>542</v>
      </c>
      <c r="DC7" s="666"/>
      <c r="DD7" s="666"/>
      <c r="DE7" s="666"/>
      <c r="DF7" s="681"/>
      <c r="DG7" s="663" t="s">
        <v>542</v>
      </c>
      <c r="DH7" s="666"/>
      <c r="DI7" s="666"/>
      <c r="DJ7" s="666"/>
      <c r="DK7" s="681"/>
      <c r="DL7" s="663" t="s">
        <v>542</v>
      </c>
      <c r="DM7" s="666"/>
      <c r="DN7" s="666"/>
      <c r="DO7" s="666"/>
      <c r="DP7" s="681"/>
      <c r="DQ7" s="663" t="s">
        <v>542</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248</v>
      </c>
      <c r="B23" s="401" t="s">
        <v>302</v>
      </c>
      <c r="C23" s="421"/>
      <c r="D23" s="421"/>
      <c r="E23" s="421"/>
      <c r="F23" s="421"/>
      <c r="G23" s="421"/>
      <c r="H23" s="421"/>
      <c r="I23" s="421"/>
      <c r="J23" s="421"/>
      <c r="K23" s="421"/>
      <c r="L23" s="421"/>
      <c r="M23" s="421"/>
      <c r="N23" s="421"/>
      <c r="O23" s="421"/>
      <c r="P23" s="433"/>
      <c r="Q23" s="440">
        <v>4261</v>
      </c>
      <c r="R23" s="452"/>
      <c r="S23" s="452"/>
      <c r="T23" s="452"/>
      <c r="U23" s="452"/>
      <c r="V23" s="452">
        <v>4055</v>
      </c>
      <c r="W23" s="452"/>
      <c r="X23" s="452"/>
      <c r="Y23" s="452"/>
      <c r="Z23" s="452"/>
      <c r="AA23" s="452">
        <v>206</v>
      </c>
      <c r="AB23" s="452"/>
      <c r="AC23" s="452"/>
      <c r="AD23" s="452"/>
      <c r="AE23" s="494"/>
      <c r="AF23" s="508">
        <v>150</v>
      </c>
      <c r="AG23" s="452"/>
      <c r="AH23" s="452"/>
      <c r="AI23" s="452"/>
      <c r="AJ23" s="526"/>
      <c r="AK23" s="534"/>
      <c r="AL23" s="455"/>
      <c r="AM23" s="455"/>
      <c r="AN23" s="455"/>
      <c r="AO23" s="455"/>
      <c r="AP23" s="452">
        <v>2433</v>
      </c>
      <c r="AQ23" s="452"/>
      <c r="AR23" s="452"/>
      <c r="AS23" s="452"/>
      <c r="AT23" s="452"/>
      <c r="AU23" s="567"/>
      <c r="AV23" s="567"/>
      <c r="AW23" s="567"/>
      <c r="AX23" s="567"/>
      <c r="AY23" s="590"/>
      <c r="AZ23" s="595" t="s">
        <v>141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441</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244</v>
      </c>
      <c r="AG26" s="520"/>
      <c r="AH26" s="520"/>
      <c r="AI26" s="520"/>
      <c r="AJ26" s="527"/>
      <c r="AK26" s="447" t="s">
        <v>392</v>
      </c>
      <c r="AL26" s="447"/>
      <c r="AM26" s="447"/>
      <c r="AN26" s="447"/>
      <c r="AO26" s="458"/>
      <c r="AP26" s="435" t="s">
        <v>359</v>
      </c>
      <c r="AQ26" s="447"/>
      <c r="AR26" s="447"/>
      <c r="AS26" s="447"/>
      <c r="AT26" s="458"/>
      <c r="AU26" s="435" t="s">
        <v>460</v>
      </c>
      <c r="AV26" s="447"/>
      <c r="AW26" s="447"/>
      <c r="AX26" s="447"/>
      <c r="AY26" s="458"/>
      <c r="AZ26" s="435" t="s">
        <v>461</v>
      </c>
      <c r="BA26" s="447"/>
      <c r="BB26" s="447"/>
      <c r="BC26" s="447"/>
      <c r="BD26" s="458"/>
      <c r="BE26" s="435" t="s">
        <v>448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929</v>
      </c>
      <c r="R28" s="453"/>
      <c r="S28" s="453"/>
      <c r="T28" s="453"/>
      <c r="U28" s="453"/>
      <c r="V28" s="453">
        <v>916</v>
      </c>
      <c r="W28" s="453"/>
      <c r="X28" s="453"/>
      <c r="Y28" s="453"/>
      <c r="Z28" s="453"/>
      <c r="AA28" s="453">
        <v>13</v>
      </c>
      <c r="AB28" s="453"/>
      <c r="AC28" s="453"/>
      <c r="AD28" s="453"/>
      <c r="AE28" s="495"/>
      <c r="AF28" s="511">
        <v>13</v>
      </c>
      <c r="AG28" s="453"/>
      <c r="AH28" s="453"/>
      <c r="AI28" s="453"/>
      <c r="AJ28" s="529"/>
      <c r="AK28" s="535">
        <v>63</v>
      </c>
      <c r="AL28" s="453"/>
      <c r="AM28" s="453"/>
      <c r="AN28" s="453"/>
      <c r="AO28" s="453"/>
      <c r="AP28" s="453" t="s">
        <v>542</v>
      </c>
      <c r="AQ28" s="453"/>
      <c r="AR28" s="453"/>
      <c r="AS28" s="453"/>
      <c r="AT28" s="453"/>
      <c r="AU28" s="453" t="s">
        <v>542</v>
      </c>
      <c r="AV28" s="453"/>
      <c r="AW28" s="453"/>
      <c r="AX28" s="453"/>
      <c r="AY28" s="453"/>
      <c r="AZ28" s="596" t="s">
        <v>542</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v>
      </c>
      <c r="C29" s="420"/>
      <c r="D29" s="420"/>
      <c r="E29" s="420"/>
      <c r="F29" s="420"/>
      <c r="G29" s="420"/>
      <c r="H29" s="420"/>
      <c r="I29" s="420"/>
      <c r="J29" s="420"/>
      <c r="K29" s="420"/>
      <c r="L29" s="420"/>
      <c r="M29" s="420"/>
      <c r="N29" s="420"/>
      <c r="O29" s="420"/>
      <c r="P29" s="432"/>
      <c r="Q29" s="438">
        <v>1077</v>
      </c>
      <c r="R29" s="450"/>
      <c r="S29" s="450"/>
      <c r="T29" s="450"/>
      <c r="U29" s="450"/>
      <c r="V29" s="450">
        <v>986</v>
      </c>
      <c r="W29" s="450"/>
      <c r="X29" s="450"/>
      <c r="Y29" s="450"/>
      <c r="Z29" s="450"/>
      <c r="AA29" s="450">
        <v>91</v>
      </c>
      <c r="AB29" s="450"/>
      <c r="AC29" s="450"/>
      <c r="AD29" s="450"/>
      <c r="AE29" s="461"/>
      <c r="AF29" s="507">
        <v>91</v>
      </c>
      <c r="AG29" s="456"/>
      <c r="AH29" s="456"/>
      <c r="AI29" s="456"/>
      <c r="AJ29" s="525"/>
      <c r="AK29" s="460">
        <v>141</v>
      </c>
      <c r="AL29" s="450"/>
      <c r="AM29" s="450"/>
      <c r="AN29" s="450"/>
      <c r="AO29" s="450"/>
      <c r="AP29" s="450" t="s">
        <v>542</v>
      </c>
      <c r="AQ29" s="450"/>
      <c r="AR29" s="450"/>
      <c r="AS29" s="450"/>
      <c r="AT29" s="450"/>
      <c r="AU29" s="450" t="s">
        <v>542</v>
      </c>
      <c r="AV29" s="450"/>
      <c r="AW29" s="450"/>
      <c r="AX29" s="450"/>
      <c r="AY29" s="450"/>
      <c r="AZ29" s="597" t="s">
        <v>542</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226</v>
      </c>
      <c r="C30" s="420"/>
      <c r="D30" s="420"/>
      <c r="E30" s="420"/>
      <c r="F30" s="420"/>
      <c r="G30" s="420"/>
      <c r="H30" s="420"/>
      <c r="I30" s="420"/>
      <c r="J30" s="420"/>
      <c r="K30" s="420"/>
      <c r="L30" s="420"/>
      <c r="M30" s="420"/>
      <c r="N30" s="420"/>
      <c r="O30" s="420"/>
      <c r="P30" s="432"/>
      <c r="Q30" s="438">
        <v>126</v>
      </c>
      <c r="R30" s="450"/>
      <c r="S30" s="450"/>
      <c r="T30" s="450"/>
      <c r="U30" s="450"/>
      <c r="V30" s="450">
        <v>125</v>
      </c>
      <c r="W30" s="450"/>
      <c r="X30" s="450"/>
      <c r="Y30" s="450"/>
      <c r="Z30" s="450"/>
      <c r="AA30" s="450">
        <v>1</v>
      </c>
      <c r="AB30" s="450"/>
      <c r="AC30" s="450"/>
      <c r="AD30" s="450"/>
      <c r="AE30" s="461"/>
      <c r="AF30" s="507">
        <v>1</v>
      </c>
      <c r="AG30" s="456"/>
      <c r="AH30" s="456"/>
      <c r="AI30" s="456"/>
      <c r="AJ30" s="525"/>
      <c r="AK30" s="460">
        <v>39</v>
      </c>
      <c r="AL30" s="450"/>
      <c r="AM30" s="450"/>
      <c r="AN30" s="450"/>
      <c r="AO30" s="450"/>
      <c r="AP30" s="450" t="s">
        <v>542</v>
      </c>
      <c r="AQ30" s="450"/>
      <c r="AR30" s="450"/>
      <c r="AS30" s="450"/>
      <c r="AT30" s="450"/>
      <c r="AU30" s="450" t="s">
        <v>542</v>
      </c>
      <c r="AV30" s="450"/>
      <c r="AW30" s="450"/>
      <c r="AX30" s="450"/>
      <c r="AY30" s="450"/>
      <c r="AZ30" s="597" t="s">
        <v>542</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463</v>
      </c>
      <c r="C31" s="420"/>
      <c r="D31" s="420"/>
      <c r="E31" s="420"/>
      <c r="F31" s="420"/>
      <c r="G31" s="420"/>
      <c r="H31" s="420"/>
      <c r="I31" s="420"/>
      <c r="J31" s="420"/>
      <c r="K31" s="420"/>
      <c r="L31" s="420"/>
      <c r="M31" s="420"/>
      <c r="N31" s="420"/>
      <c r="O31" s="420"/>
      <c r="P31" s="432"/>
      <c r="Q31" s="438">
        <v>170</v>
      </c>
      <c r="R31" s="450"/>
      <c r="S31" s="450"/>
      <c r="T31" s="450"/>
      <c r="U31" s="450"/>
      <c r="V31" s="450">
        <v>139</v>
      </c>
      <c r="W31" s="450"/>
      <c r="X31" s="450"/>
      <c r="Y31" s="450"/>
      <c r="Z31" s="450"/>
      <c r="AA31" s="450">
        <v>31</v>
      </c>
      <c r="AB31" s="450"/>
      <c r="AC31" s="450"/>
      <c r="AD31" s="450"/>
      <c r="AE31" s="461"/>
      <c r="AF31" s="507">
        <v>63</v>
      </c>
      <c r="AG31" s="456"/>
      <c r="AH31" s="456"/>
      <c r="AI31" s="456"/>
      <c r="AJ31" s="525"/>
      <c r="AK31" s="460">
        <v>34</v>
      </c>
      <c r="AL31" s="450"/>
      <c r="AM31" s="450"/>
      <c r="AN31" s="450"/>
      <c r="AO31" s="450"/>
      <c r="AP31" s="450">
        <v>389</v>
      </c>
      <c r="AQ31" s="450"/>
      <c r="AR31" s="450"/>
      <c r="AS31" s="450"/>
      <c r="AT31" s="450"/>
      <c r="AU31" s="450" t="s">
        <v>542</v>
      </c>
      <c r="AV31" s="450"/>
      <c r="AW31" s="450"/>
      <c r="AX31" s="450"/>
      <c r="AY31" s="450"/>
      <c r="AZ31" s="597" t="s">
        <v>542</v>
      </c>
      <c r="BA31" s="597"/>
      <c r="BB31" s="597"/>
      <c r="BC31" s="597"/>
      <c r="BD31" s="597"/>
      <c r="BE31" s="565" t="s">
        <v>464</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465</v>
      </c>
      <c r="C32" s="420"/>
      <c r="D32" s="420"/>
      <c r="E32" s="420"/>
      <c r="F32" s="420"/>
      <c r="G32" s="420"/>
      <c r="H32" s="420"/>
      <c r="I32" s="420"/>
      <c r="J32" s="420"/>
      <c r="K32" s="420"/>
      <c r="L32" s="420"/>
      <c r="M32" s="420"/>
      <c r="N32" s="420"/>
      <c r="O32" s="420"/>
      <c r="P32" s="432"/>
      <c r="Q32" s="438">
        <v>57</v>
      </c>
      <c r="R32" s="450"/>
      <c r="S32" s="450"/>
      <c r="T32" s="450"/>
      <c r="U32" s="450"/>
      <c r="V32" s="450">
        <v>60</v>
      </c>
      <c r="W32" s="450"/>
      <c r="X32" s="450"/>
      <c r="Y32" s="450"/>
      <c r="Z32" s="450"/>
      <c r="AA32" s="450">
        <v>-3</v>
      </c>
      <c r="AB32" s="450"/>
      <c r="AC32" s="450"/>
      <c r="AD32" s="450"/>
      <c r="AE32" s="461"/>
      <c r="AF32" s="507">
        <v>635</v>
      </c>
      <c r="AG32" s="456"/>
      <c r="AH32" s="456"/>
      <c r="AI32" s="456"/>
      <c r="AJ32" s="525"/>
      <c r="AK32" s="460" t="s">
        <v>542</v>
      </c>
      <c r="AL32" s="450"/>
      <c r="AM32" s="450"/>
      <c r="AN32" s="450"/>
      <c r="AO32" s="450"/>
      <c r="AP32" s="450" t="s">
        <v>542</v>
      </c>
      <c r="AQ32" s="450"/>
      <c r="AR32" s="450"/>
      <c r="AS32" s="450"/>
      <c r="AT32" s="450"/>
      <c r="AU32" s="450" t="s">
        <v>542</v>
      </c>
      <c r="AV32" s="450"/>
      <c r="AW32" s="450"/>
      <c r="AX32" s="450"/>
      <c r="AY32" s="450"/>
      <c r="AZ32" s="597" t="s">
        <v>542</v>
      </c>
      <c r="BA32" s="597"/>
      <c r="BB32" s="597"/>
      <c r="BC32" s="597"/>
      <c r="BD32" s="597"/>
      <c r="BE32" s="565" t="s">
        <v>464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467</v>
      </c>
      <c r="C33" s="420"/>
      <c r="D33" s="420"/>
      <c r="E33" s="420"/>
      <c r="F33" s="420"/>
      <c r="G33" s="420"/>
      <c r="H33" s="420"/>
      <c r="I33" s="420"/>
      <c r="J33" s="420"/>
      <c r="K33" s="420"/>
      <c r="L33" s="420"/>
      <c r="M33" s="420"/>
      <c r="N33" s="420"/>
      <c r="O33" s="420"/>
      <c r="P33" s="432"/>
      <c r="Q33" s="438">
        <v>286</v>
      </c>
      <c r="R33" s="450"/>
      <c r="S33" s="450"/>
      <c r="T33" s="450"/>
      <c r="U33" s="450"/>
      <c r="V33" s="450">
        <v>274</v>
      </c>
      <c r="W33" s="450"/>
      <c r="X33" s="450"/>
      <c r="Y33" s="450"/>
      <c r="Z33" s="450"/>
      <c r="AA33" s="450">
        <v>12</v>
      </c>
      <c r="AB33" s="450"/>
      <c r="AC33" s="450"/>
      <c r="AD33" s="450"/>
      <c r="AE33" s="461"/>
      <c r="AF33" s="507">
        <v>73</v>
      </c>
      <c r="AG33" s="456"/>
      <c r="AH33" s="456"/>
      <c r="AI33" s="456"/>
      <c r="AJ33" s="525"/>
      <c r="AK33" s="460" t="s">
        <v>542</v>
      </c>
      <c r="AL33" s="450"/>
      <c r="AM33" s="450"/>
      <c r="AN33" s="450"/>
      <c r="AO33" s="450"/>
      <c r="AP33" s="450" t="s">
        <v>542</v>
      </c>
      <c r="AQ33" s="450"/>
      <c r="AR33" s="450"/>
      <c r="AS33" s="450"/>
      <c r="AT33" s="450"/>
      <c r="AU33" s="450" t="s">
        <v>542</v>
      </c>
      <c r="AV33" s="450"/>
      <c r="AW33" s="450"/>
      <c r="AX33" s="450"/>
      <c r="AY33" s="450"/>
      <c r="AZ33" s="597" t="s">
        <v>542</v>
      </c>
      <c r="BA33" s="597"/>
      <c r="BB33" s="597"/>
      <c r="BC33" s="597"/>
      <c r="BD33" s="597"/>
      <c r="BE33" s="565" t="s">
        <v>464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260</v>
      </c>
      <c r="C34" s="420"/>
      <c r="D34" s="420"/>
      <c r="E34" s="420"/>
      <c r="F34" s="420"/>
      <c r="G34" s="420"/>
      <c r="H34" s="420"/>
      <c r="I34" s="420"/>
      <c r="J34" s="420"/>
      <c r="K34" s="420"/>
      <c r="L34" s="420"/>
      <c r="M34" s="420"/>
      <c r="N34" s="420"/>
      <c r="O34" s="420"/>
      <c r="P34" s="432"/>
      <c r="Q34" s="438">
        <v>23</v>
      </c>
      <c r="R34" s="450"/>
      <c r="S34" s="450"/>
      <c r="T34" s="450"/>
      <c r="U34" s="450"/>
      <c r="V34" s="450">
        <v>9</v>
      </c>
      <c r="W34" s="450"/>
      <c r="X34" s="450"/>
      <c r="Y34" s="450"/>
      <c r="Z34" s="450"/>
      <c r="AA34" s="450">
        <v>14</v>
      </c>
      <c r="AB34" s="450"/>
      <c r="AC34" s="450"/>
      <c r="AD34" s="450"/>
      <c r="AE34" s="461"/>
      <c r="AF34" s="507">
        <v>14</v>
      </c>
      <c r="AG34" s="456"/>
      <c r="AH34" s="456"/>
      <c r="AI34" s="456"/>
      <c r="AJ34" s="525"/>
      <c r="AK34" s="460" t="s">
        <v>542</v>
      </c>
      <c r="AL34" s="450"/>
      <c r="AM34" s="450"/>
      <c r="AN34" s="450"/>
      <c r="AO34" s="450"/>
      <c r="AP34" s="450">
        <v>5</v>
      </c>
      <c r="AQ34" s="450"/>
      <c r="AR34" s="450"/>
      <c r="AS34" s="450"/>
      <c r="AT34" s="450"/>
      <c r="AU34" s="450">
        <v>5</v>
      </c>
      <c r="AV34" s="450"/>
      <c r="AW34" s="450"/>
      <c r="AX34" s="450"/>
      <c r="AY34" s="450"/>
      <c r="AZ34" s="597" t="s">
        <v>542</v>
      </c>
      <c r="BA34" s="597"/>
      <c r="BB34" s="597"/>
      <c r="BC34" s="597"/>
      <c r="BD34" s="597"/>
      <c r="BE34" s="565" t="s">
        <v>23</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74</v>
      </c>
      <c r="C35" s="420"/>
      <c r="D35" s="420"/>
      <c r="E35" s="420"/>
      <c r="F35" s="420"/>
      <c r="G35" s="420"/>
      <c r="H35" s="420"/>
      <c r="I35" s="420"/>
      <c r="J35" s="420"/>
      <c r="K35" s="420"/>
      <c r="L35" s="420"/>
      <c r="M35" s="420"/>
      <c r="N35" s="420"/>
      <c r="O35" s="420"/>
      <c r="P35" s="432"/>
      <c r="Q35" s="438">
        <v>19</v>
      </c>
      <c r="R35" s="450"/>
      <c r="S35" s="450"/>
      <c r="T35" s="450"/>
      <c r="U35" s="450"/>
      <c r="V35" s="450">
        <v>8</v>
      </c>
      <c r="W35" s="450"/>
      <c r="X35" s="450"/>
      <c r="Y35" s="450"/>
      <c r="Z35" s="450"/>
      <c r="AA35" s="450">
        <v>11</v>
      </c>
      <c r="AB35" s="450"/>
      <c r="AC35" s="450"/>
      <c r="AD35" s="450"/>
      <c r="AE35" s="461"/>
      <c r="AF35" s="507">
        <v>11</v>
      </c>
      <c r="AG35" s="456"/>
      <c r="AH35" s="456"/>
      <c r="AI35" s="456"/>
      <c r="AJ35" s="525"/>
      <c r="AK35" s="460" t="s">
        <v>542</v>
      </c>
      <c r="AL35" s="450"/>
      <c r="AM35" s="450"/>
      <c r="AN35" s="450"/>
      <c r="AO35" s="450"/>
      <c r="AP35" s="450">
        <v>5</v>
      </c>
      <c r="AQ35" s="450"/>
      <c r="AR35" s="450"/>
      <c r="AS35" s="450"/>
      <c r="AT35" s="450"/>
      <c r="AU35" s="450">
        <v>5</v>
      </c>
      <c r="AV35" s="450"/>
      <c r="AW35" s="450"/>
      <c r="AX35" s="450"/>
      <c r="AY35" s="450"/>
      <c r="AZ35" s="597" t="s">
        <v>542</v>
      </c>
      <c r="BA35" s="597"/>
      <c r="BB35" s="597"/>
      <c r="BC35" s="597"/>
      <c r="BD35" s="597"/>
      <c r="BE35" s="565" t="s">
        <v>23</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470</v>
      </c>
      <c r="C36" s="420"/>
      <c r="D36" s="420"/>
      <c r="E36" s="420"/>
      <c r="F36" s="420"/>
      <c r="G36" s="420"/>
      <c r="H36" s="420"/>
      <c r="I36" s="420"/>
      <c r="J36" s="420"/>
      <c r="K36" s="420"/>
      <c r="L36" s="420"/>
      <c r="M36" s="420"/>
      <c r="N36" s="420"/>
      <c r="O36" s="420"/>
      <c r="P36" s="432"/>
      <c r="Q36" s="438">
        <v>28</v>
      </c>
      <c r="R36" s="450"/>
      <c r="S36" s="450"/>
      <c r="T36" s="450"/>
      <c r="U36" s="450"/>
      <c r="V36" s="450">
        <v>23</v>
      </c>
      <c r="W36" s="450"/>
      <c r="X36" s="450"/>
      <c r="Y36" s="450"/>
      <c r="Z36" s="450"/>
      <c r="AA36" s="450">
        <v>5</v>
      </c>
      <c r="AB36" s="450"/>
      <c r="AC36" s="450"/>
      <c r="AD36" s="450"/>
      <c r="AE36" s="461"/>
      <c r="AF36" s="507">
        <v>5</v>
      </c>
      <c r="AG36" s="456"/>
      <c r="AH36" s="456"/>
      <c r="AI36" s="456"/>
      <c r="AJ36" s="525"/>
      <c r="AK36" s="460">
        <v>6</v>
      </c>
      <c r="AL36" s="450"/>
      <c r="AM36" s="450"/>
      <c r="AN36" s="450"/>
      <c r="AO36" s="450"/>
      <c r="AP36" s="450">
        <v>15</v>
      </c>
      <c r="AQ36" s="450"/>
      <c r="AR36" s="450"/>
      <c r="AS36" s="450"/>
      <c r="AT36" s="450"/>
      <c r="AU36" s="450">
        <v>15</v>
      </c>
      <c r="AV36" s="450"/>
      <c r="AW36" s="450"/>
      <c r="AX36" s="450"/>
      <c r="AY36" s="450"/>
      <c r="AZ36" s="597" t="s">
        <v>542</v>
      </c>
      <c r="BA36" s="597"/>
      <c r="BB36" s="597"/>
      <c r="BC36" s="597"/>
      <c r="BD36" s="597"/>
      <c r="BE36" s="565" t="s">
        <v>23</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248</v>
      </c>
      <c r="B63" s="401" t="s">
        <v>379</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906</v>
      </c>
      <c r="AG63" s="452"/>
      <c r="AH63" s="452"/>
      <c r="AI63" s="452"/>
      <c r="AJ63" s="526"/>
      <c r="AK63" s="534"/>
      <c r="AL63" s="455"/>
      <c r="AM63" s="455"/>
      <c r="AN63" s="455"/>
      <c r="AO63" s="455"/>
      <c r="AP63" s="452">
        <v>414</v>
      </c>
      <c r="AQ63" s="452"/>
      <c r="AR63" s="452"/>
      <c r="AS63" s="452"/>
      <c r="AT63" s="452"/>
      <c r="AU63" s="452">
        <v>25</v>
      </c>
      <c r="AV63" s="452"/>
      <c r="AW63" s="452"/>
      <c r="AX63" s="452"/>
      <c r="AY63" s="452"/>
      <c r="AZ63" s="599"/>
      <c r="BA63" s="599"/>
      <c r="BB63" s="599"/>
      <c r="BC63" s="599"/>
      <c r="BD63" s="599"/>
      <c r="BE63" s="567"/>
      <c r="BF63" s="567"/>
      <c r="BG63" s="567"/>
      <c r="BH63" s="567"/>
      <c r="BI63" s="590"/>
      <c r="BJ63" s="595" t="s">
        <v>141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418</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244</v>
      </c>
      <c r="AG66" s="520"/>
      <c r="AH66" s="520"/>
      <c r="AI66" s="520"/>
      <c r="AJ66" s="530"/>
      <c r="AK66" s="435" t="s">
        <v>392</v>
      </c>
      <c r="AL66" s="397"/>
      <c r="AM66" s="397"/>
      <c r="AN66" s="397"/>
      <c r="AO66" s="429"/>
      <c r="AP66" s="435" t="s">
        <v>359</v>
      </c>
      <c r="AQ66" s="447"/>
      <c r="AR66" s="447"/>
      <c r="AS66" s="447"/>
      <c r="AT66" s="458"/>
      <c r="AU66" s="435" t="s">
        <v>472</v>
      </c>
      <c r="AV66" s="447"/>
      <c r="AW66" s="447"/>
      <c r="AX66" s="447"/>
      <c r="AY66" s="458"/>
      <c r="AZ66" s="435" t="s">
        <v>448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543</v>
      </c>
      <c r="C68" s="419"/>
      <c r="D68" s="419"/>
      <c r="E68" s="419"/>
      <c r="F68" s="419"/>
      <c r="G68" s="419"/>
      <c r="H68" s="419"/>
      <c r="I68" s="419"/>
      <c r="J68" s="419"/>
      <c r="K68" s="419"/>
      <c r="L68" s="419"/>
      <c r="M68" s="419"/>
      <c r="N68" s="419"/>
      <c r="O68" s="419"/>
      <c r="P68" s="431"/>
      <c r="Q68" s="437">
        <v>164</v>
      </c>
      <c r="R68" s="449"/>
      <c r="S68" s="449"/>
      <c r="T68" s="449"/>
      <c r="U68" s="449"/>
      <c r="V68" s="449">
        <v>81</v>
      </c>
      <c r="W68" s="449"/>
      <c r="X68" s="449"/>
      <c r="Y68" s="449"/>
      <c r="Z68" s="449"/>
      <c r="AA68" s="449">
        <v>83</v>
      </c>
      <c r="AB68" s="449"/>
      <c r="AC68" s="449"/>
      <c r="AD68" s="449"/>
      <c r="AE68" s="449"/>
      <c r="AF68" s="449">
        <v>12</v>
      </c>
      <c r="AG68" s="449"/>
      <c r="AH68" s="449"/>
      <c r="AI68" s="449"/>
      <c r="AJ68" s="449"/>
      <c r="AK68" s="449" t="s">
        <v>542</v>
      </c>
      <c r="AL68" s="449"/>
      <c r="AM68" s="449"/>
      <c r="AN68" s="449"/>
      <c r="AO68" s="449"/>
      <c r="AP68" s="449" t="s">
        <v>542</v>
      </c>
      <c r="AQ68" s="449"/>
      <c r="AR68" s="449"/>
      <c r="AS68" s="449"/>
      <c r="AT68" s="449"/>
      <c r="AU68" s="449" t="s">
        <v>542</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544</v>
      </c>
      <c r="C69" s="420"/>
      <c r="D69" s="420"/>
      <c r="E69" s="420"/>
      <c r="F69" s="420"/>
      <c r="G69" s="420"/>
      <c r="H69" s="420"/>
      <c r="I69" s="420"/>
      <c r="J69" s="420"/>
      <c r="K69" s="420"/>
      <c r="L69" s="420"/>
      <c r="M69" s="420"/>
      <c r="N69" s="420"/>
      <c r="O69" s="420"/>
      <c r="P69" s="432"/>
      <c r="Q69" s="438">
        <v>1324</v>
      </c>
      <c r="R69" s="450"/>
      <c r="S69" s="450"/>
      <c r="T69" s="450"/>
      <c r="U69" s="450"/>
      <c r="V69" s="450">
        <v>1287</v>
      </c>
      <c r="W69" s="450"/>
      <c r="X69" s="450"/>
      <c r="Y69" s="450"/>
      <c r="Z69" s="450"/>
      <c r="AA69" s="450">
        <v>37</v>
      </c>
      <c r="AB69" s="450"/>
      <c r="AC69" s="450"/>
      <c r="AD69" s="450"/>
      <c r="AE69" s="450"/>
      <c r="AF69" s="450">
        <v>37</v>
      </c>
      <c r="AG69" s="450"/>
      <c r="AH69" s="450"/>
      <c r="AI69" s="450"/>
      <c r="AJ69" s="450"/>
      <c r="AK69" s="450">
        <v>6</v>
      </c>
      <c r="AL69" s="450"/>
      <c r="AM69" s="450"/>
      <c r="AN69" s="450"/>
      <c r="AO69" s="450"/>
      <c r="AP69" s="450">
        <v>1041</v>
      </c>
      <c r="AQ69" s="450"/>
      <c r="AR69" s="450"/>
      <c r="AS69" s="450"/>
      <c r="AT69" s="450"/>
      <c r="AU69" s="450">
        <v>168</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488</v>
      </c>
      <c r="C70" s="420"/>
      <c r="D70" s="420"/>
      <c r="E70" s="420"/>
      <c r="F70" s="420"/>
      <c r="G70" s="420"/>
      <c r="H70" s="420"/>
      <c r="I70" s="420"/>
      <c r="J70" s="420"/>
      <c r="K70" s="420"/>
      <c r="L70" s="420"/>
      <c r="M70" s="420"/>
      <c r="N70" s="420"/>
      <c r="O70" s="420"/>
      <c r="P70" s="432"/>
      <c r="Q70" s="438">
        <v>524</v>
      </c>
      <c r="R70" s="450"/>
      <c r="S70" s="450"/>
      <c r="T70" s="450"/>
      <c r="U70" s="450"/>
      <c r="V70" s="450">
        <v>588</v>
      </c>
      <c r="W70" s="450"/>
      <c r="X70" s="450"/>
      <c r="Y70" s="450"/>
      <c r="Z70" s="450"/>
      <c r="AA70" s="450">
        <v>-64</v>
      </c>
      <c r="AB70" s="450"/>
      <c r="AC70" s="450"/>
      <c r="AD70" s="450"/>
      <c r="AE70" s="450"/>
      <c r="AF70" s="450">
        <v>657</v>
      </c>
      <c r="AG70" s="450"/>
      <c r="AH70" s="450"/>
      <c r="AI70" s="450"/>
      <c r="AJ70" s="450"/>
      <c r="AK70" s="450">
        <v>283</v>
      </c>
      <c r="AL70" s="450"/>
      <c r="AM70" s="450"/>
      <c r="AN70" s="450"/>
      <c r="AO70" s="450"/>
      <c r="AP70" s="450">
        <v>2229</v>
      </c>
      <c r="AQ70" s="450"/>
      <c r="AR70" s="450"/>
      <c r="AS70" s="450"/>
      <c r="AT70" s="450"/>
      <c r="AU70" s="450">
        <v>60</v>
      </c>
      <c r="AV70" s="450"/>
      <c r="AW70" s="450"/>
      <c r="AX70" s="450"/>
      <c r="AY70" s="450"/>
      <c r="AZ70" s="565" t="s">
        <v>547</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545</v>
      </c>
      <c r="C71" s="420"/>
      <c r="D71" s="420"/>
      <c r="E71" s="420"/>
      <c r="F71" s="420"/>
      <c r="G71" s="420"/>
      <c r="H71" s="420"/>
      <c r="I71" s="420"/>
      <c r="J71" s="420"/>
      <c r="K71" s="420"/>
      <c r="L71" s="420"/>
      <c r="M71" s="420"/>
      <c r="N71" s="420"/>
      <c r="O71" s="420"/>
      <c r="P71" s="432"/>
      <c r="Q71" s="438">
        <v>30</v>
      </c>
      <c r="R71" s="450"/>
      <c r="S71" s="450"/>
      <c r="T71" s="450"/>
      <c r="U71" s="450"/>
      <c r="V71" s="450">
        <v>30</v>
      </c>
      <c r="W71" s="450"/>
      <c r="X71" s="450"/>
      <c r="Y71" s="450"/>
      <c r="Z71" s="450"/>
      <c r="AA71" s="450">
        <v>0</v>
      </c>
      <c r="AB71" s="450"/>
      <c r="AC71" s="450"/>
      <c r="AD71" s="450"/>
      <c r="AE71" s="450"/>
      <c r="AF71" s="450">
        <v>0</v>
      </c>
      <c r="AG71" s="450"/>
      <c r="AH71" s="450"/>
      <c r="AI71" s="450"/>
      <c r="AJ71" s="450"/>
      <c r="AK71" s="450" t="s">
        <v>542</v>
      </c>
      <c r="AL71" s="450"/>
      <c r="AM71" s="450"/>
      <c r="AN71" s="450"/>
      <c r="AO71" s="450"/>
      <c r="AP71" s="450">
        <v>196</v>
      </c>
      <c r="AQ71" s="450"/>
      <c r="AR71" s="450"/>
      <c r="AS71" s="450"/>
      <c r="AT71" s="450"/>
      <c r="AU71" s="450" t="s">
        <v>542</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288</v>
      </c>
      <c r="C72" s="420"/>
      <c r="D72" s="420"/>
      <c r="E72" s="420"/>
      <c r="F72" s="420"/>
      <c r="G72" s="420"/>
      <c r="H72" s="420"/>
      <c r="I72" s="420"/>
      <c r="J72" s="420"/>
      <c r="K72" s="420"/>
      <c r="L72" s="420"/>
      <c r="M72" s="420"/>
      <c r="N72" s="420"/>
      <c r="O72" s="420"/>
      <c r="P72" s="432"/>
      <c r="Q72" s="438">
        <v>4696</v>
      </c>
      <c r="R72" s="450"/>
      <c r="S72" s="450"/>
      <c r="T72" s="450"/>
      <c r="U72" s="450"/>
      <c r="V72" s="450">
        <v>4203</v>
      </c>
      <c r="W72" s="450"/>
      <c r="X72" s="450"/>
      <c r="Y72" s="450"/>
      <c r="Z72" s="450"/>
      <c r="AA72" s="450">
        <v>494</v>
      </c>
      <c r="AB72" s="450"/>
      <c r="AC72" s="450"/>
      <c r="AD72" s="450"/>
      <c r="AE72" s="450"/>
      <c r="AF72" s="450">
        <v>494</v>
      </c>
      <c r="AG72" s="450"/>
      <c r="AH72" s="450"/>
      <c r="AI72" s="450"/>
      <c r="AJ72" s="450"/>
      <c r="AK72" s="450" t="s">
        <v>542</v>
      </c>
      <c r="AL72" s="450"/>
      <c r="AM72" s="450"/>
      <c r="AN72" s="450"/>
      <c r="AO72" s="450"/>
      <c r="AP72" s="450" t="s">
        <v>542</v>
      </c>
      <c r="AQ72" s="450"/>
      <c r="AR72" s="450"/>
      <c r="AS72" s="450"/>
      <c r="AT72" s="450"/>
      <c r="AU72" s="450" t="s">
        <v>542</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117</v>
      </c>
      <c r="C73" s="420"/>
      <c r="D73" s="420"/>
      <c r="E73" s="420"/>
      <c r="F73" s="420"/>
      <c r="G73" s="420"/>
      <c r="H73" s="420"/>
      <c r="I73" s="420"/>
      <c r="J73" s="420"/>
      <c r="K73" s="420"/>
      <c r="L73" s="420"/>
      <c r="M73" s="420"/>
      <c r="N73" s="420"/>
      <c r="O73" s="420"/>
      <c r="P73" s="432"/>
      <c r="Q73" s="438">
        <v>487502</v>
      </c>
      <c r="R73" s="450"/>
      <c r="S73" s="450"/>
      <c r="T73" s="450"/>
      <c r="U73" s="450"/>
      <c r="V73" s="450">
        <v>478943</v>
      </c>
      <c r="W73" s="450"/>
      <c r="X73" s="450"/>
      <c r="Y73" s="450"/>
      <c r="Z73" s="450"/>
      <c r="AA73" s="450">
        <v>8559</v>
      </c>
      <c r="AB73" s="450"/>
      <c r="AC73" s="450"/>
      <c r="AD73" s="450"/>
      <c r="AE73" s="450"/>
      <c r="AF73" s="450">
        <v>8559</v>
      </c>
      <c r="AG73" s="450"/>
      <c r="AH73" s="450"/>
      <c r="AI73" s="450"/>
      <c r="AJ73" s="450"/>
      <c r="AK73" s="450" t="s">
        <v>542</v>
      </c>
      <c r="AL73" s="450"/>
      <c r="AM73" s="450"/>
      <c r="AN73" s="450"/>
      <c r="AO73" s="450"/>
      <c r="AP73" s="450" t="s">
        <v>542</v>
      </c>
      <c r="AQ73" s="450"/>
      <c r="AR73" s="450"/>
      <c r="AS73" s="450"/>
      <c r="AT73" s="450"/>
      <c r="AU73" s="450" t="s">
        <v>542</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348</v>
      </c>
      <c r="C74" s="420"/>
      <c r="D74" s="420"/>
      <c r="E74" s="420"/>
      <c r="F74" s="420"/>
      <c r="G74" s="420"/>
      <c r="H74" s="420"/>
      <c r="I74" s="420"/>
      <c r="J74" s="420"/>
      <c r="K74" s="420"/>
      <c r="L74" s="420"/>
      <c r="M74" s="420"/>
      <c r="N74" s="420"/>
      <c r="O74" s="420"/>
      <c r="P74" s="432"/>
      <c r="Q74" s="438">
        <v>150</v>
      </c>
      <c r="R74" s="450"/>
      <c r="S74" s="450"/>
      <c r="T74" s="450"/>
      <c r="U74" s="450"/>
      <c r="V74" s="450">
        <v>143</v>
      </c>
      <c r="W74" s="450"/>
      <c r="X74" s="450"/>
      <c r="Y74" s="450"/>
      <c r="Z74" s="450"/>
      <c r="AA74" s="450">
        <v>7</v>
      </c>
      <c r="AB74" s="450"/>
      <c r="AC74" s="450"/>
      <c r="AD74" s="450"/>
      <c r="AE74" s="450"/>
      <c r="AF74" s="450">
        <v>7</v>
      </c>
      <c r="AG74" s="450"/>
      <c r="AH74" s="450"/>
      <c r="AI74" s="450"/>
      <c r="AJ74" s="450"/>
      <c r="AK74" s="450" t="s">
        <v>542</v>
      </c>
      <c r="AL74" s="450"/>
      <c r="AM74" s="450"/>
      <c r="AN74" s="450"/>
      <c r="AO74" s="450"/>
      <c r="AP74" s="450" t="s">
        <v>542</v>
      </c>
      <c r="AQ74" s="450"/>
      <c r="AR74" s="450"/>
      <c r="AS74" s="450"/>
      <c r="AT74" s="450"/>
      <c r="AU74" s="450" t="s">
        <v>542</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466</v>
      </c>
      <c r="C75" s="420"/>
      <c r="D75" s="420"/>
      <c r="E75" s="420"/>
      <c r="F75" s="420"/>
      <c r="G75" s="420"/>
      <c r="H75" s="420"/>
      <c r="I75" s="420"/>
      <c r="J75" s="420"/>
      <c r="K75" s="420"/>
      <c r="L75" s="420"/>
      <c r="M75" s="420"/>
      <c r="N75" s="420"/>
      <c r="O75" s="420"/>
      <c r="P75" s="432"/>
      <c r="Q75" s="444">
        <v>308</v>
      </c>
      <c r="R75" s="456"/>
      <c r="S75" s="456"/>
      <c r="T75" s="456"/>
      <c r="U75" s="460"/>
      <c r="V75" s="461">
        <v>297</v>
      </c>
      <c r="W75" s="456"/>
      <c r="X75" s="456"/>
      <c r="Y75" s="456"/>
      <c r="Z75" s="460"/>
      <c r="AA75" s="461">
        <v>11</v>
      </c>
      <c r="AB75" s="456"/>
      <c r="AC75" s="456"/>
      <c r="AD75" s="456"/>
      <c r="AE75" s="460"/>
      <c r="AF75" s="461">
        <v>11</v>
      </c>
      <c r="AG75" s="456"/>
      <c r="AH75" s="456"/>
      <c r="AI75" s="456"/>
      <c r="AJ75" s="460"/>
      <c r="AK75" s="461">
        <v>27</v>
      </c>
      <c r="AL75" s="456"/>
      <c r="AM75" s="456"/>
      <c r="AN75" s="456"/>
      <c r="AO75" s="460"/>
      <c r="AP75" s="461" t="s">
        <v>542</v>
      </c>
      <c r="AQ75" s="456"/>
      <c r="AR75" s="456"/>
      <c r="AS75" s="456"/>
      <c r="AT75" s="460"/>
      <c r="AU75" s="461" t="s">
        <v>542</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546</v>
      </c>
      <c r="C76" s="420"/>
      <c r="D76" s="420"/>
      <c r="E76" s="420"/>
      <c r="F76" s="420"/>
      <c r="G76" s="420"/>
      <c r="H76" s="420"/>
      <c r="I76" s="420"/>
      <c r="J76" s="420"/>
      <c r="K76" s="420"/>
      <c r="L76" s="420"/>
      <c r="M76" s="420"/>
      <c r="N76" s="420"/>
      <c r="O76" s="420"/>
      <c r="P76" s="432"/>
      <c r="Q76" s="444">
        <v>47</v>
      </c>
      <c r="R76" s="456"/>
      <c r="S76" s="456"/>
      <c r="T76" s="456"/>
      <c r="U76" s="460"/>
      <c r="V76" s="461">
        <v>40</v>
      </c>
      <c r="W76" s="456"/>
      <c r="X76" s="456"/>
      <c r="Y76" s="456"/>
      <c r="Z76" s="460"/>
      <c r="AA76" s="461">
        <v>7</v>
      </c>
      <c r="AB76" s="456"/>
      <c r="AC76" s="456"/>
      <c r="AD76" s="456"/>
      <c r="AE76" s="460"/>
      <c r="AF76" s="461">
        <v>7</v>
      </c>
      <c r="AG76" s="456"/>
      <c r="AH76" s="456"/>
      <c r="AI76" s="456"/>
      <c r="AJ76" s="460"/>
      <c r="AK76" s="461" t="s">
        <v>542</v>
      </c>
      <c r="AL76" s="456"/>
      <c r="AM76" s="456"/>
      <c r="AN76" s="456"/>
      <c r="AO76" s="460"/>
      <c r="AP76" s="461" t="s">
        <v>542</v>
      </c>
      <c r="AQ76" s="456"/>
      <c r="AR76" s="456"/>
      <c r="AS76" s="456"/>
      <c r="AT76" s="460"/>
      <c r="AU76" s="461" t="s">
        <v>542</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248</v>
      </c>
      <c r="B88" s="401" t="s">
        <v>187</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9784</v>
      </c>
      <c r="AG88" s="452"/>
      <c r="AH88" s="452"/>
      <c r="AI88" s="452"/>
      <c r="AJ88" s="452"/>
      <c r="AK88" s="455"/>
      <c r="AL88" s="455"/>
      <c r="AM88" s="455"/>
      <c r="AN88" s="455"/>
      <c r="AO88" s="455"/>
      <c r="AP88" s="452">
        <v>3466</v>
      </c>
      <c r="AQ88" s="452"/>
      <c r="AR88" s="452"/>
      <c r="AS88" s="452"/>
      <c r="AT88" s="452"/>
      <c r="AU88" s="452">
        <v>228</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248</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33</v>
      </c>
      <c r="CS102" s="604"/>
      <c r="CT102" s="604"/>
      <c r="CU102" s="604"/>
      <c r="CV102" s="697"/>
      <c r="CW102" s="696">
        <v>0</v>
      </c>
      <c r="CX102" s="604"/>
      <c r="CY102" s="604"/>
      <c r="CZ102" s="604"/>
      <c r="DA102" s="697"/>
      <c r="DB102" s="696" t="s">
        <v>542</v>
      </c>
      <c r="DC102" s="604"/>
      <c r="DD102" s="604"/>
      <c r="DE102" s="604"/>
      <c r="DF102" s="697"/>
      <c r="DG102" s="696" t="s">
        <v>542</v>
      </c>
      <c r="DH102" s="604"/>
      <c r="DI102" s="604"/>
      <c r="DJ102" s="604"/>
      <c r="DK102" s="697"/>
      <c r="DL102" s="696" t="s">
        <v>542</v>
      </c>
      <c r="DM102" s="604"/>
      <c r="DN102" s="604"/>
      <c r="DO102" s="604"/>
      <c r="DP102" s="697"/>
      <c r="DQ102" s="696" t="s">
        <v>542</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476</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477</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478</v>
      </c>
      <c r="AB109" s="406"/>
      <c r="AC109" s="406"/>
      <c r="AD109" s="406"/>
      <c r="AE109" s="469"/>
      <c r="AF109" s="480" t="s">
        <v>479</v>
      </c>
      <c r="AG109" s="406"/>
      <c r="AH109" s="406"/>
      <c r="AI109" s="406"/>
      <c r="AJ109" s="469"/>
      <c r="AK109" s="480" t="s">
        <v>394</v>
      </c>
      <c r="AL109" s="406"/>
      <c r="AM109" s="406"/>
      <c r="AN109" s="406"/>
      <c r="AO109" s="469"/>
      <c r="AP109" s="480" t="s">
        <v>480</v>
      </c>
      <c r="AQ109" s="406"/>
      <c r="AR109" s="406"/>
      <c r="AS109" s="406"/>
      <c r="AT109" s="555"/>
      <c r="AU109" s="383" t="s">
        <v>477</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478</v>
      </c>
      <c r="BR109" s="406"/>
      <c r="BS109" s="406"/>
      <c r="BT109" s="406"/>
      <c r="BU109" s="469"/>
      <c r="BV109" s="480" t="s">
        <v>479</v>
      </c>
      <c r="BW109" s="406"/>
      <c r="BX109" s="406"/>
      <c r="BY109" s="406"/>
      <c r="BZ109" s="469"/>
      <c r="CA109" s="480" t="s">
        <v>394</v>
      </c>
      <c r="CB109" s="406"/>
      <c r="CC109" s="406"/>
      <c r="CD109" s="406"/>
      <c r="CE109" s="469"/>
      <c r="CF109" s="655" t="s">
        <v>480</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478</v>
      </c>
      <c r="DH109" s="406"/>
      <c r="DI109" s="406"/>
      <c r="DJ109" s="406"/>
      <c r="DK109" s="469"/>
      <c r="DL109" s="480" t="s">
        <v>479</v>
      </c>
      <c r="DM109" s="406"/>
      <c r="DN109" s="406"/>
      <c r="DO109" s="406"/>
      <c r="DP109" s="469"/>
      <c r="DQ109" s="480" t="s">
        <v>394</v>
      </c>
      <c r="DR109" s="406"/>
      <c r="DS109" s="406"/>
      <c r="DT109" s="406"/>
      <c r="DU109" s="469"/>
      <c r="DV109" s="480" t="s">
        <v>480</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339164</v>
      </c>
      <c r="AB110" s="487"/>
      <c r="AC110" s="487"/>
      <c r="AD110" s="487"/>
      <c r="AE110" s="498"/>
      <c r="AF110" s="514">
        <v>351092</v>
      </c>
      <c r="AG110" s="487"/>
      <c r="AH110" s="487"/>
      <c r="AI110" s="487"/>
      <c r="AJ110" s="498"/>
      <c r="AK110" s="514">
        <v>347530</v>
      </c>
      <c r="AL110" s="487"/>
      <c r="AM110" s="487"/>
      <c r="AN110" s="487"/>
      <c r="AO110" s="498"/>
      <c r="AP110" s="538">
        <v>14.9</v>
      </c>
      <c r="AQ110" s="546"/>
      <c r="AR110" s="546"/>
      <c r="AS110" s="546"/>
      <c r="AT110" s="556"/>
      <c r="AU110" s="568" t="s">
        <v>111</v>
      </c>
      <c r="AV110" s="577"/>
      <c r="AW110" s="577"/>
      <c r="AX110" s="577"/>
      <c r="AY110" s="577"/>
      <c r="AZ110" s="424" t="s">
        <v>481</v>
      </c>
      <c r="BA110" s="407"/>
      <c r="BB110" s="407"/>
      <c r="BC110" s="407"/>
      <c r="BD110" s="407"/>
      <c r="BE110" s="407"/>
      <c r="BF110" s="407"/>
      <c r="BG110" s="407"/>
      <c r="BH110" s="407"/>
      <c r="BI110" s="407"/>
      <c r="BJ110" s="407"/>
      <c r="BK110" s="407"/>
      <c r="BL110" s="407"/>
      <c r="BM110" s="407"/>
      <c r="BN110" s="407"/>
      <c r="BO110" s="407"/>
      <c r="BP110" s="470"/>
      <c r="BQ110" s="632">
        <v>2897774</v>
      </c>
      <c r="BR110" s="640"/>
      <c r="BS110" s="640"/>
      <c r="BT110" s="640"/>
      <c r="BU110" s="640"/>
      <c r="BV110" s="640">
        <v>2692259</v>
      </c>
      <c r="BW110" s="640"/>
      <c r="BX110" s="640"/>
      <c r="BY110" s="640"/>
      <c r="BZ110" s="640"/>
      <c r="CA110" s="640">
        <v>2433256</v>
      </c>
      <c r="CB110" s="640"/>
      <c r="CC110" s="640"/>
      <c r="CD110" s="640"/>
      <c r="CE110" s="640"/>
      <c r="CF110" s="656">
        <v>104.4</v>
      </c>
      <c r="CG110" s="660"/>
      <c r="CH110" s="660"/>
      <c r="CI110" s="660"/>
      <c r="CJ110" s="660"/>
      <c r="CK110" s="672" t="s">
        <v>389</v>
      </c>
      <c r="CL110" s="412"/>
      <c r="CM110" s="424" t="s">
        <v>66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141</v>
      </c>
      <c r="DH110" s="640"/>
      <c r="DI110" s="640"/>
      <c r="DJ110" s="640"/>
      <c r="DK110" s="640"/>
      <c r="DL110" s="640" t="s">
        <v>141</v>
      </c>
      <c r="DM110" s="640"/>
      <c r="DN110" s="640"/>
      <c r="DO110" s="640"/>
      <c r="DP110" s="640"/>
      <c r="DQ110" s="640" t="s">
        <v>141</v>
      </c>
      <c r="DR110" s="640"/>
      <c r="DS110" s="640"/>
      <c r="DT110" s="640"/>
      <c r="DU110" s="640"/>
      <c r="DV110" s="712" t="s">
        <v>141</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141</v>
      </c>
      <c r="AB111" s="446"/>
      <c r="AC111" s="446"/>
      <c r="AD111" s="446"/>
      <c r="AE111" s="499"/>
      <c r="AF111" s="515" t="s">
        <v>141</v>
      </c>
      <c r="AG111" s="446"/>
      <c r="AH111" s="446"/>
      <c r="AI111" s="446"/>
      <c r="AJ111" s="499"/>
      <c r="AK111" s="515" t="s">
        <v>141</v>
      </c>
      <c r="AL111" s="446"/>
      <c r="AM111" s="446"/>
      <c r="AN111" s="446"/>
      <c r="AO111" s="499"/>
      <c r="AP111" s="539" t="s">
        <v>141</v>
      </c>
      <c r="AQ111" s="547"/>
      <c r="AR111" s="547"/>
      <c r="AS111" s="547"/>
      <c r="AT111" s="557"/>
      <c r="AU111" s="569"/>
      <c r="AV111" s="578"/>
      <c r="AW111" s="578"/>
      <c r="AX111" s="578"/>
      <c r="AY111" s="578"/>
      <c r="AZ111" s="425" t="s">
        <v>482</v>
      </c>
      <c r="BA111" s="378"/>
      <c r="BB111" s="378"/>
      <c r="BC111" s="378"/>
      <c r="BD111" s="378"/>
      <c r="BE111" s="378"/>
      <c r="BF111" s="378"/>
      <c r="BG111" s="378"/>
      <c r="BH111" s="378"/>
      <c r="BI111" s="378"/>
      <c r="BJ111" s="378"/>
      <c r="BK111" s="378"/>
      <c r="BL111" s="378"/>
      <c r="BM111" s="378"/>
      <c r="BN111" s="378"/>
      <c r="BO111" s="378"/>
      <c r="BP111" s="472"/>
      <c r="BQ111" s="633">
        <v>48114</v>
      </c>
      <c r="BR111" s="641"/>
      <c r="BS111" s="641"/>
      <c r="BT111" s="641"/>
      <c r="BU111" s="641"/>
      <c r="BV111" s="641">
        <v>42553</v>
      </c>
      <c r="BW111" s="641"/>
      <c r="BX111" s="641"/>
      <c r="BY111" s="641"/>
      <c r="BZ111" s="641"/>
      <c r="CA111" s="641">
        <v>37021</v>
      </c>
      <c r="CB111" s="641"/>
      <c r="CC111" s="641"/>
      <c r="CD111" s="641"/>
      <c r="CE111" s="641"/>
      <c r="CF111" s="657">
        <v>1.6</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141</v>
      </c>
      <c r="DH111" s="641"/>
      <c r="DI111" s="641"/>
      <c r="DJ111" s="641"/>
      <c r="DK111" s="641"/>
      <c r="DL111" s="641" t="s">
        <v>141</v>
      </c>
      <c r="DM111" s="641"/>
      <c r="DN111" s="641"/>
      <c r="DO111" s="641"/>
      <c r="DP111" s="641"/>
      <c r="DQ111" s="641" t="s">
        <v>141</v>
      </c>
      <c r="DR111" s="641"/>
      <c r="DS111" s="641"/>
      <c r="DT111" s="641"/>
      <c r="DU111" s="641"/>
      <c r="DV111" s="713" t="s">
        <v>141</v>
      </c>
      <c r="DW111" s="713"/>
      <c r="DX111" s="713"/>
      <c r="DY111" s="713"/>
      <c r="DZ111" s="722"/>
    </row>
    <row r="112" spans="1:131" s="365" customFormat="1" ht="26.25" customHeight="1">
      <c r="A112" s="386" t="s">
        <v>157</v>
      </c>
      <c r="B112" s="409"/>
      <c r="C112" s="378" t="s">
        <v>484</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141</v>
      </c>
      <c r="AB112" s="446"/>
      <c r="AC112" s="446"/>
      <c r="AD112" s="446"/>
      <c r="AE112" s="499"/>
      <c r="AF112" s="515" t="s">
        <v>141</v>
      </c>
      <c r="AG112" s="446"/>
      <c r="AH112" s="446"/>
      <c r="AI112" s="446"/>
      <c r="AJ112" s="499"/>
      <c r="AK112" s="515" t="s">
        <v>141</v>
      </c>
      <c r="AL112" s="446"/>
      <c r="AM112" s="446"/>
      <c r="AN112" s="446"/>
      <c r="AO112" s="499"/>
      <c r="AP112" s="539" t="s">
        <v>141</v>
      </c>
      <c r="AQ112" s="547"/>
      <c r="AR112" s="547"/>
      <c r="AS112" s="547"/>
      <c r="AT112" s="557"/>
      <c r="AU112" s="569"/>
      <c r="AV112" s="578"/>
      <c r="AW112" s="578"/>
      <c r="AX112" s="578"/>
      <c r="AY112" s="578"/>
      <c r="AZ112" s="425" t="s">
        <v>267</v>
      </c>
      <c r="BA112" s="378"/>
      <c r="BB112" s="378"/>
      <c r="BC112" s="378"/>
      <c r="BD112" s="378"/>
      <c r="BE112" s="378"/>
      <c r="BF112" s="378"/>
      <c r="BG112" s="378"/>
      <c r="BH112" s="378"/>
      <c r="BI112" s="378"/>
      <c r="BJ112" s="378"/>
      <c r="BK112" s="378"/>
      <c r="BL112" s="378"/>
      <c r="BM112" s="378"/>
      <c r="BN112" s="378"/>
      <c r="BO112" s="378"/>
      <c r="BP112" s="472"/>
      <c r="BQ112" s="633">
        <v>27114</v>
      </c>
      <c r="BR112" s="641"/>
      <c r="BS112" s="641"/>
      <c r="BT112" s="641"/>
      <c r="BU112" s="641"/>
      <c r="BV112" s="641">
        <v>15654</v>
      </c>
      <c r="BW112" s="641"/>
      <c r="BX112" s="641"/>
      <c r="BY112" s="641"/>
      <c r="BZ112" s="641"/>
      <c r="CA112" s="641">
        <v>25390</v>
      </c>
      <c r="CB112" s="641"/>
      <c r="CC112" s="641"/>
      <c r="CD112" s="641"/>
      <c r="CE112" s="641"/>
      <c r="CF112" s="657">
        <v>1.1000000000000001</v>
      </c>
      <c r="CG112" s="661"/>
      <c r="CH112" s="661"/>
      <c r="CI112" s="661"/>
      <c r="CJ112" s="661"/>
      <c r="CK112" s="673"/>
      <c r="CL112" s="413"/>
      <c r="CM112" s="425" t="s">
        <v>399</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141</v>
      </c>
      <c r="DH112" s="641"/>
      <c r="DI112" s="641"/>
      <c r="DJ112" s="641"/>
      <c r="DK112" s="641"/>
      <c r="DL112" s="641" t="s">
        <v>141</v>
      </c>
      <c r="DM112" s="641"/>
      <c r="DN112" s="641"/>
      <c r="DO112" s="641"/>
      <c r="DP112" s="641"/>
      <c r="DQ112" s="641" t="s">
        <v>141</v>
      </c>
      <c r="DR112" s="641"/>
      <c r="DS112" s="641"/>
      <c r="DT112" s="641"/>
      <c r="DU112" s="641"/>
      <c r="DV112" s="713" t="s">
        <v>141</v>
      </c>
      <c r="DW112" s="713"/>
      <c r="DX112" s="713"/>
      <c r="DY112" s="713"/>
      <c r="DZ112" s="722"/>
    </row>
    <row r="113" spans="1:130" s="365" customFormat="1" ht="26.25" customHeight="1">
      <c r="A113" s="387"/>
      <c r="B113" s="410"/>
      <c r="C113" s="378" t="s">
        <v>485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7355</v>
      </c>
      <c r="AB113" s="446"/>
      <c r="AC113" s="446"/>
      <c r="AD113" s="446"/>
      <c r="AE113" s="499"/>
      <c r="AF113" s="515">
        <v>13100</v>
      </c>
      <c r="AG113" s="446"/>
      <c r="AH113" s="446"/>
      <c r="AI113" s="446"/>
      <c r="AJ113" s="499"/>
      <c r="AK113" s="515">
        <v>19043</v>
      </c>
      <c r="AL113" s="446"/>
      <c r="AM113" s="446"/>
      <c r="AN113" s="446"/>
      <c r="AO113" s="499"/>
      <c r="AP113" s="539">
        <v>0.8</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3">
        <v>188137</v>
      </c>
      <c r="BR113" s="641"/>
      <c r="BS113" s="641"/>
      <c r="BT113" s="641"/>
      <c r="BU113" s="641"/>
      <c r="BV113" s="641">
        <v>182638</v>
      </c>
      <c r="BW113" s="641"/>
      <c r="BX113" s="641"/>
      <c r="BY113" s="641"/>
      <c r="BZ113" s="641"/>
      <c r="CA113" s="641">
        <v>182472</v>
      </c>
      <c r="CB113" s="641"/>
      <c r="CC113" s="641"/>
      <c r="CD113" s="641"/>
      <c r="CE113" s="641"/>
      <c r="CF113" s="657">
        <v>7.8</v>
      </c>
      <c r="CG113" s="661"/>
      <c r="CH113" s="661"/>
      <c r="CI113" s="661"/>
      <c r="CJ113" s="661"/>
      <c r="CK113" s="673"/>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141</v>
      </c>
      <c r="DH113" s="446"/>
      <c r="DI113" s="446"/>
      <c r="DJ113" s="446"/>
      <c r="DK113" s="499"/>
      <c r="DL113" s="515" t="s">
        <v>141</v>
      </c>
      <c r="DM113" s="446"/>
      <c r="DN113" s="446"/>
      <c r="DO113" s="446"/>
      <c r="DP113" s="499"/>
      <c r="DQ113" s="515" t="s">
        <v>141</v>
      </c>
      <c r="DR113" s="446"/>
      <c r="DS113" s="446"/>
      <c r="DT113" s="446"/>
      <c r="DU113" s="499"/>
      <c r="DV113" s="539" t="s">
        <v>141</v>
      </c>
      <c r="DW113" s="547"/>
      <c r="DX113" s="547"/>
      <c r="DY113" s="547"/>
      <c r="DZ113" s="557"/>
    </row>
    <row r="114" spans="1:130" s="365" customFormat="1" ht="26.25" customHeight="1">
      <c r="A114" s="387"/>
      <c r="B114" s="410"/>
      <c r="C114" s="378" t="s">
        <v>487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34833</v>
      </c>
      <c r="AB114" s="446"/>
      <c r="AC114" s="446"/>
      <c r="AD114" s="446"/>
      <c r="AE114" s="499"/>
      <c r="AF114" s="515">
        <v>23143</v>
      </c>
      <c r="AG114" s="446"/>
      <c r="AH114" s="446"/>
      <c r="AI114" s="446"/>
      <c r="AJ114" s="499"/>
      <c r="AK114" s="515">
        <v>24497</v>
      </c>
      <c r="AL114" s="446"/>
      <c r="AM114" s="446"/>
      <c r="AN114" s="446"/>
      <c r="AO114" s="499"/>
      <c r="AP114" s="539">
        <v>1.1000000000000001</v>
      </c>
      <c r="AQ114" s="547"/>
      <c r="AR114" s="547"/>
      <c r="AS114" s="547"/>
      <c r="AT114" s="557"/>
      <c r="AU114" s="569"/>
      <c r="AV114" s="578"/>
      <c r="AW114" s="578"/>
      <c r="AX114" s="578"/>
      <c r="AY114" s="578"/>
      <c r="AZ114" s="425" t="s">
        <v>489</v>
      </c>
      <c r="BA114" s="378"/>
      <c r="BB114" s="378"/>
      <c r="BC114" s="378"/>
      <c r="BD114" s="378"/>
      <c r="BE114" s="378"/>
      <c r="BF114" s="378"/>
      <c r="BG114" s="378"/>
      <c r="BH114" s="378"/>
      <c r="BI114" s="378"/>
      <c r="BJ114" s="378"/>
      <c r="BK114" s="378"/>
      <c r="BL114" s="378"/>
      <c r="BM114" s="378"/>
      <c r="BN114" s="378"/>
      <c r="BO114" s="378"/>
      <c r="BP114" s="472"/>
      <c r="BQ114" s="633">
        <v>982797</v>
      </c>
      <c r="BR114" s="641"/>
      <c r="BS114" s="641"/>
      <c r="BT114" s="641"/>
      <c r="BU114" s="641"/>
      <c r="BV114" s="641">
        <v>960671</v>
      </c>
      <c r="BW114" s="641"/>
      <c r="BX114" s="641"/>
      <c r="BY114" s="641"/>
      <c r="BZ114" s="641"/>
      <c r="CA114" s="641">
        <v>958046</v>
      </c>
      <c r="CB114" s="641"/>
      <c r="CC114" s="641"/>
      <c r="CD114" s="641"/>
      <c r="CE114" s="641"/>
      <c r="CF114" s="657">
        <v>41.1</v>
      </c>
      <c r="CG114" s="661"/>
      <c r="CH114" s="661"/>
      <c r="CI114" s="661"/>
      <c r="CJ114" s="661"/>
      <c r="CK114" s="673"/>
      <c r="CL114" s="413"/>
      <c r="CM114" s="425" t="s">
        <v>154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141</v>
      </c>
      <c r="DH114" s="446"/>
      <c r="DI114" s="446"/>
      <c r="DJ114" s="446"/>
      <c r="DK114" s="499"/>
      <c r="DL114" s="515" t="s">
        <v>141</v>
      </c>
      <c r="DM114" s="446"/>
      <c r="DN114" s="446"/>
      <c r="DO114" s="446"/>
      <c r="DP114" s="499"/>
      <c r="DQ114" s="515" t="s">
        <v>141</v>
      </c>
      <c r="DR114" s="446"/>
      <c r="DS114" s="446"/>
      <c r="DT114" s="446"/>
      <c r="DU114" s="499"/>
      <c r="DV114" s="539" t="s">
        <v>141</v>
      </c>
      <c r="DW114" s="547"/>
      <c r="DX114" s="547"/>
      <c r="DY114" s="547"/>
      <c r="DZ114" s="557"/>
    </row>
    <row r="115" spans="1:130" s="365" customFormat="1" ht="26.25" customHeight="1">
      <c r="A115" s="387"/>
      <c r="B115" s="410"/>
      <c r="C115" s="378" t="s">
        <v>377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5590</v>
      </c>
      <c r="AB115" s="446"/>
      <c r="AC115" s="446"/>
      <c r="AD115" s="446"/>
      <c r="AE115" s="499"/>
      <c r="AF115" s="515">
        <v>5561</v>
      </c>
      <c r="AG115" s="446"/>
      <c r="AH115" s="446"/>
      <c r="AI115" s="446"/>
      <c r="AJ115" s="499"/>
      <c r="AK115" s="515">
        <v>5531</v>
      </c>
      <c r="AL115" s="446"/>
      <c r="AM115" s="446"/>
      <c r="AN115" s="446"/>
      <c r="AO115" s="499"/>
      <c r="AP115" s="539">
        <v>0.2</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141</v>
      </c>
      <c r="BR115" s="641"/>
      <c r="BS115" s="641"/>
      <c r="BT115" s="641"/>
      <c r="BU115" s="641"/>
      <c r="BV115" s="641" t="s">
        <v>141</v>
      </c>
      <c r="BW115" s="641"/>
      <c r="BX115" s="641"/>
      <c r="BY115" s="641"/>
      <c r="BZ115" s="641"/>
      <c r="CA115" s="641" t="s">
        <v>141</v>
      </c>
      <c r="CB115" s="641"/>
      <c r="CC115" s="641"/>
      <c r="CD115" s="641"/>
      <c r="CE115" s="641"/>
      <c r="CF115" s="657" t="s">
        <v>141</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141</v>
      </c>
      <c r="DH115" s="446"/>
      <c r="DI115" s="446"/>
      <c r="DJ115" s="446"/>
      <c r="DK115" s="499"/>
      <c r="DL115" s="515" t="s">
        <v>141</v>
      </c>
      <c r="DM115" s="446"/>
      <c r="DN115" s="446"/>
      <c r="DO115" s="446"/>
      <c r="DP115" s="499"/>
      <c r="DQ115" s="515" t="s">
        <v>141</v>
      </c>
      <c r="DR115" s="446"/>
      <c r="DS115" s="446"/>
      <c r="DT115" s="446"/>
      <c r="DU115" s="499"/>
      <c r="DV115" s="539" t="s">
        <v>141</v>
      </c>
      <c r="DW115" s="547"/>
      <c r="DX115" s="547"/>
      <c r="DY115" s="547"/>
      <c r="DZ115" s="557"/>
    </row>
    <row r="116" spans="1:130" s="365" customFormat="1" ht="26.25" customHeight="1">
      <c r="A116" s="388"/>
      <c r="B116" s="411"/>
      <c r="C116" s="423" t="s">
        <v>2</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141</v>
      </c>
      <c r="AB116" s="446"/>
      <c r="AC116" s="446"/>
      <c r="AD116" s="446"/>
      <c r="AE116" s="499"/>
      <c r="AF116" s="515" t="s">
        <v>141</v>
      </c>
      <c r="AG116" s="446"/>
      <c r="AH116" s="446"/>
      <c r="AI116" s="446"/>
      <c r="AJ116" s="499"/>
      <c r="AK116" s="515" t="s">
        <v>141</v>
      </c>
      <c r="AL116" s="446"/>
      <c r="AM116" s="446"/>
      <c r="AN116" s="446"/>
      <c r="AO116" s="499"/>
      <c r="AP116" s="539" t="s">
        <v>141</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141</v>
      </c>
      <c r="BR116" s="641"/>
      <c r="BS116" s="641"/>
      <c r="BT116" s="641"/>
      <c r="BU116" s="641"/>
      <c r="BV116" s="641" t="s">
        <v>141</v>
      </c>
      <c r="BW116" s="641"/>
      <c r="BX116" s="641"/>
      <c r="BY116" s="641"/>
      <c r="BZ116" s="641"/>
      <c r="CA116" s="641" t="s">
        <v>141</v>
      </c>
      <c r="CB116" s="641"/>
      <c r="CC116" s="641"/>
      <c r="CD116" s="641"/>
      <c r="CE116" s="641"/>
      <c r="CF116" s="657" t="s">
        <v>141</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48114</v>
      </c>
      <c r="DH116" s="446"/>
      <c r="DI116" s="446"/>
      <c r="DJ116" s="446"/>
      <c r="DK116" s="499"/>
      <c r="DL116" s="515">
        <v>42553</v>
      </c>
      <c r="DM116" s="446"/>
      <c r="DN116" s="446"/>
      <c r="DO116" s="446"/>
      <c r="DP116" s="499"/>
      <c r="DQ116" s="515">
        <v>37021</v>
      </c>
      <c r="DR116" s="446"/>
      <c r="DS116" s="446"/>
      <c r="DT116" s="446"/>
      <c r="DU116" s="499"/>
      <c r="DV116" s="539">
        <v>1.6</v>
      </c>
      <c r="DW116" s="547"/>
      <c r="DX116" s="547"/>
      <c r="DY116" s="547"/>
      <c r="DZ116" s="557"/>
    </row>
    <row r="117" spans="1:130" s="365" customFormat="1" ht="26.25" customHeight="1">
      <c r="A117" s="383" t="s">
        <v>272</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386942</v>
      </c>
      <c r="AB117" s="488"/>
      <c r="AC117" s="488"/>
      <c r="AD117" s="488"/>
      <c r="AE117" s="500"/>
      <c r="AF117" s="516">
        <v>392896</v>
      </c>
      <c r="AG117" s="488"/>
      <c r="AH117" s="488"/>
      <c r="AI117" s="488"/>
      <c r="AJ117" s="500"/>
      <c r="AK117" s="516">
        <v>396601</v>
      </c>
      <c r="AL117" s="488"/>
      <c r="AM117" s="488"/>
      <c r="AN117" s="488"/>
      <c r="AO117" s="500"/>
      <c r="AP117" s="540"/>
      <c r="AQ117" s="548"/>
      <c r="AR117" s="548"/>
      <c r="AS117" s="548"/>
      <c r="AT117" s="558"/>
      <c r="AU117" s="569"/>
      <c r="AV117" s="578"/>
      <c r="AW117" s="578"/>
      <c r="AX117" s="578"/>
      <c r="AY117" s="578"/>
      <c r="AZ117" s="426" t="s">
        <v>363</v>
      </c>
      <c r="BA117" s="428"/>
      <c r="BB117" s="428"/>
      <c r="BC117" s="428"/>
      <c r="BD117" s="428"/>
      <c r="BE117" s="428"/>
      <c r="BF117" s="428"/>
      <c r="BG117" s="428"/>
      <c r="BH117" s="428"/>
      <c r="BI117" s="428"/>
      <c r="BJ117" s="428"/>
      <c r="BK117" s="428"/>
      <c r="BL117" s="428"/>
      <c r="BM117" s="428"/>
      <c r="BN117" s="428"/>
      <c r="BO117" s="428"/>
      <c r="BP117" s="474"/>
      <c r="BQ117" s="633" t="s">
        <v>141</v>
      </c>
      <c r="BR117" s="641"/>
      <c r="BS117" s="641"/>
      <c r="BT117" s="641"/>
      <c r="BU117" s="641"/>
      <c r="BV117" s="641" t="s">
        <v>141</v>
      </c>
      <c r="BW117" s="641"/>
      <c r="BX117" s="641"/>
      <c r="BY117" s="641"/>
      <c r="BZ117" s="641"/>
      <c r="CA117" s="641" t="s">
        <v>141</v>
      </c>
      <c r="CB117" s="641"/>
      <c r="CC117" s="641"/>
      <c r="CD117" s="641"/>
      <c r="CE117" s="641"/>
      <c r="CF117" s="657" t="s">
        <v>141</v>
      </c>
      <c r="CG117" s="661"/>
      <c r="CH117" s="661"/>
      <c r="CI117" s="661"/>
      <c r="CJ117" s="661"/>
      <c r="CK117" s="673"/>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141</v>
      </c>
      <c r="DH117" s="446"/>
      <c r="DI117" s="446"/>
      <c r="DJ117" s="446"/>
      <c r="DK117" s="499"/>
      <c r="DL117" s="515" t="s">
        <v>141</v>
      </c>
      <c r="DM117" s="446"/>
      <c r="DN117" s="446"/>
      <c r="DO117" s="446"/>
      <c r="DP117" s="499"/>
      <c r="DQ117" s="515" t="s">
        <v>141</v>
      </c>
      <c r="DR117" s="446"/>
      <c r="DS117" s="446"/>
      <c r="DT117" s="446"/>
      <c r="DU117" s="499"/>
      <c r="DV117" s="539" t="s">
        <v>141</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478</v>
      </c>
      <c r="AB118" s="406"/>
      <c r="AC118" s="406"/>
      <c r="AD118" s="406"/>
      <c r="AE118" s="469"/>
      <c r="AF118" s="480" t="s">
        <v>479</v>
      </c>
      <c r="AG118" s="406"/>
      <c r="AH118" s="406"/>
      <c r="AI118" s="406"/>
      <c r="AJ118" s="469"/>
      <c r="AK118" s="480" t="s">
        <v>394</v>
      </c>
      <c r="AL118" s="406"/>
      <c r="AM118" s="406"/>
      <c r="AN118" s="406"/>
      <c r="AO118" s="469"/>
      <c r="AP118" s="480" t="s">
        <v>480</v>
      </c>
      <c r="AQ118" s="406"/>
      <c r="AR118" s="406"/>
      <c r="AS118" s="406"/>
      <c r="AT118" s="555"/>
      <c r="AU118" s="569"/>
      <c r="AV118" s="578"/>
      <c r="AW118" s="578"/>
      <c r="AX118" s="578"/>
      <c r="AY118" s="578"/>
      <c r="AZ118" s="427" t="s">
        <v>490</v>
      </c>
      <c r="BA118" s="423"/>
      <c r="BB118" s="423"/>
      <c r="BC118" s="423"/>
      <c r="BD118" s="423"/>
      <c r="BE118" s="423"/>
      <c r="BF118" s="423"/>
      <c r="BG118" s="423"/>
      <c r="BH118" s="423"/>
      <c r="BI118" s="423"/>
      <c r="BJ118" s="423"/>
      <c r="BK118" s="423"/>
      <c r="BL118" s="423"/>
      <c r="BM118" s="423"/>
      <c r="BN118" s="423"/>
      <c r="BO118" s="423"/>
      <c r="BP118" s="473"/>
      <c r="BQ118" s="634" t="s">
        <v>141</v>
      </c>
      <c r="BR118" s="642"/>
      <c r="BS118" s="642"/>
      <c r="BT118" s="642"/>
      <c r="BU118" s="642"/>
      <c r="BV118" s="642" t="s">
        <v>141</v>
      </c>
      <c r="BW118" s="642"/>
      <c r="BX118" s="642"/>
      <c r="BY118" s="642"/>
      <c r="BZ118" s="642"/>
      <c r="CA118" s="642" t="s">
        <v>141</v>
      </c>
      <c r="CB118" s="642"/>
      <c r="CC118" s="642"/>
      <c r="CD118" s="642"/>
      <c r="CE118" s="642"/>
      <c r="CF118" s="657" t="s">
        <v>141</v>
      </c>
      <c r="CG118" s="661"/>
      <c r="CH118" s="661"/>
      <c r="CI118" s="661"/>
      <c r="CJ118" s="661"/>
      <c r="CK118" s="673"/>
      <c r="CL118" s="413"/>
      <c r="CM118" s="425" t="s">
        <v>491</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141</v>
      </c>
      <c r="DH118" s="446"/>
      <c r="DI118" s="446"/>
      <c r="DJ118" s="446"/>
      <c r="DK118" s="499"/>
      <c r="DL118" s="515" t="s">
        <v>141</v>
      </c>
      <c r="DM118" s="446"/>
      <c r="DN118" s="446"/>
      <c r="DO118" s="446"/>
      <c r="DP118" s="499"/>
      <c r="DQ118" s="515" t="s">
        <v>141</v>
      </c>
      <c r="DR118" s="446"/>
      <c r="DS118" s="446"/>
      <c r="DT118" s="446"/>
      <c r="DU118" s="499"/>
      <c r="DV118" s="539" t="s">
        <v>141</v>
      </c>
      <c r="DW118" s="547"/>
      <c r="DX118" s="547"/>
      <c r="DY118" s="547"/>
      <c r="DZ118" s="557"/>
    </row>
    <row r="119" spans="1:130" s="365" customFormat="1" ht="26.25" customHeight="1">
      <c r="A119" s="389" t="s">
        <v>389</v>
      </c>
      <c r="B119" s="412"/>
      <c r="C119" s="424" t="s">
        <v>66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141</v>
      </c>
      <c r="AB119" s="487"/>
      <c r="AC119" s="487"/>
      <c r="AD119" s="487"/>
      <c r="AE119" s="498"/>
      <c r="AF119" s="514" t="s">
        <v>141</v>
      </c>
      <c r="AG119" s="487"/>
      <c r="AH119" s="487"/>
      <c r="AI119" s="487"/>
      <c r="AJ119" s="498"/>
      <c r="AK119" s="514" t="s">
        <v>141</v>
      </c>
      <c r="AL119" s="487"/>
      <c r="AM119" s="487"/>
      <c r="AN119" s="487"/>
      <c r="AO119" s="498"/>
      <c r="AP119" s="538" t="s">
        <v>141</v>
      </c>
      <c r="AQ119" s="546"/>
      <c r="AR119" s="546"/>
      <c r="AS119" s="546"/>
      <c r="AT119" s="556"/>
      <c r="AU119" s="570"/>
      <c r="AV119" s="579"/>
      <c r="AW119" s="579"/>
      <c r="AX119" s="579"/>
      <c r="AY119" s="579"/>
      <c r="AZ119" s="603" t="s">
        <v>272</v>
      </c>
      <c r="BA119" s="603"/>
      <c r="BB119" s="603"/>
      <c r="BC119" s="603"/>
      <c r="BD119" s="603"/>
      <c r="BE119" s="603"/>
      <c r="BF119" s="603"/>
      <c r="BG119" s="603"/>
      <c r="BH119" s="603"/>
      <c r="BI119" s="603"/>
      <c r="BJ119" s="603"/>
      <c r="BK119" s="603"/>
      <c r="BL119" s="603"/>
      <c r="BM119" s="603"/>
      <c r="BN119" s="603"/>
      <c r="BO119" s="468" t="s">
        <v>170</v>
      </c>
      <c r="BP119" s="629"/>
      <c r="BQ119" s="634">
        <v>4143936</v>
      </c>
      <c r="BR119" s="642"/>
      <c r="BS119" s="642"/>
      <c r="BT119" s="642"/>
      <c r="BU119" s="642"/>
      <c r="BV119" s="642">
        <v>3893775</v>
      </c>
      <c r="BW119" s="642"/>
      <c r="BX119" s="642"/>
      <c r="BY119" s="642"/>
      <c r="BZ119" s="642"/>
      <c r="CA119" s="642">
        <v>3636185</v>
      </c>
      <c r="CB119" s="642"/>
      <c r="CC119" s="642"/>
      <c r="CD119" s="642"/>
      <c r="CE119" s="642"/>
      <c r="CF119" s="544"/>
      <c r="CG119" s="552"/>
      <c r="CH119" s="552"/>
      <c r="CI119" s="552"/>
      <c r="CJ119" s="669"/>
      <c r="CK119" s="674"/>
      <c r="CL119" s="414"/>
      <c r="CM119" s="427" t="s">
        <v>492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141</v>
      </c>
      <c r="DH119" s="489"/>
      <c r="DI119" s="489"/>
      <c r="DJ119" s="489"/>
      <c r="DK119" s="501"/>
      <c r="DL119" s="517" t="s">
        <v>141</v>
      </c>
      <c r="DM119" s="489"/>
      <c r="DN119" s="489"/>
      <c r="DO119" s="489"/>
      <c r="DP119" s="501"/>
      <c r="DQ119" s="517" t="s">
        <v>141</v>
      </c>
      <c r="DR119" s="489"/>
      <c r="DS119" s="489"/>
      <c r="DT119" s="489"/>
      <c r="DU119" s="501"/>
      <c r="DV119" s="714" t="s">
        <v>141</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141</v>
      </c>
      <c r="AB120" s="446"/>
      <c r="AC120" s="446"/>
      <c r="AD120" s="446"/>
      <c r="AE120" s="499"/>
      <c r="AF120" s="515" t="s">
        <v>141</v>
      </c>
      <c r="AG120" s="446"/>
      <c r="AH120" s="446"/>
      <c r="AI120" s="446"/>
      <c r="AJ120" s="499"/>
      <c r="AK120" s="515" t="s">
        <v>141</v>
      </c>
      <c r="AL120" s="446"/>
      <c r="AM120" s="446"/>
      <c r="AN120" s="446"/>
      <c r="AO120" s="499"/>
      <c r="AP120" s="539" t="s">
        <v>141</v>
      </c>
      <c r="AQ120" s="547"/>
      <c r="AR120" s="547"/>
      <c r="AS120" s="547"/>
      <c r="AT120" s="557"/>
      <c r="AU120" s="571" t="s">
        <v>483</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2368479</v>
      </c>
      <c r="BR120" s="640"/>
      <c r="BS120" s="640"/>
      <c r="BT120" s="640"/>
      <c r="BU120" s="640"/>
      <c r="BV120" s="640">
        <v>2234256</v>
      </c>
      <c r="BW120" s="640"/>
      <c r="BX120" s="640"/>
      <c r="BY120" s="640"/>
      <c r="BZ120" s="640"/>
      <c r="CA120" s="640">
        <v>2036163</v>
      </c>
      <c r="CB120" s="640"/>
      <c r="CC120" s="640"/>
      <c r="CD120" s="640"/>
      <c r="CE120" s="640"/>
      <c r="CF120" s="656">
        <v>87.4</v>
      </c>
      <c r="CG120" s="660"/>
      <c r="CH120" s="660"/>
      <c r="CI120" s="660"/>
      <c r="CJ120" s="660"/>
      <c r="CK120" s="675" t="s">
        <v>268</v>
      </c>
      <c r="CL120" s="685"/>
      <c r="CM120" s="685"/>
      <c r="CN120" s="685"/>
      <c r="CO120" s="688"/>
      <c r="CP120" s="692" t="s">
        <v>470</v>
      </c>
      <c r="CQ120" s="695"/>
      <c r="CR120" s="695"/>
      <c r="CS120" s="695"/>
      <c r="CT120" s="695"/>
      <c r="CU120" s="695"/>
      <c r="CV120" s="695"/>
      <c r="CW120" s="695"/>
      <c r="CX120" s="695"/>
      <c r="CY120" s="695"/>
      <c r="CZ120" s="695"/>
      <c r="DA120" s="695"/>
      <c r="DB120" s="695"/>
      <c r="DC120" s="695"/>
      <c r="DD120" s="695"/>
      <c r="DE120" s="695"/>
      <c r="DF120" s="698"/>
      <c r="DG120" s="632">
        <v>27114</v>
      </c>
      <c r="DH120" s="640"/>
      <c r="DI120" s="640"/>
      <c r="DJ120" s="640"/>
      <c r="DK120" s="640"/>
      <c r="DL120" s="640">
        <v>15654</v>
      </c>
      <c r="DM120" s="640"/>
      <c r="DN120" s="640"/>
      <c r="DO120" s="640"/>
      <c r="DP120" s="640"/>
      <c r="DQ120" s="640">
        <v>14990</v>
      </c>
      <c r="DR120" s="640"/>
      <c r="DS120" s="640"/>
      <c r="DT120" s="640"/>
      <c r="DU120" s="640"/>
      <c r="DV120" s="712">
        <v>0.6</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141</v>
      </c>
      <c r="AB121" s="446"/>
      <c r="AC121" s="446"/>
      <c r="AD121" s="446"/>
      <c r="AE121" s="499"/>
      <c r="AF121" s="515" t="s">
        <v>141</v>
      </c>
      <c r="AG121" s="446"/>
      <c r="AH121" s="446"/>
      <c r="AI121" s="446"/>
      <c r="AJ121" s="499"/>
      <c r="AK121" s="515" t="s">
        <v>141</v>
      </c>
      <c r="AL121" s="446"/>
      <c r="AM121" s="446"/>
      <c r="AN121" s="446"/>
      <c r="AO121" s="499"/>
      <c r="AP121" s="539" t="s">
        <v>141</v>
      </c>
      <c r="AQ121" s="547"/>
      <c r="AR121" s="547"/>
      <c r="AS121" s="547"/>
      <c r="AT121" s="557"/>
      <c r="AU121" s="572"/>
      <c r="AV121" s="581"/>
      <c r="AW121" s="581"/>
      <c r="AX121" s="581"/>
      <c r="AY121" s="592"/>
      <c r="AZ121" s="425" t="s">
        <v>393</v>
      </c>
      <c r="BA121" s="378"/>
      <c r="BB121" s="378"/>
      <c r="BC121" s="378"/>
      <c r="BD121" s="378"/>
      <c r="BE121" s="378"/>
      <c r="BF121" s="378"/>
      <c r="BG121" s="378"/>
      <c r="BH121" s="378"/>
      <c r="BI121" s="378"/>
      <c r="BJ121" s="378"/>
      <c r="BK121" s="378"/>
      <c r="BL121" s="378"/>
      <c r="BM121" s="378"/>
      <c r="BN121" s="378"/>
      <c r="BO121" s="378"/>
      <c r="BP121" s="472"/>
      <c r="BQ121" s="633" t="s">
        <v>141</v>
      </c>
      <c r="BR121" s="641"/>
      <c r="BS121" s="641"/>
      <c r="BT121" s="641"/>
      <c r="BU121" s="641"/>
      <c r="BV121" s="641" t="s">
        <v>141</v>
      </c>
      <c r="BW121" s="641"/>
      <c r="BX121" s="641"/>
      <c r="BY121" s="641"/>
      <c r="BZ121" s="641"/>
      <c r="CA121" s="641" t="s">
        <v>141</v>
      </c>
      <c r="CB121" s="641"/>
      <c r="CC121" s="641"/>
      <c r="CD121" s="641"/>
      <c r="CE121" s="641"/>
      <c r="CF121" s="657" t="s">
        <v>141</v>
      </c>
      <c r="CG121" s="661"/>
      <c r="CH121" s="661"/>
      <c r="CI121" s="661"/>
      <c r="CJ121" s="661"/>
      <c r="CK121" s="676"/>
      <c r="CL121" s="686"/>
      <c r="CM121" s="686"/>
      <c r="CN121" s="686"/>
      <c r="CO121" s="689"/>
      <c r="CP121" s="693" t="s">
        <v>260</v>
      </c>
      <c r="CQ121" s="403"/>
      <c r="CR121" s="403"/>
      <c r="CS121" s="403"/>
      <c r="CT121" s="403"/>
      <c r="CU121" s="403"/>
      <c r="CV121" s="403"/>
      <c r="CW121" s="403"/>
      <c r="CX121" s="403"/>
      <c r="CY121" s="403"/>
      <c r="CZ121" s="403"/>
      <c r="DA121" s="403"/>
      <c r="DB121" s="403"/>
      <c r="DC121" s="403"/>
      <c r="DD121" s="403"/>
      <c r="DE121" s="403"/>
      <c r="DF121" s="699"/>
      <c r="DG121" s="633" t="s">
        <v>141</v>
      </c>
      <c r="DH121" s="641"/>
      <c r="DI121" s="641"/>
      <c r="DJ121" s="641"/>
      <c r="DK121" s="641"/>
      <c r="DL121" s="641" t="s">
        <v>141</v>
      </c>
      <c r="DM121" s="641"/>
      <c r="DN121" s="641"/>
      <c r="DO121" s="641"/>
      <c r="DP121" s="641"/>
      <c r="DQ121" s="641">
        <v>5200</v>
      </c>
      <c r="DR121" s="641"/>
      <c r="DS121" s="641"/>
      <c r="DT121" s="641"/>
      <c r="DU121" s="641"/>
      <c r="DV121" s="713">
        <v>0.2</v>
      </c>
      <c r="DW121" s="713"/>
      <c r="DX121" s="713"/>
      <c r="DY121" s="713"/>
      <c r="DZ121" s="722"/>
    </row>
    <row r="122" spans="1:130" s="365" customFormat="1" ht="26.25" customHeight="1">
      <c r="A122" s="390"/>
      <c r="B122" s="413"/>
      <c r="C122" s="425" t="s">
        <v>154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141</v>
      </c>
      <c r="AB122" s="446"/>
      <c r="AC122" s="446"/>
      <c r="AD122" s="446"/>
      <c r="AE122" s="499"/>
      <c r="AF122" s="515" t="s">
        <v>141</v>
      </c>
      <c r="AG122" s="446"/>
      <c r="AH122" s="446"/>
      <c r="AI122" s="446"/>
      <c r="AJ122" s="499"/>
      <c r="AK122" s="515" t="s">
        <v>141</v>
      </c>
      <c r="AL122" s="446"/>
      <c r="AM122" s="446"/>
      <c r="AN122" s="446"/>
      <c r="AO122" s="499"/>
      <c r="AP122" s="539" t="s">
        <v>141</v>
      </c>
      <c r="AQ122" s="547"/>
      <c r="AR122" s="547"/>
      <c r="AS122" s="547"/>
      <c r="AT122" s="557"/>
      <c r="AU122" s="572"/>
      <c r="AV122" s="581"/>
      <c r="AW122" s="581"/>
      <c r="AX122" s="581"/>
      <c r="AY122" s="592"/>
      <c r="AZ122" s="427" t="s">
        <v>494</v>
      </c>
      <c r="BA122" s="423"/>
      <c r="BB122" s="423"/>
      <c r="BC122" s="423"/>
      <c r="BD122" s="423"/>
      <c r="BE122" s="423"/>
      <c r="BF122" s="423"/>
      <c r="BG122" s="423"/>
      <c r="BH122" s="423"/>
      <c r="BI122" s="423"/>
      <c r="BJ122" s="423"/>
      <c r="BK122" s="423"/>
      <c r="BL122" s="423"/>
      <c r="BM122" s="423"/>
      <c r="BN122" s="423"/>
      <c r="BO122" s="423"/>
      <c r="BP122" s="473"/>
      <c r="BQ122" s="634">
        <v>2567950</v>
      </c>
      <c r="BR122" s="642"/>
      <c r="BS122" s="642"/>
      <c r="BT122" s="642"/>
      <c r="BU122" s="642"/>
      <c r="BV122" s="642">
        <v>2401440</v>
      </c>
      <c r="BW122" s="642"/>
      <c r="BX122" s="642"/>
      <c r="BY122" s="642"/>
      <c r="BZ122" s="642"/>
      <c r="CA122" s="642">
        <v>2223133</v>
      </c>
      <c r="CB122" s="642"/>
      <c r="CC122" s="642"/>
      <c r="CD122" s="642"/>
      <c r="CE122" s="642"/>
      <c r="CF122" s="658">
        <v>95.4</v>
      </c>
      <c r="CG122" s="662"/>
      <c r="CH122" s="662"/>
      <c r="CI122" s="662"/>
      <c r="CJ122" s="662"/>
      <c r="CK122" s="676"/>
      <c r="CL122" s="686"/>
      <c r="CM122" s="686"/>
      <c r="CN122" s="686"/>
      <c r="CO122" s="689"/>
      <c r="CP122" s="693" t="s">
        <v>74</v>
      </c>
      <c r="CQ122" s="403"/>
      <c r="CR122" s="403"/>
      <c r="CS122" s="403"/>
      <c r="CT122" s="403"/>
      <c r="CU122" s="403"/>
      <c r="CV122" s="403"/>
      <c r="CW122" s="403"/>
      <c r="CX122" s="403"/>
      <c r="CY122" s="403"/>
      <c r="CZ122" s="403"/>
      <c r="DA122" s="403"/>
      <c r="DB122" s="403"/>
      <c r="DC122" s="403"/>
      <c r="DD122" s="403"/>
      <c r="DE122" s="403"/>
      <c r="DF122" s="699"/>
      <c r="DG122" s="633" t="s">
        <v>141</v>
      </c>
      <c r="DH122" s="641"/>
      <c r="DI122" s="641"/>
      <c r="DJ122" s="641"/>
      <c r="DK122" s="641"/>
      <c r="DL122" s="641" t="s">
        <v>141</v>
      </c>
      <c r="DM122" s="641"/>
      <c r="DN122" s="641"/>
      <c r="DO122" s="641"/>
      <c r="DP122" s="641"/>
      <c r="DQ122" s="641">
        <v>5200</v>
      </c>
      <c r="DR122" s="641"/>
      <c r="DS122" s="641"/>
      <c r="DT122" s="641"/>
      <c r="DU122" s="641"/>
      <c r="DV122" s="713">
        <v>0.2</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5590</v>
      </c>
      <c r="AB123" s="446"/>
      <c r="AC123" s="446"/>
      <c r="AD123" s="446"/>
      <c r="AE123" s="499"/>
      <c r="AF123" s="515">
        <v>5561</v>
      </c>
      <c r="AG123" s="446"/>
      <c r="AH123" s="446"/>
      <c r="AI123" s="446"/>
      <c r="AJ123" s="499"/>
      <c r="AK123" s="515">
        <v>5531</v>
      </c>
      <c r="AL123" s="446"/>
      <c r="AM123" s="446"/>
      <c r="AN123" s="446"/>
      <c r="AO123" s="499"/>
      <c r="AP123" s="539">
        <v>0.2</v>
      </c>
      <c r="AQ123" s="547"/>
      <c r="AR123" s="547"/>
      <c r="AS123" s="547"/>
      <c r="AT123" s="557"/>
      <c r="AU123" s="573"/>
      <c r="AV123" s="582"/>
      <c r="AW123" s="582"/>
      <c r="AX123" s="582"/>
      <c r="AY123" s="582"/>
      <c r="AZ123" s="603" t="s">
        <v>272</v>
      </c>
      <c r="BA123" s="603"/>
      <c r="BB123" s="603"/>
      <c r="BC123" s="603"/>
      <c r="BD123" s="603"/>
      <c r="BE123" s="603"/>
      <c r="BF123" s="603"/>
      <c r="BG123" s="603"/>
      <c r="BH123" s="603"/>
      <c r="BI123" s="603"/>
      <c r="BJ123" s="603"/>
      <c r="BK123" s="603"/>
      <c r="BL123" s="603"/>
      <c r="BM123" s="603"/>
      <c r="BN123" s="603"/>
      <c r="BO123" s="468" t="s">
        <v>222</v>
      </c>
      <c r="BP123" s="629"/>
      <c r="BQ123" s="635">
        <v>4936429</v>
      </c>
      <c r="BR123" s="643"/>
      <c r="BS123" s="643"/>
      <c r="BT123" s="643"/>
      <c r="BU123" s="643"/>
      <c r="BV123" s="643">
        <v>4635696</v>
      </c>
      <c r="BW123" s="643"/>
      <c r="BX123" s="643"/>
      <c r="BY123" s="643"/>
      <c r="BZ123" s="643"/>
      <c r="CA123" s="643">
        <v>4259296</v>
      </c>
      <c r="CB123" s="643"/>
      <c r="CC123" s="643"/>
      <c r="CD123" s="643"/>
      <c r="CE123" s="643"/>
      <c r="CF123" s="544"/>
      <c r="CG123" s="552"/>
      <c r="CH123" s="552"/>
      <c r="CI123" s="552"/>
      <c r="CJ123" s="669"/>
      <c r="CK123" s="676"/>
      <c r="CL123" s="686"/>
      <c r="CM123" s="686"/>
      <c r="CN123" s="686"/>
      <c r="CO123" s="689"/>
      <c r="CP123" s="693" t="s">
        <v>467</v>
      </c>
      <c r="CQ123" s="403"/>
      <c r="CR123" s="403"/>
      <c r="CS123" s="403"/>
      <c r="CT123" s="403"/>
      <c r="CU123" s="403"/>
      <c r="CV123" s="403"/>
      <c r="CW123" s="403"/>
      <c r="CX123" s="403"/>
      <c r="CY123" s="403"/>
      <c r="CZ123" s="403"/>
      <c r="DA123" s="403"/>
      <c r="DB123" s="403"/>
      <c r="DC123" s="403"/>
      <c r="DD123" s="403"/>
      <c r="DE123" s="403"/>
      <c r="DF123" s="699"/>
      <c r="DG123" s="482" t="s">
        <v>141</v>
      </c>
      <c r="DH123" s="446"/>
      <c r="DI123" s="446"/>
      <c r="DJ123" s="446"/>
      <c r="DK123" s="499"/>
      <c r="DL123" s="515" t="s">
        <v>141</v>
      </c>
      <c r="DM123" s="446"/>
      <c r="DN123" s="446"/>
      <c r="DO123" s="446"/>
      <c r="DP123" s="499"/>
      <c r="DQ123" s="515" t="s">
        <v>141</v>
      </c>
      <c r="DR123" s="446"/>
      <c r="DS123" s="446"/>
      <c r="DT123" s="446"/>
      <c r="DU123" s="499"/>
      <c r="DV123" s="539" t="s">
        <v>141</v>
      </c>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141</v>
      </c>
      <c r="AB124" s="446"/>
      <c r="AC124" s="446"/>
      <c r="AD124" s="446"/>
      <c r="AE124" s="499"/>
      <c r="AF124" s="515" t="s">
        <v>141</v>
      </c>
      <c r="AG124" s="446"/>
      <c r="AH124" s="446"/>
      <c r="AI124" s="446"/>
      <c r="AJ124" s="499"/>
      <c r="AK124" s="515" t="s">
        <v>141</v>
      </c>
      <c r="AL124" s="446"/>
      <c r="AM124" s="446"/>
      <c r="AN124" s="446"/>
      <c r="AO124" s="499"/>
      <c r="AP124" s="539" t="s">
        <v>141</v>
      </c>
      <c r="AQ124" s="547"/>
      <c r="AR124" s="547"/>
      <c r="AS124" s="547"/>
      <c r="AT124" s="557"/>
      <c r="AU124" s="574" t="s">
        <v>495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141</v>
      </c>
      <c r="BR124" s="644"/>
      <c r="BS124" s="644"/>
      <c r="BT124" s="644"/>
      <c r="BU124" s="644"/>
      <c r="BV124" s="644" t="s">
        <v>141</v>
      </c>
      <c r="BW124" s="644"/>
      <c r="BX124" s="644"/>
      <c r="BY124" s="644"/>
      <c r="BZ124" s="644"/>
      <c r="CA124" s="644" t="s">
        <v>141</v>
      </c>
      <c r="CB124" s="644"/>
      <c r="CC124" s="644"/>
      <c r="CD124" s="644"/>
      <c r="CE124" s="644"/>
      <c r="CF124" s="545"/>
      <c r="CG124" s="553"/>
      <c r="CH124" s="553"/>
      <c r="CI124" s="553"/>
      <c r="CJ124" s="670"/>
      <c r="CK124" s="677"/>
      <c r="CL124" s="677"/>
      <c r="CM124" s="677"/>
      <c r="CN124" s="677"/>
      <c r="CO124" s="690"/>
      <c r="CP124" s="693" t="s">
        <v>496</v>
      </c>
      <c r="CQ124" s="403"/>
      <c r="CR124" s="403"/>
      <c r="CS124" s="403"/>
      <c r="CT124" s="403"/>
      <c r="CU124" s="403"/>
      <c r="CV124" s="403"/>
      <c r="CW124" s="403"/>
      <c r="CX124" s="403"/>
      <c r="CY124" s="403"/>
      <c r="CZ124" s="403"/>
      <c r="DA124" s="403"/>
      <c r="DB124" s="403"/>
      <c r="DC124" s="403"/>
      <c r="DD124" s="403"/>
      <c r="DE124" s="403"/>
      <c r="DF124" s="699"/>
      <c r="DG124" s="484" t="s">
        <v>141</v>
      </c>
      <c r="DH124" s="489"/>
      <c r="DI124" s="489"/>
      <c r="DJ124" s="489"/>
      <c r="DK124" s="501"/>
      <c r="DL124" s="517" t="s">
        <v>141</v>
      </c>
      <c r="DM124" s="489"/>
      <c r="DN124" s="489"/>
      <c r="DO124" s="489"/>
      <c r="DP124" s="501"/>
      <c r="DQ124" s="517" t="s">
        <v>141</v>
      </c>
      <c r="DR124" s="489"/>
      <c r="DS124" s="489"/>
      <c r="DT124" s="489"/>
      <c r="DU124" s="501"/>
      <c r="DV124" s="714" t="s">
        <v>141</v>
      </c>
      <c r="DW124" s="716"/>
      <c r="DX124" s="716"/>
      <c r="DY124" s="716"/>
      <c r="DZ124" s="723"/>
    </row>
    <row r="125" spans="1:130" s="365" customFormat="1" ht="26.25" customHeight="1">
      <c r="A125" s="390"/>
      <c r="B125" s="413"/>
      <c r="C125" s="425" t="s">
        <v>491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141</v>
      </c>
      <c r="AB125" s="446"/>
      <c r="AC125" s="446"/>
      <c r="AD125" s="446"/>
      <c r="AE125" s="499"/>
      <c r="AF125" s="515" t="s">
        <v>141</v>
      </c>
      <c r="AG125" s="446"/>
      <c r="AH125" s="446"/>
      <c r="AI125" s="446"/>
      <c r="AJ125" s="499"/>
      <c r="AK125" s="515" t="s">
        <v>141</v>
      </c>
      <c r="AL125" s="446"/>
      <c r="AM125" s="446"/>
      <c r="AN125" s="446"/>
      <c r="AO125" s="499"/>
      <c r="AP125" s="539" t="s">
        <v>141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499</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141</v>
      </c>
      <c r="DH125" s="640"/>
      <c r="DI125" s="640"/>
      <c r="DJ125" s="640"/>
      <c r="DK125" s="640"/>
      <c r="DL125" s="640" t="s">
        <v>141</v>
      </c>
      <c r="DM125" s="640"/>
      <c r="DN125" s="640"/>
      <c r="DO125" s="640"/>
      <c r="DP125" s="640"/>
      <c r="DQ125" s="640" t="s">
        <v>141</v>
      </c>
      <c r="DR125" s="640"/>
      <c r="DS125" s="640"/>
      <c r="DT125" s="640"/>
      <c r="DU125" s="640"/>
      <c r="DV125" s="712" t="s">
        <v>141</v>
      </c>
      <c r="DW125" s="712"/>
      <c r="DX125" s="712"/>
      <c r="DY125" s="712"/>
      <c r="DZ125" s="721"/>
    </row>
    <row r="126" spans="1:130" s="365" customFormat="1" ht="26.25" customHeight="1">
      <c r="A126" s="390"/>
      <c r="B126" s="413"/>
      <c r="C126" s="425" t="s">
        <v>492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141</v>
      </c>
      <c r="AB126" s="446"/>
      <c r="AC126" s="446"/>
      <c r="AD126" s="446"/>
      <c r="AE126" s="499"/>
      <c r="AF126" s="515" t="s">
        <v>141</v>
      </c>
      <c r="AG126" s="446"/>
      <c r="AH126" s="446"/>
      <c r="AI126" s="446"/>
      <c r="AJ126" s="499"/>
      <c r="AK126" s="515" t="s">
        <v>141</v>
      </c>
      <c r="AL126" s="446"/>
      <c r="AM126" s="446"/>
      <c r="AN126" s="446"/>
      <c r="AO126" s="499"/>
      <c r="AP126" s="539" t="s">
        <v>141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424</v>
      </c>
      <c r="CQ126" s="378"/>
      <c r="CR126" s="378"/>
      <c r="CS126" s="378"/>
      <c r="CT126" s="378"/>
      <c r="CU126" s="378"/>
      <c r="CV126" s="378"/>
      <c r="CW126" s="378"/>
      <c r="CX126" s="378"/>
      <c r="CY126" s="378"/>
      <c r="CZ126" s="378"/>
      <c r="DA126" s="378"/>
      <c r="DB126" s="378"/>
      <c r="DC126" s="378"/>
      <c r="DD126" s="378"/>
      <c r="DE126" s="378"/>
      <c r="DF126" s="472"/>
      <c r="DG126" s="633" t="s">
        <v>141</v>
      </c>
      <c r="DH126" s="641"/>
      <c r="DI126" s="641"/>
      <c r="DJ126" s="641"/>
      <c r="DK126" s="641"/>
      <c r="DL126" s="641" t="s">
        <v>141</v>
      </c>
      <c r="DM126" s="641"/>
      <c r="DN126" s="641"/>
      <c r="DO126" s="641"/>
      <c r="DP126" s="641"/>
      <c r="DQ126" s="641" t="s">
        <v>141</v>
      </c>
      <c r="DR126" s="641"/>
      <c r="DS126" s="641"/>
      <c r="DT126" s="641"/>
      <c r="DU126" s="641"/>
      <c r="DV126" s="713" t="s">
        <v>141</v>
      </c>
      <c r="DW126" s="713"/>
      <c r="DX126" s="713"/>
      <c r="DY126" s="713"/>
      <c r="DZ126" s="722"/>
    </row>
    <row r="127" spans="1:130" s="365" customFormat="1" ht="26.25" customHeight="1">
      <c r="A127" s="391"/>
      <c r="B127" s="414"/>
      <c r="C127" s="427" t="s">
        <v>82</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141</v>
      </c>
      <c r="AB127" s="446"/>
      <c r="AC127" s="446"/>
      <c r="AD127" s="446"/>
      <c r="AE127" s="499"/>
      <c r="AF127" s="515" t="s">
        <v>141</v>
      </c>
      <c r="AG127" s="446"/>
      <c r="AH127" s="446"/>
      <c r="AI127" s="446"/>
      <c r="AJ127" s="499"/>
      <c r="AK127" s="515" t="s">
        <v>141</v>
      </c>
      <c r="AL127" s="446"/>
      <c r="AM127" s="446"/>
      <c r="AN127" s="446"/>
      <c r="AO127" s="499"/>
      <c r="AP127" s="539" t="s">
        <v>141</v>
      </c>
      <c r="AQ127" s="547"/>
      <c r="AR127" s="547"/>
      <c r="AS127" s="547"/>
      <c r="AT127" s="557"/>
      <c r="AU127" s="378"/>
      <c r="AV127" s="378"/>
      <c r="AW127" s="378"/>
      <c r="AX127" s="584" t="s">
        <v>500</v>
      </c>
      <c r="AY127" s="593"/>
      <c r="AZ127" s="593"/>
      <c r="BA127" s="593"/>
      <c r="BB127" s="593"/>
      <c r="BC127" s="593"/>
      <c r="BD127" s="593"/>
      <c r="BE127" s="610"/>
      <c r="BF127" s="612" t="s">
        <v>446</v>
      </c>
      <c r="BG127" s="593"/>
      <c r="BH127" s="593"/>
      <c r="BI127" s="593"/>
      <c r="BJ127" s="593"/>
      <c r="BK127" s="593"/>
      <c r="BL127" s="610"/>
      <c r="BM127" s="612" t="s">
        <v>425</v>
      </c>
      <c r="BN127" s="593"/>
      <c r="BO127" s="593"/>
      <c r="BP127" s="593"/>
      <c r="BQ127" s="593"/>
      <c r="BR127" s="593"/>
      <c r="BS127" s="610"/>
      <c r="BT127" s="612" t="s">
        <v>411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416</v>
      </c>
      <c r="CQ127" s="378"/>
      <c r="CR127" s="378"/>
      <c r="CS127" s="378"/>
      <c r="CT127" s="378"/>
      <c r="CU127" s="378"/>
      <c r="CV127" s="378"/>
      <c r="CW127" s="378"/>
      <c r="CX127" s="378"/>
      <c r="CY127" s="378"/>
      <c r="CZ127" s="378"/>
      <c r="DA127" s="378"/>
      <c r="DB127" s="378"/>
      <c r="DC127" s="378"/>
      <c r="DD127" s="378"/>
      <c r="DE127" s="378"/>
      <c r="DF127" s="472"/>
      <c r="DG127" s="633" t="s">
        <v>141</v>
      </c>
      <c r="DH127" s="641"/>
      <c r="DI127" s="641"/>
      <c r="DJ127" s="641"/>
      <c r="DK127" s="641"/>
      <c r="DL127" s="641" t="s">
        <v>141</v>
      </c>
      <c r="DM127" s="641"/>
      <c r="DN127" s="641"/>
      <c r="DO127" s="641"/>
      <c r="DP127" s="641"/>
      <c r="DQ127" s="641" t="s">
        <v>141</v>
      </c>
      <c r="DR127" s="641"/>
      <c r="DS127" s="641"/>
      <c r="DT127" s="641"/>
      <c r="DU127" s="641"/>
      <c r="DV127" s="713" t="s">
        <v>141</v>
      </c>
      <c r="DW127" s="713"/>
      <c r="DX127" s="713"/>
      <c r="DY127" s="713"/>
      <c r="DZ127" s="722"/>
    </row>
    <row r="128" spans="1:130" s="365" customFormat="1" ht="26.25" customHeight="1">
      <c r="A128" s="392" t="s">
        <v>501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t="s">
        <v>141</v>
      </c>
      <c r="AB128" s="487"/>
      <c r="AC128" s="487"/>
      <c r="AD128" s="487"/>
      <c r="AE128" s="498"/>
      <c r="AF128" s="514" t="s">
        <v>141</v>
      </c>
      <c r="AG128" s="487"/>
      <c r="AH128" s="487"/>
      <c r="AI128" s="487"/>
      <c r="AJ128" s="498"/>
      <c r="AK128" s="514" t="s">
        <v>141</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141</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405</v>
      </c>
      <c r="CQ128" s="381"/>
      <c r="CR128" s="381"/>
      <c r="CS128" s="381"/>
      <c r="CT128" s="381"/>
      <c r="CU128" s="381"/>
      <c r="CV128" s="381"/>
      <c r="CW128" s="381"/>
      <c r="CX128" s="381"/>
      <c r="CY128" s="381"/>
      <c r="CZ128" s="381"/>
      <c r="DA128" s="381"/>
      <c r="DB128" s="381"/>
      <c r="DC128" s="381"/>
      <c r="DD128" s="381"/>
      <c r="DE128" s="381"/>
      <c r="DF128" s="611"/>
      <c r="DG128" s="702" t="s">
        <v>141</v>
      </c>
      <c r="DH128" s="705"/>
      <c r="DI128" s="705"/>
      <c r="DJ128" s="705"/>
      <c r="DK128" s="705"/>
      <c r="DL128" s="705" t="s">
        <v>141</v>
      </c>
      <c r="DM128" s="705"/>
      <c r="DN128" s="705"/>
      <c r="DO128" s="705"/>
      <c r="DP128" s="705"/>
      <c r="DQ128" s="705" t="s">
        <v>141</v>
      </c>
      <c r="DR128" s="705"/>
      <c r="DS128" s="705"/>
      <c r="DT128" s="705"/>
      <c r="DU128" s="705"/>
      <c r="DV128" s="715" t="s">
        <v>141</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2686021</v>
      </c>
      <c r="AB129" s="446"/>
      <c r="AC129" s="446"/>
      <c r="AD129" s="446"/>
      <c r="AE129" s="499"/>
      <c r="AF129" s="515">
        <v>2616486</v>
      </c>
      <c r="AG129" s="446"/>
      <c r="AH129" s="446"/>
      <c r="AI129" s="446"/>
      <c r="AJ129" s="499"/>
      <c r="AK129" s="515">
        <v>2589231</v>
      </c>
      <c r="AL129" s="446"/>
      <c r="AM129" s="446"/>
      <c r="AN129" s="446"/>
      <c r="AO129" s="499"/>
      <c r="AP129" s="542"/>
      <c r="AQ129" s="550"/>
      <c r="AR129" s="550"/>
      <c r="AS129" s="550"/>
      <c r="AT129" s="560"/>
      <c r="AU129" s="576"/>
      <c r="AV129" s="576"/>
      <c r="AW129" s="576"/>
      <c r="AX129" s="585" t="s">
        <v>124</v>
      </c>
      <c r="AY129" s="378"/>
      <c r="AZ129" s="378"/>
      <c r="BA129" s="378"/>
      <c r="BB129" s="378"/>
      <c r="BC129" s="378"/>
      <c r="BD129" s="378"/>
      <c r="BE129" s="472"/>
      <c r="BF129" s="614" t="s">
        <v>141</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503</v>
      </c>
      <c r="X130" s="466"/>
      <c r="Y130" s="466"/>
      <c r="Z130" s="476"/>
      <c r="AA130" s="482">
        <v>268860</v>
      </c>
      <c r="AB130" s="446"/>
      <c r="AC130" s="446"/>
      <c r="AD130" s="446"/>
      <c r="AE130" s="499"/>
      <c r="AF130" s="515">
        <v>266059</v>
      </c>
      <c r="AG130" s="446"/>
      <c r="AH130" s="446"/>
      <c r="AI130" s="446"/>
      <c r="AJ130" s="499"/>
      <c r="AK130" s="515">
        <v>258903</v>
      </c>
      <c r="AL130" s="446"/>
      <c r="AM130" s="446"/>
      <c r="AN130" s="446"/>
      <c r="AO130" s="499"/>
      <c r="AP130" s="542"/>
      <c r="AQ130" s="550"/>
      <c r="AR130" s="550"/>
      <c r="AS130" s="550"/>
      <c r="AT130" s="560"/>
      <c r="AU130" s="576"/>
      <c r="AV130" s="576"/>
      <c r="AW130" s="576"/>
      <c r="AX130" s="585" t="s">
        <v>436</v>
      </c>
      <c r="AY130" s="378"/>
      <c r="AZ130" s="378"/>
      <c r="BA130" s="378"/>
      <c r="BB130" s="378"/>
      <c r="BC130" s="378"/>
      <c r="BD130" s="378"/>
      <c r="BE130" s="472"/>
      <c r="BF130" s="615">
        <v>5.3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2417161</v>
      </c>
      <c r="AB131" s="489"/>
      <c r="AC131" s="489"/>
      <c r="AD131" s="489"/>
      <c r="AE131" s="501"/>
      <c r="AF131" s="517">
        <v>2350427</v>
      </c>
      <c r="AG131" s="489"/>
      <c r="AH131" s="489"/>
      <c r="AI131" s="489"/>
      <c r="AJ131" s="501"/>
      <c r="AK131" s="517">
        <v>2330328</v>
      </c>
      <c r="AL131" s="489"/>
      <c r="AM131" s="489"/>
      <c r="AN131" s="489"/>
      <c r="AO131" s="501"/>
      <c r="AP131" s="543"/>
      <c r="AQ131" s="551"/>
      <c r="AR131" s="551"/>
      <c r="AS131" s="551"/>
      <c r="AT131" s="561"/>
      <c r="AU131" s="576"/>
      <c r="AV131" s="576"/>
      <c r="AW131" s="576"/>
      <c r="AX131" s="586" t="s">
        <v>65</v>
      </c>
      <c r="AY131" s="381"/>
      <c r="AZ131" s="381"/>
      <c r="BA131" s="381"/>
      <c r="BB131" s="381"/>
      <c r="BC131" s="381"/>
      <c r="BD131" s="381"/>
      <c r="BE131" s="611"/>
      <c r="BF131" s="616" t="s">
        <v>141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504</v>
      </c>
      <c r="W132" s="462"/>
      <c r="X132" s="462"/>
      <c r="Y132" s="462"/>
      <c r="Z132" s="478"/>
      <c r="AA132" s="485">
        <v>4.8851524580000003</v>
      </c>
      <c r="AB132" s="490"/>
      <c r="AC132" s="490"/>
      <c r="AD132" s="490"/>
      <c r="AE132" s="502"/>
      <c r="AF132" s="518">
        <v>5.3963386230000001</v>
      </c>
      <c r="AG132" s="490"/>
      <c r="AH132" s="490"/>
      <c r="AI132" s="490"/>
      <c r="AJ132" s="502"/>
      <c r="AK132" s="518">
        <v>5.9089535890000002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90</v>
      </c>
      <c r="W133" s="404"/>
      <c r="X133" s="404"/>
      <c r="Y133" s="404"/>
      <c r="Z133" s="479"/>
      <c r="AA133" s="486">
        <v>4.5</v>
      </c>
      <c r="AB133" s="491"/>
      <c r="AC133" s="491"/>
      <c r="AD133" s="491"/>
      <c r="AE133" s="503"/>
      <c r="AF133" s="486">
        <v>4.9000000000000004</v>
      </c>
      <c r="AG133" s="491"/>
      <c r="AH133" s="491"/>
      <c r="AI133" s="491"/>
      <c r="AJ133" s="503"/>
      <c r="AK133" s="486">
        <v>5.3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oK2wJBDzKrx3HGwt7qu2qJsQJLxfpsBOImlWGtpCfl2GAJc/6DoFFZs8/xXHeiSZZ83yyqG6R+ggKw/PecbLpA==" saltValue="mnnefgSslMSYsjCQB+Cz+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103</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kap9ozRfEvfGdYypS5ibQkisj0RNPglbkUkeRA04SaEZ1SM9ZzQ9v0RTpxXQb+Xobou70/Q8trzdM6ihNuliDA==" saltValue="8UMWvd0JosPH8KX3K7XN3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ErvXGQLb8G7Bf+NuU3as7lbVYbZytur2X0gC6pJS+Of9eetTS573GtKYa0/EgqbeRpaCNmEP+eXsxuLVW1T1kw==" saltValue="NIsl2Aqe6OUjzkrgAlyGL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332</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91</v>
      </c>
      <c r="AP7" s="797"/>
      <c r="AQ7" s="808" t="s">
        <v>468</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506</v>
      </c>
      <c r="AQ8" s="809" t="s">
        <v>507</v>
      </c>
      <c r="AR8" s="823" t="s">
        <v>469</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508</v>
      </c>
      <c r="AL9" s="757"/>
      <c r="AM9" s="757"/>
      <c r="AN9" s="774"/>
      <c r="AO9" s="787">
        <v>706931</v>
      </c>
      <c r="AP9" s="787">
        <v>121382</v>
      </c>
      <c r="AQ9" s="810">
        <v>143407</v>
      </c>
      <c r="AR9" s="824">
        <v>-15.4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209</v>
      </c>
      <c r="AL10" s="757"/>
      <c r="AM10" s="757"/>
      <c r="AN10" s="774"/>
      <c r="AO10" s="788">
        <v>149429</v>
      </c>
      <c r="AP10" s="788">
        <v>25657</v>
      </c>
      <c r="AQ10" s="811">
        <v>20271</v>
      </c>
      <c r="AR10" s="825">
        <v>26.6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403</v>
      </c>
      <c r="AL11" s="757"/>
      <c r="AM11" s="757"/>
      <c r="AN11" s="774"/>
      <c r="AO11" s="788" t="s">
        <v>141</v>
      </c>
      <c r="AP11" s="788" t="s">
        <v>141</v>
      </c>
      <c r="AQ11" s="811">
        <v>1412</v>
      </c>
      <c r="AR11" s="825" t="s">
        <v>141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134</v>
      </c>
      <c r="AL12" s="757"/>
      <c r="AM12" s="757"/>
      <c r="AN12" s="774"/>
      <c r="AO12" s="788" t="s">
        <v>141</v>
      </c>
      <c r="AP12" s="788" t="s">
        <v>141</v>
      </c>
      <c r="AQ12" s="811" t="s">
        <v>141</v>
      </c>
      <c r="AR12" s="825" t="s">
        <v>141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509</v>
      </c>
      <c r="AL13" s="757"/>
      <c r="AM13" s="757"/>
      <c r="AN13" s="774"/>
      <c r="AO13" s="788">
        <v>29938</v>
      </c>
      <c r="AP13" s="788">
        <v>5140</v>
      </c>
      <c r="AQ13" s="811">
        <v>5234</v>
      </c>
      <c r="AR13" s="825">
        <v>-1.8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510</v>
      </c>
      <c r="AL14" s="757"/>
      <c r="AM14" s="757"/>
      <c r="AN14" s="774"/>
      <c r="AO14" s="788" t="s">
        <v>141</v>
      </c>
      <c r="AP14" s="788" t="s">
        <v>141</v>
      </c>
      <c r="AQ14" s="811">
        <v>3337</v>
      </c>
      <c r="AR14" s="825" t="s">
        <v>141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309</v>
      </c>
      <c r="AL15" s="758"/>
      <c r="AM15" s="758"/>
      <c r="AN15" s="775"/>
      <c r="AO15" s="788">
        <v>-48927</v>
      </c>
      <c r="AP15" s="788">
        <v>-8401</v>
      </c>
      <c r="AQ15" s="811">
        <v>-9830</v>
      </c>
      <c r="AR15" s="825">
        <v>-14.5</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272</v>
      </c>
      <c r="AL16" s="758"/>
      <c r="AM16" s="758"/>
      <c r="AN16" s="775"/>
      <c r="AO16" s="788">
        <v>837371</v>
      </c>
      <c r="AP16" s="788">
        <v>143779</v>
      </c>
      <c r="AQ16" s="811">
        <v>163831</v>
      </c>
      <c r="AR16" s="825">
        <v>-12.2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185</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511</v>
      </c>
      <c r="AP20" s="799" t="s">
        <v>336</v>
      </c>
      <c r="AQ20" s="812" t="s">
        <v>44</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512</v>
      </c>
      <c r="AL21" s="760"/>
      <c r="AM21" s="760"/>
      <c r="AN21" s="777"/>
      <c r="AO21" s="790">
        <v>12.36</v>
      </c>
      <c r="AP21" s="800">
        <v>14.18</v>
      </c>
      <c r="AQ21" s="813">
        <v>-1.82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513</v>
      </c>
      <c r="AL22" s="760"/>
      <c r="AM22" s="760"/>
      <c r="AN22" s="777"/>
      <c r="AO22" s="791">
        <v>96</v>
      </c>
      <c r="AP22" s="801">
        <v>95.4</v>
      </c>
      <c r="AQ22" s="814">
        <v>0.6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91</v>
      </c>
      <c r="AP30" s="797"/>
      <c r="AQ30" s="808" t="s">
        <v>468</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506</v>
      </c>
      <c r="AQ31" s="809" t="s">
        <v>507</v>
      </c>
      <c r="AR31" s="823" t="s">
        <v>469</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516</v>
      </c>
      <c r="AL32" s="761"/>
      <c r="AM32" s="761"/>
      <c r="AN32" s="778"/>
      <c r="AO32" s="788">
        <v>347530</v>
      </c>
      <c r="AP32" s="788">
        <v>59672</v>
      </c>
      <c r="AQ32" s="815">
        <v>86321</v>
      </c>
      <c r="AR32" s="825">
        <v>-30.9</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517</v>
      </c>
      <c r="AL33" s="761"/>
      <c r="AM33" s="761"/>
      <c r="AN33" s="778"/>
      <c r="AO33" s="788" t="s">
        <v>141</v>
      </c>
      <c r="AP33" s="788" t="s">
        <v>141</v>
      </c>
      <c r="AQ33" s="815" t="s">
        <v>141</v>
      </c>
      <c r="AR33" s="825" t="s">
        <v>141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519</v>
      </c>
      <c r="AL34" s="761"/>
      <c r="AM34" s="761"/>
      <c r="AN34" s="778"/>
      <c r="AO34" s="788" t="s">
        <v>141</v>
      </c>
      <c r="AP34" s="788" t="s">
        <v>141</v>
      </c>
      <c r="AQ34" s="815" t="s">
        <v>141</v>
      </c>
      <c r="AR34" s="825" t="s">
        <v>141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520</v>
      </c>
      <c r="AL35" s="761"/>
      <c r="AM35" s="761"/>
      <c r="AN35" s="778"/>
      <c r="AO35" s="788">
        <v>19043</v>
      </c>
      <c r="AP35" s="788">
        <v>3270</v>
      </c>
      <c r="AQ35" s="815">
        <v>18581</v>
      </c>
      <c r="AR35" s="825">
        <v>-82.4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39</v>
      </c>
      <c r="AL36" s="761"/>
      <c r="AM36" s="761"/>
      <c r="AN36" s="778"/>
      <c r="AO36" s="788">
        <v>24497</v>
      </c>
      <c r="AP36" s="788">
        <v>4206</v>
      </c>
      <c r="AQ36" s="815">
        <v>4521</v>
      </c>
      <c r="AR36" s="825">
        <v>-7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v>5531</v>
      </c>
      <c r="AP37" s="788">
        <v>950</v>
      </c>
      <c r="AQ37" s="815">
        <v>983</v>
      </c>
      <c r="AR37" s="825">
        <v>-3.4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521</v>
      </c>
      <c r="AL38" s="762"/>
      <c r="AM38" s="762"/>
      <c r="AN38" s="779"/>
      <c r="AO38" s="792" t="s">
        <v>141</v>
      </c>
      <c r="AP38" s="792" t="s">
        <v>141</v>
      </c>
      <c r="AQ38" s="816">
        <v>20</v>
      </c>
      <c r="AR38" s="814" t="s">
        <v>141</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t="s">
        <v>141</v>
      </c>
      <c r="AP39" s="788" t="s">
        <v>141</v>
      </c>
      <c r="AQ39" s="815">
        <v>-4212</v>
      </c>
      <c r="AR39" s="825" t="s">
        <v>141</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522</v>
      </c>
      <c r="AL40" s="761"/>
      <c r="AM40" s="761"/>
      <c r="AN40" s="778"/>
      <c r="AO40" s="788">
        <v>-258903</v>
      </c>
      <c r="AP40" s="788">
        <v>-44454</v>
      </c>
      <c r="AQ40" s="815">
        <v>-70783</v>
      </c>
      <c r="AR40" s="825">
        <v>-37.200000000000003</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391</v>
      </c>
      <c r="AL41" s="763"/>
      <c r="AM41" s="763"/>
      <c r="AN41" s="780"/>
      <c r="AO41" s="788">
        <v>137698</v>
      </c>
      <c r="AP41" s="788">
        <v>23643</v>
      </c>
      <c r="AQ41" s="815">
        <v>35432</v>
      </c>
      <c r="AR41" s="825">
        <v>-33.299999999999997</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523</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524</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91</v>
      </c>
      <c r="AN49" s="781" t="s">
        <v>447</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497</v>
      </c>
      <c r="AO50" s="794" t="s">
        <v>498</v>
      </c>
      <c r="AP50" s="805" t="s">
        <v>525</v>
      </c>
      <c r="AQ50" s="818" t="s">
        <v>386</v>
      </c>
      <c r="AR50" s="828" t="s">
        <v>526</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528</v>
      </c>
      <c r="AL51" s="764"/>
      <c r="AM51" s="770">
        <v>414218</v>
      </c>
      <c r="AN51" s="783">
        <v>63657</v>
      </c>
      <c r="AO51" s="795">
        <v>-1.2</v>
      </c>
      <c r="AP51" s="806">
        <v>145139</v>
      </c>
      <c r="AQ51" s="819">
        <v>19.5</v>
      </c>
      <c r="AR51" s="829">
        <v>-20.7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274</v>
      </c>
      <c r="AM52" s="771">
        <v>300037</v>
      </c>
      <c r="AN52" s="784">
        <v>46110</v>
      </c>
      <c r="AO52" s="796">
        <v>-18.899999999999999</v>
      </c>
      <c r="AP52" s="807">
        <v>83762</v>
      </c>
      <c r="AQ52" s="820">
        <v>33.1</v>
      </c>
      <c r="AR52" s="830">
        <v>-52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486</v>
      </c>
      <c r="AL53" s="764"/>
      <c r="AM53" s="770">
        <v>317084</v>
      </c>
      <c r="AN53" s="783">
        <v>50315</v>
      </c>
      <c r="AO53" s="795">
        <v>-21</v>
      </c>
      <c r="AP53" s="806">
        <v>125391</v>
      </c>
      <c r="AQ53" s="819">
        <v>-13.6</v>
      </c>
      <c r="AR53" s="829">
        <v>-7.4</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274</v>
      </c>
      <c r="AM54" s="771">
        <v>207788</v>
      </c>
      <c r="AN54" s="784">
        <v>32972</v>
      </c>
      <c r="AO54" s="796">
        <v>-28.5</v>
      </c>
      <c r="AP54" s="807">
        <v>68516</v>
      </c>
      <c r="AQ54" s="820">
        <v>-18.2</v>
      </c>
      <c r="AR54" s="830">
        <v>-10.3</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317</v>
      </c>
      <c r="AL55" s="764"/>
      <c r="AM55" s="770">
        <v>242191</v>
      </c>
      <c r="AN55" s="783">
        <v>39374</v>
      </c>
      <c r="AO55" s="795">
        <v>-21.7</v>
      </c>
      <c r="AP55" s="806">
        <v>138402</v>
      </c>
      <c r="AQ55" s="819">
        <v>10.4</v>
      </c>
      <c r="AR55" s="829">
        <v>-32.1</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274</v>
      </c>
      <c r="AM56" s="771">
        <v>177512</v>
      </c>
      <c r="AN56" s="784">
        <v>28859</v>
      </c>
      <c r="AO56" s="796">
        <v>-12.5</v>
      </c>
      <c r="AP56" s="807">
        <v>70652</v>
      </c>
      <c r="AQ56" s="820">
        <v>3.1</v>
      </c>
      <c r="AR56" s="830">
        <v>-15.6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285428</v>
      </c>
      <c r="AN57" s="783">
        <v>47802</v>
      </c>
      <c r="AO57" s="795">
        <v>21.4</v>
      </c>
      <c r="AP57" s="806">
        <v>146367</v>
      </c>
      <c r="AQ57" s="819">
        <v>5.8</v>
      </c>
      <c r="AR57" s="829">
        <v>15.6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274</v>
      </c>
      <c r="AM58" s="771">
        <v>179192</v>
      </c>
      <c r="AN58" s="784">
        <v>30010</v>
      </c>
      <c r="AO58" s="796">
        <v>4</v>
      </c>
      <c r="AP58" s="807">
        <v>79441</v>
      </c>
      <c r="AQ58" s="820">
        <v>12.4</v>
      </c>
      <c r="AR58" s="830">
        <v>-8.4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529</v>
      </c>
      <c r="AL59" s="764"/>
      <c r="AM59" s="770">
        <v>336620</v>
      </c>
      <c r="AN59" s="783">
        <v>57799</v>
      </c>
      <c r="AO59" s="795">
        <v>20.9</v>
      </c>
      <c r="AP59" s="806">
        <v>165181</v>
      </c>
      <c r="AQ59" s="819">
        <v>12.9</v>
      </c>
      <c r="AR59" s="829">
        <v>8</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274</v>
      </c>
      <c r="AM60" s="771">
        <v>247073</v>
      </c>
      <c r="AN60" s="784">
        <v>42423</v>
      </c>
      <c r="AO60" s="796">
        <v>41.4</v>
      </c>
      <c r="AP60" s="807">
        <v>82246</v>
      </c>
      <c r="AQ60" s="820">
        <v>3.5</v>
      </c>
      <c r="AR60" s="830">
        <v>37.9</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530</v>
      </c>
      <c r="AL61" s="767"/>
      <c r="AM61" s="770">
        <v>319108</v>
      </c>
      <c r="AN61" s="783">
        <v>51789</v>
      </c>
      <c r="AO61" s="795">
        <v>-0.3</v>
      </c>
      <c r="AP61" s="806">
        <v>144096</v>
      </c>
      <c r="AQ61" s="821">
        <v>7</v>
      </c>
      <c r="AR61" s="829">
        <v>-7.3</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274</v>
      </c>
      <c r="AM62" s="771">
        <v>222320</v>
      </c>
      <c r="AN62" s="784">
        <v>36075</v>
      </c>
      <c r="AO62" s="796">
        <v>-2.9</v>
      </c>
      <c r="AP62" s="807">
        <v>76923</v>
      </c>
      <c r="AQ62" s="820">
        <v>6.8</v>
      </c>
      <c r="AR62" s="830">
        <v>-9.6999999999999993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hYDXbxQ0Kq5RRLQp5WyusaaS4Tg30UR6mM+Ec6PvxLiOPrJT5opd2OdHYj8OdiNSGCYfGR1/l/Z4JZAVjOwXIw==" saltValue="Ga9625PWXzmt/zoWs7wfc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view="pageBreakPreview" zoomScaleSheetLayoutView="100"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1" spans="125:125" ht="13.5" hidden="1" customHeight="1">
      <c r="DU121" s="726"/>
    </row>
  </sheetData>
  <sheetProtection algorithmName="SHA-512" hashValue="OEaXSform66K+mHxl8Z8HRaVi5Hr15HSgmkVazPzEpniABi8kyJiMQW03J9c4FoK2OVIfZt1XXDH2dmIiclNcw==" saltValue="RJe5MtJ9tJnM+ZZB6dRXM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GTOzf9kH9ogTVsjSHmnS8t8U62+VVgQz5pF3LE7/a3sXTKW+x7BTFWPtqi9/P9+U9TeUy8Ucg8t9gfz96Z4mGw==" saltValue="TaIpKVB18vUG5wpmdJi+x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18</v>
      </c>
      <c r="F46" s="849" t="s">
        <v>532</v>
      </c>
      <c r="G46" s="853" t="s">
        <v>533</v>
      </c>
      <c r="H46" s="853" t="s">
        <v>534</v>
      </c>
      <c r="I46" s="853" t="s">
        <v>535</v>
      </c>
      <c r="J46" s="858" t="s">
        <v>253</v>
      </c>
    </row>
    <row r="47" spans="2:10" ht="57.75" customHeight="1">
      <c r="B47" s="838"/>
      <c r="C47" s="842" t="s">
        <v>4</v>
      </c>
      <c r="D47" s="842"/>
      <c r="E47" s="846"/>
      <c r="F47" s="850">
        <v>48.83</v>
      </c>
      <c r="G47" s="854">
        <v>48.83</v>
      </c>
      <c r="H47" s="854">
        <v>54.5</v>
      </c>
      <c r="I47" s="854">
        <v>52.51</v>
      </c>
      <c r="J47" s="859">
        <v>48.43</v>
      </c>
    </row>
    <row r="48" spans="2:10" ht="57.75" customHeight="1">
      <c r="B48" s="839"/>
      <c r="C48" s="843" t="s">
        <v>5</v>
      </c>
      <c r="D48" s="843"/>
      <c r="E48" s="847"/>
      <c r="F48" s="851">
        <v>5.95</v>
      </c>
      <c r="G48" s="855">
        <v>5.69</v>
      </c>
      <c r="H48" s="855">
        <v>3.79</v>
      </c>
      <c r="I48" s="855">
        <v>5.17</v>
      </c>
      <c r="J48" s="860">
        <v>5.79</v>
      </c>
    </row>
    <row r="49" spans="2:10" ht="57.75" customHeight="1">
      <c r="B49" s="840"/>
      <c r="C49" s="844" t="s">
        <v>17</v>
      </c>
      <c r="D49" s="844"/>
      <c r="E49" s="848"/>
      <c r="F49" s="852" t="s">
        <v>296</v>
      </c>
      <c r="G49" s="856">
        <v>2.88</v>
      </c>
      <c r="H49" s="856">
        <v>7.92</v>
      </c>
      <c r="I49" s="856" t="s">
        <v>515</v>
      </c>
      <c r="J49" s="861" t="s">
        <v>536</v>
      </c>
    </row>
    <row r="50" spans="2:10"/>
  </sheetData>
  <sheetProtection algorithmName="SHA-512" hashValue="JtL3/ziKFAz7zcVHJLC0ysHczBSMsbc9Gupj9raPdDTZBmHYOFC6HoQaINdMv3MD4dQAMBlMnxc5jaI7e+yvRg==" saltValue="Er9XVZqUv0+dieAMpfG4l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532</v>
      </c>
      <c r="G33" s="883" t="s">
        <v>533</v>
      </c>
      <c r="H33" s="883" t="s">
        <v>534</v>
      </c>
      <c r="I33" s="883" t="s">
        <v>535</v>
      </c>
      <c r="J33" s="887" t="s">
        <v>253</v>
      </c>
      <c r="K33" s="862"/>
      <c r="L33" s="862"/>
      <c r="M33" s="862"/>
      <c r="N33" s="862"/>
      <c r="O33" s="862"/>
      <c r="P33" s="862"/>
    </row>
    <row r="34" spans="1:16" ht="39" customHeight="1">
      <c r="A34" s="862"/>
      <c r="B34" s="864"/>
      <c r="C34" s="870" t="s">
        <v>465</v>
      </c>
      <c r="D34" s="870"/>
      <c r="E34" s="875"/>
      <c r="F34" s="879">
        <v>22.51</v>
      </c>
      <c r="G34" s="884">
        <v>23.07</v>
      </c>
      <c r="H34" s="884">
        <v>22.44</v>
      </c>
      <c r="I34" s="884">
        <v>24.4</v>
      </c>
      <c r="J34" s="888">
        <v>24.52</v>
      </c>
      <c r="K34" s="862"/>
      <c r="L34" s="862"/>
      <c r="M34" s="862"/>
      <c r="N34" s="862"/>
      <c r="O34" s="862"/>
      <c r="P34" s="862"/>
    </row>
    <row r="35" spans="1:16" ht="39" customHeight="1">
      <c r="A35" s="862"/>
      <c r="B35" s="865"/>
      <c r="C35" s="871" t="s">
        <v>453</v>
      </c>
      <c r="D35" s="871"/>
      <c r="E35" s="876"/>
      <c r="F35" s="880">
        <v>5.95</v>
      </c>
      <c r="G35" s="885">
        <v>5.68</v>
      </c>
      <c r="H35" s="885">
        <v>3.79</v>
      </c>
      <c r="I35" s="885">
        <v>5.17</v>
      </c>
      <c r="J35" s="889">
        <v>5.78</v>
      </c>
      <c r="K35" s="862"/>
      <c r="L35" s="862"/>
      <c r="M35" s="862"/>
      <c r="N35" s="862"/>
      <c r="O35" s="862"/>
      <c r="P35" s="862"/>
    </row>
    <row r="36" spans="1:16" ht="39" customHeight="1">
      <c r="A36" s="862"/>
      <c r="B36" s="865"/>
      <c r="C36" s="871" t="s">
        <v>28</v>
      </c>
      <c r="D36" s="871"/>
      <c r="E36" s="876"/>
      <c r="F36" s="880">
        <v>0.37</v>
      </c>
      <c r="G36" s="885">
        <v>3.e-002</v>
      </c>
      <c r="H36" s="885">
        <v>1.71</v>
      </c>
      <c r="I36" s="885">
        <v>2.92</v>
      </c>
      <c r="J36" s="889">
        <v>3.51</v>
      </c>
      <c r="K36" s="862"/>
      <c r="L36" s="862"/>
      <c r="M36" s="862"/>
      <c r="N36" s="862"/>
      <c r="O36" s="862"/>
      <c r="P36" s="862"/>
    </row>
    <row r="37" spans="1:16" ht="39" customHeight="1">
      <c r="A37" s="862"/>
      <c r="B37" s="865"/>
      <c r="C37" s="871" t="s">
        <v>467</v>
      </c>
      <c r="D37" s="871"/>
      <c r="E37" s="876"/>
      <c r="F37" s="880">
        <v>1.19</v>
      </c>
      <c r="G37" s="885">
        <v>2.58</v>
      </c>
      <c r="H37" s="885">
        <v>1.88</v>
      </c>
      <c r="I37" s="885">
        <v>2.6</v>
      </c>
      <c r="J37" s="889">
        <v>2.82</v>
      </c>
      <c r="K37" s="862"/>
      <c r="L37" s="862"/>
      <c r="M37" s="862"/>
      <c r="N37" s="862"/>
      <c r="O37" s="862"/>
      <c r="P37" s="862"/>
    </row>
    <row r="38" spans="1:16" ht="39" customHeight="1">
      <c r="A38" s="862"/>
      <c r="B38" s="865"/>
      <c r="C38" s="871" t="s">
        <v>463</v>
      </c>
      <c r="D38" s="871"/>
      <c r="E38" s="876"/>
      <c r="F38" s="880">
        <v>4.29</v>
      </c>
      <c r="G38" s="885">
        <v>2.97</v>
      </c>
      <c r="H38" s="885">
        <v>2.37</v>
      </c>
      <c r="I38" s="885">
        <v>2.13</v>
      </c>
      <c r="J38" s="889">
        <v>2.4300000000000002</v>
      </c>
      <c r="K38" s="862"/>
      <c r="L38" s="862"/>
      <c r="M38" s="862"/>
      <c r="N38" s="862"/>
      <c r="O38" s="862"/>
      <c r="P38" s="862"/>
    </row>
    <row r="39" spans="1:16" ht="39" customHeight="1">
      <c r="A39" s="862"/>
      <c r="B39" s="865"/>
      <c r="C39" s="871" t="s">
        <v>260</v>
      </c>
      <c r="D39" s="871"/>
      <c r="E39" s="876"/>
      <c r="F39" s="880">
        <v>2.e-002</v>
      </c>
      <c r="G39" s="885">
        <v>1.e-002</v>
      </c>
      <c r="H39" s="885">
        <v>0</v>
      </c>
      <c r="I39" s="885">
        <v>0</v>
      </c>
      <c r="J39" s="889">
        <v>0.53</v>
      </c>
      <c r="K39" s="862"/>
      <c r="L39" s="862"/>
      <c r="M39" s="862"/>
      <c r="N39" s="862"/>
      <c r="O39" s="862"/>
      <c r="P39" s="862"/>
    </row>
    <row r="40" spans="1:16" ht="39" customHeight="1">
      <c r="A40" s="862"/>
      <c r="B40" s="865"/>
      <c r="C40" s="871" t="s">
        <v>462</v>
      </c>
      <c r="D40" s="871"/>
      <c r="E40" s="876"/>
      <c r="F40" s="880">
        <v>1.71</v>
      </c>
      <c r="G40" s="885">
        <v>1.1399999999999999</v>
      </c>
      <c r="H40" s="885">
        <v>1.1299999999999999</v>
      </c>
      <c r="I40" s="885">
        <v>0.54</v>
      </c>
      <c r="J40" s="889">
        <v>0.48</v>
      </c>
      <c r="K40" s="862"/>
      <c r="L40" s="862"/>
      <c r="M40" s="862"/>
      <c r="N40" s="862"/>
      <c r="O40" s="862"/>
      <c r="P40" s="862"/>
    </row>
    <row r="41" spans="1:16" ht="39" customHeight="1">
      <c r="A41" s="862"/>
      <c r="B41" s="865"/>
      <c r="C41" s="871" t="s">
        <v>74</v>
      </c>
      <c r="D41" s="871"/>
      <c r="E41" s="876"/>
      <c r="F41" s="880">
        <v>3.e-002</v>
      </c>
      <c r="G41" s="885">
        <v>3.e-002</v>
      </c>
      <c r="H41" s="885">
        <v>1.e-002</v>
      </c>
      <c r="I41" s="885">
        <v>0</v>
      </c>
      <c r="J41" s="889">
        <v>0.41</v>
      </c>
      <c r="K41" s="862"/>
      <c r="L41" s="862"/>
      <c r="M41" s="862"/>
      <c r="N41" s="862"/>
      <c r="O41" s="862"/>
      <c r="P41" s="862"/>
    </row>
    <row r="42" spans="1:16" ht="39" customHeight="1">
      <c r="A42" s="862"/>
      <c r="B42" s="866"/>
      <c r="C42" s="871" t="s">
        <v>537</v>
      </c>
      <c r="D42" s="871"/>
      <c r="E42" s="876"/>
      <c r="F42" s="880" t="s">
        <v>141</v>
      </c>
      <c r="G42" s="885" t="s">
        <v>141</v>
      </c>
      <c r="H42" s="885" t="s">
        <v>141</v>
      </c>
      <c r="I42" s="885" t="s">
        <v>141</v>
      </c>
      <c r="J42" s="889" t="s">
        <v>141</v>
      </c>
      <c r="K42" s="862"/>
      <c r="L42" s="862"/>
      <c r="M42" s="862"/>
      <c r="N42" s="862"/>
      <c r="O42" s="862"/>
      <c r="P42" s="862"/>
    </row>
    <row r="43" spans="1:16" ht="39" customHeight="1">
      <c r="A43" s="862"/>
      <c r="B43" s="867"/>
      <c r="C43" s="872" t="s">
        <v>493</v>
      </c>
      <c r="D43" s="872"/>
      <c r="E43" s="877"/>
      <c r="F43" s="881">
        <v>5.e-002</v>
      </c>
      <c r="G43" s="886">
        <v>0</v>
      </c>
      <c r="H43" s="886">
        <v>4.e-002</v>
      </c>
      <c r="I43" s="886">
        <v>1.e-002</v>
      </c>
      <c r="J43" s="890">
        <v>0.19</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zdBJ/EoQMqYe5RtlgTxXNYiLXB8JQRcKuEijjiGiPU3AW3aU9qCRmNLe4xDn8HqFA2XQ/tdxREuX5MhkQs+r3A==" saltValue="8sids6jRaU+LkUMwCVCmA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25</v>
      </c>
      <c r="C44" s="905"/>
      <c r="D44" s="905"/>
      <c r="E44" s="924"/>
      <c r="F44" s="924"/>
      <c r="G44" s="924"/>
      <c r="H44" s="924"/>
      <c r="I44" s="924"/>
      <c r="J44" s="933" t="s">
        <v>18</v>
      </c>
      <c r="K44" s="941" t="s">
        <v>532</v>
      </c>
      <c r="L44" s="950" t="s">
        <v>533</v>
      </c>
      <c r="M44" s="950" t="s">
        <v>534</v>
      </c>
      <c r="N44" s="950" t="s">
        <v>535</v>
      </c>
      <c r="O44" s="959" t="s">
        <v>253</v>
      </c>
      <c r="P44" s="734"/>
      <c r="Q44" s="734"/>
      <c r="R44" s="734"/>
      <c r="S44" s="734"/>
      <c r="T44" s="734"/>
      <c r="U44" s="734"/>
    </row>
    <row r="45" spans="1:21" ht="30.75" customHeight="1">
      <c r="A45" s="734"/>
      <c r="B45" s="892" t="s">
        <v>27</v>
      </c>
      <c r="C45" s="906"/>
      <c r="D45" s="916"/>
      <c r="E45" s="925" t="s">
        <v>24</v>
      </c>
      <c r="F45" s="925"/>
      <c r="G45" s="925"/>
      <c r="H45" s="925"/>
      <c r="I45" s="925"/>
      <c r="J45" s="934"/>
      <c r="K45" s="942">
        <v>301</v>
      </c>
      <c r="L45" s="951">
        <v>335</v>
      </c>
      <c r="M45" s="951">
        <v>339</v>
      </c>
      <c r="N45" s="951">
        <v>351</v>
      </c>
      <c r="O45" s="960">
        <v>348</v>
      </c>
      <c r="P45" s="734"/>
      <c r="Q45" s="734"/>
      <c r="R45" s="734"/>
      <c r="S45" s="734"/>
      <c r="T45" s="734"/>
      <c r="U45" s="734"/>
    </row>
    <row r="46" spans="1:21" ht="30.75" customHeight="1">
      <c r="A46" s="734"/>
      <c r="B46" s="893"/>
      <c r="C46" s="907"/>
      <c r="D46" s="917"/>
      <c r="E46" s="926" t="s">
        <v>31</v>
      </c>
      <c r="F46" s="926"/>
      <c r="G46" s="926"/>
      <c r="H46" s="926"/>
      <c r="I46" s="926"/>
      <c r="J46" s="935"/>
      <c r="K46" s="943" t="s">
        <v>141</v>
      </c>
      <c r="L46" s="952" t="s">
        <v>141</v>
      </c>
      <c r="M46" s="952" t="s">
        <v>141</v>
      </c>
      <c r="N46" s="952" t="s">
        <v>141</v>
      </c>
      <c r="O46" s="961" t="s">
        <v>141</v>
      </c>
      <c r="P46" s="734"/>
      <c r="Q46" s="734"/>
      <c r="R46" s="734"/>
      <c r="S46" s="734"/>
      <c r="T46" s="734"/>
      <c r="U46" s="734"/>
    </row>
    <row r="47" spans="1:21" ht="30.75" customHeight="1">
      <c r="A47" s="734"/>
      <c r="B47" s="893"/>
      <c r="C47" s="907"/>
      <c r="D47" s="917"/>
      <c r="E47" s="926" t="s">
        <v>34</v>
      </c>
      <c r="F47" s="926"/>
      <c r="G47" s="926"/>
      <c r="H47" s="926"/>
      <c r="I47" s="926"/>
      <c r="J47" s="935"/>
      <c r="K47" s="943" t="s">
        <v>141</v>
      </c>
      <c r="L47" s="952" t="s">
        <v>141</v>
      </c>
      <c r="M47" s="952" t="s">
        <v>141</v>
      </c>
      <c r="N47" s="952" t="s">
        <v>141</v>
      </c>
      <c r="O47" s="961" t="s">
        <v>141</v>
      </c>
      <c r="P47" s="734"/>
      <c r="Q47" s="734"/>
      <c r="R47" s="734"/>
      <c r="S47" s="734"/>
      <c r="T47" s="734"/>
      <c r="U47" s="734"/>
    </row>
    <row r="48" spans="1:21" ht="30.75" customHeight="1">
      <c r="A48" s="734"/>
      <c r="B48" s="893"/>
      <c r="C48" s="907"/>
      <c r="D48" s="917"/>
      <c r="E48" s="926" t="s">
        <v>40</v>
      </c>
      <c r="F48" s="926"/>
      <c r="G48" s="926"/>
      <c r="H48" s="926"/>
      <c r="I48" s="926"/>
      <c r="J48" s="935"/>
      <c r="K48" s="943">
        <v>7</v>
      </c>
      <c r="L48" s="952">
        <v>7</v>
      </c>
      <c r="M48" s="952">
        <v>7</v>
      </c>
      <c r="N48" s="952">
        <v>13</v>
      </c>
      <c r="O48" s="961">
        <v>19</v>
      </c>
      <c r="P48" s="734"/>
      <c r="Q48" s="734"/>
      <c r="R48" s="734"/>
      <c r="S48" s="734"/>
      <c r="T48" s="734"/>
      <c r="U48" s="734"/>
    </row>
    <row r="49" spans="1:21" ht="30.75" customHeight="1">
      <c r="A49" s="734"/>
      <c r="B49" s="893"/>
      <c r="C49" s="907"/>
      <c r="D49" s="917"/>
      <c r="E49" s="926" t="s">
        <v>1</v>
      </c>
      <c r="F49" s="926"/>
      <c r="G49" s="926"/>
      <c r="H49" s="926"/>
      <c r="I49" s="926"/>
      <c r="J49" s="935"/>
      <c r="K49" s="943">
        <v>53</v>
      </c>
      <c r="L49" s="952">
        <v>48</v>
      </c>
      <c r="M49" s="952">
        <v>35</v>
      </c>
      <c r="N49" s="952">
        <v>23</v>
      </c>
      <c r="O49" s="961">
        <v>24</v>
      </c>
      <c r="P49" s="734"/>
      <c r="Q49" s="734"/>
      <c r="R49" s="734"/>
      <c r="S49" s="734"/>
      <c r="T49" s="734"/>
      <c r="U49" s="734"/>
    </row>
    <row r="50" spans="1:21" ht="30.75" customHeight="1">
      <c r="A50" s="734"/>
      <c r="B50" s="893"/>
      <c r="C50" s="907"/>
      <c r="D50" s="917"/>
      <c r="E50" s="926" t="s">
        <v>43</v>
      </c>
      <c r="F50" s="926"/>
      <c r="G50" s="926"/>
      <c r="H50" s="926"/>
      <c r="I50" s="926"/>
      <c r="J50" s="935"/>
      <c r="K50" s="943">
        <v>7</v>
      </c>
      <c r="L50" s="952">
        <v>6</v>
      </c>
      <c r="M50" s="952">
        <v>6</v>
      </c>
      <c r="N50" s="952">
        <v>6</v>
      </c>
      <c r="O50" s="961">
        <v>6</v>
      </c>
      <c r="P50" s="734"/>
      <c r="Q50" s="734"/>
      <c r="R50" s="734"/>
      <c r="S50" s="734"/>
      <c r="T50" s="734"/>
      <c r="U50" s="734"/>
    </row>
    <row r="51" spans="1:21" ht="30.75" customHeight="1">
      <c r="A51" s="734"/>
      <c r="B51" s="894"/>
      <c r="C51" s="908"/>
      <c r="D51" s="918"/>
      <c r="E51" s="926" t="s">
        <v>47</v>
      </c>
      <c r="F51" s="926"/>
      <c r="G51" s="926"/>
      <c r="H51" s="926"/>
      <c r="I51" s="926"/>
      <c r="J51" s="935"/>
      <c r="K51" s="943" t="s">
        <v>141</v>
      </c>
      <c r="L51" s="952" t="s">
        <v>141</v>
      </c>
      <c r="M51" s="952" t="s">
        <v>141</v>
      </c>
      <c r="N51" s="952" t="s">
        <v>141</v>
      </c>
      <c r="O51" s="961" t="s">
        <v>141</v>
      </c>
      <c r="P51" s="734"/>
      <c r="Q51" s="734"/>
      <c r="R51" s="734"/>
      <c r="S51" s="734"/>
      <c r="T51" s="734"/>
      <c r="U51" s="734"/>
    </row>
    <row r="52" spans="1:21" ht="30.75" customHeight="1">
      <c r="A52" s="734"/>
      <c r="B52" s="895" t="s">
        <v>49</v>
      </c>
      <c r="C52" s="909"/>
      <c r="D52" s="918"/>
      <c r="E52" s="926" t="s">
        <v>50</v>
      </c>
      <c r="F52" s="926"/>
      <c r="G52" s="926"/>
      <c r="H52" s="926"/>
      <c r="I52" s="926"/>
      <c r="J52" s="935"/>
      <c r="K52" s="943">
        <v>280</v>
      </c>
      <c r="L52" s="952">
        <v>297</v>
      </c>
      <c r="M52" s="952">
        <v>268</v>
      </c>
      <c r="N52" s="952">
        <v>266</v>
      </c>
      <c r="O52" s="961">
        <v>259</v>
      </c>
      <c r="P52" s="734"/>
      <c r="Q52" s="734"/>
      <c r="R52" s="734"/>
      <c r="S52" s="734"/>
      <c r="T52" s="734"/>
      <c r="U52" s="734"/>
    </row>
    <row r="53" spans="1:21" ht="30.75" customHeight="1">
      <c r="A53" s="734"/>
      <c r="B53" s="896" t="s">
        <v>51</v>
      </c>
      <c r="C53" s="910"/>
      <c r="D53" s="919"/>
      <c r="E53" s="927" t="s">
        <v>54</v>
      </c>
      <c r="F53" s="927"/>
      <c r="G53" s="927"/>
      <c r="H53" s="927"/>
      <c r="I53" s="927"/>
      <c r="J53" s="936"/>
      <c r="K53" s="944">
        <v>88</v>
      </c>
      <c r="L53" s="953">
        <v>99</v>
      </c>
      <c r="M53" s="953">
        <v>119</v>
      </c>
      <c r="N53" s="953">
        <v>127</v>
      </c>
      <c r="O53" s="962">
        <v>138</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26</v>
      </c>
      <c r="P56" s="734"/>
      <c r="Q56" s="734"/>
      <c r="R56" s="734"/>
      <c r="S56" s="734"/>
      <c r="T56" s="734"/>
      <c r="U56" s="734"/>
    </row>
    <row r="57" spans="1:21" ht="31.5" customHeight="1">
      <c r="A57" s="734"/>
      <c r="B57" s="899"/>
      <c r="C57" s="912"/>
      <c r="D57" s="912"/>
      <c r="E57" s="928"/>
      <c r="F57" s="928"/>
      <c r="G57" s="928"/>
      <c r="H57" s="928"/>
      <c r="I57" s="928"/>
      <c r="J57" s="937" t="s">
        <v>18</v>
      </c>
      <c r="K57" s="946" t="s">
        <v>532</v>
      </c>
      <c r="L57" s="954" t="s">
        <v>533</v>
      </c>
      <c r="M57" s="954" t="s">
        <v>534</v>
      </c>
      <c r="N57" s="954" t="s">
        <v>535</v>
      </c>
      <c r="O57" s="964" t="s">
        <v>253</v>
      </c>
      <c r="P57" s="734"/>
      <c r="Q57" s="734"/>
      <c r="R57" s="734"/>
      <c r="S57" s="734"/>
      <c r="T57" s="734"/>
      <c r="U57" s="734"/>
    </row>
    <row r="58" spans="1:21" ht="31.5" customHeight="1">
      <c r="B58" s="900" t="s">
        <v>64</v>
      </c>
      <c r="C58" s="913"/>
      <c r="D58" s="920" t="s">
        <v>67</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69</v>
      </c>
      <c r="E60" s="931"/>
      <c r="F60" s="931"/>
      <c r="G60" s="931"/>
      <c r="H60" s="931"/>
      <c r="I60" s="931"/>
      <c r="J60" s="940"/>
      <c r="K60" s="949"/>
      <c r="L60" s="957"/>
      <c r="M60" s="957"/>
      <c r="N60" s="957"/>
      <c r="O60" s="967"/>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28cbFyp415KWojLyA0oZQwlTha5eiCBPLERhT44GDi6CKNY1nXbfEUf4LY2RL7qPpG5XhE8C1P98tf84WcXEOQ==" saltValue="vvNmHAnb/f3CxYkshA5jz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25</v>
      </c>
      <c r="C40" s="905"/>
      <c r="D40" s="905"/>
      <c r="E40" s="924"/>
      <c r="F40" s="924"/>
      <c r="G40" s="924"/>
      <c r="H40" s="933" t="s">
        <v>18</v>
      </c>
      <c r="I40" s="941" t="s">
        <v>532</v>
      </c>
      <c r="J40" s="950" t="s">
        <v>533</v>
      </c>
      <c r="K40" s="950" t="s">
        <v>534</v>
      </c>
      <c r="L40" s="950" t="s">
        <v>535</v>
      </c>
      <c r="M40" s="990" t="s">
        <v>253</v>
      </c>
    </row>
    <row r="41" spans="2:13" ht="27.75" customHeight="1">
      <c r="B41" s="892" t="s">
        <v>36</v>
      </c>
      <c r="C41" s="906"/>
      <c r="D41" s="916"/>
      <c r="E41" s="973" t="s">
        <v>56</v>
      </c>
      <c r="F41" s="973"/>
      <c r="G41" s="973"/>
      <c r="H41" s="979"/>
      <c r="I41" s="983">
        <v>3260</v>
      </c>
      <c r="J41" s="987">
        <v>3079</v>
      </c>
      <c r="K41" s="987">
        <v>2898</v>
      </c>
      <c r="L41" s="987">
        <v>2692</v>
      </c>
      <c r="M41" s="991">
        <v>2433</v>
      </c>
    </row>
    <row r="42" spans="2:13" ht="27.75" customHeight="1">
      <c r="B42" s="893"/>
      <c r="C42" s="907"/>
      <c r="D42" s="917"/>
      <c r="E42" s="974" t="s">
        <v>76</v>
      </c>
      <c r="F42" s="974"/>
      <c r="G42" s="974"/>
      <c r="H42" s="980"/>
      <c r="I42" s="984">
        <v>59</v>
      </c>
      <c r="J42" s="988">
        <v>54</v>
      </c>
      <c r="K42" s="988">
        <v>48</v>
      </c>
      <c r="L42" s="988">
        <v>43</v>
      </c>
      <c r="M42" s="992">
        <v>37</v>
      </c>
    </row>
    <row r="43" spans="2:13" ht="27.75" customHeight="1">
      <c r="B43" s="893"/>
      <c r="C43" s="907"/>
      <c r="D43" s="917"/>
      <c r="E43" s="974" t="s">
        <v>77</v>
      </c>
      <c r="F43" s="974"/>
      <c r="G43" s="974"/>
      <c r="H43" s="980"/>
      <c r="I43" s="984">
        <v>35</v>
      </c>
      <c r="J43" s="988">
        <v>29</v>
      </c>
      <c r="K43" s="988">
        <v>27</v>
      </c>
      <c r="L43" s="988">
        <v>16</v>
      </c>
      <c r="M43" s="992">
        <v>25</v>
      </c>
    </row>
    <row r="44" spans="2:13" ht="27.75" customHeight="1">
      <c r="B44" s="893"/>
      <c r="C44" s="907"/>
      <c r="D44" s="917"/>
      <c r="E44" s="974" t="s">
        <v>79</v>
      </c>
      <c r="F44" s="974"/>
      <c r="G44" s="974"/>
      <c r="H44" s="980"/>
      <c r="I44" s="984">
        <v>247</v>
      </c>
      <c r="J44" s="988">
        <v>207</v>
      </c>
      <c r="K44" s="988">
        <v>188</v>
      </c>
      <c r="L44" s="988">
        <v>183</v>
      </c>
      <c r="M44" s="992">
        <v>182</v>
      </c>
    </row>
    <row r="45" spans="2:13" ht="27.75" customHeight="1">
      <c r="B45" s="893"/>
      <c r="C45" s="907"/>
      <c r="D45" s="917"/>
      <c r="E45" s="974" t="s">
        <v>81</v>
      </c>
      <c r="F45" s="974"/>
      <c r="G45" s="974"/>
      <c r="H45" s="980"/>
      <c r="I45" s="984">
        <v>997</v>
      </c>
      <c r="J45" s="988">
        <v>995</v>
      </c>
      <c r="K45" s="988">
        <v>983</v>
      </c>
      <c r="L45" s="988">
        <v>961</v>
      </c>
      <c r="M45" s="992">
        <v>958</v>
      </c>
    </row>
    <row r="46" spans="2:13" ht="27.75" customHeight="1">
      <c r="B46" s="893"/>
      <c r="C46" s="907"/>
      <c r="D46" s="918"/>
      <c r="E46" s="974" t="s">
        <v>80</v>
      </c>
      <c r="F46" s="974"/>
      <c r="G46" s="974"/>
      <c r="H46" s="980"/>
      <c r="I46" s="984" t="s">
        <v>141</v>
      </c>
      <c r="J46" s="988" t="s">
        <v>141</v>
      </c>
      <c r="K46" s="988" t="s">
        <v>141</v>
      </c>
      <c r="L46" s="988" t="s">
        <v>141</v>
      </c>
      <c r="M46" s="992" t="s">
        <v>141</v>
      </c>
    </row>
    <row r="47" spans="2:13" ht="27.75" customHeight="1">
      <c r="B47" s="893"/>
      <c r="C47" s="907"/>
      <c r="D47" s="971"/>
      <c r="E47" s="975" t="s">
        <v>83</v>
      </c>
      <c r="F47" s="978"/>
      <c r="G47" s="978"/>
      <c r="H47" s="981"/>
      <c r="I47" s="984" t="s">
        <v>141</v>
      </c>
      <c r="J47" s="988" t="s">
        <v>141</v>
      </c>
      <c r="K47" s="988" t="s">
        <v>141</v>
      </c>
      <c r="L47" s="988" t="s">
        <v>141</v>
      </c>
      <c r="M47" s="992" t="s">
        <v>141</v>
      </c>
    </row>
    <row r="48" spans="2:13" ht="27.75" customHeight="1">
      <c r="B48" s="893"/>
      <c r="C48" s="907"/>
      <c r="D48" s="917"/>
      <c r="E48" s="974" t="s">
        <v>87</v>
      </c>
      <c r="F48" s="974"/>
      <c r="G48" s="974"/>
      <c r="H48" s="980"/>
      <c r="I48" s="984" t="s">
        <v>141</v>
      </c>
      <c r="J48" s="988" t="s">
        <v>141</v>
      </c>
      <c r="K48" s="988" t="s">
        <v>141</v>
      </c>
      <c r="L48" s="988" t="s">
        <v>141</v>
      </c>
      <c r="M48" s="992" t="s">
        <v>141</v>
      </c>
    </row>
    <row r="49" spans="2:13" ht="27.75" customHeight="1">
      <c r="B49" s="894"/>
      <c r="C49" s="908"/>
      <c r="D49" s="917"/>
      <c r="E49" s="974" t="s">
        <v>93</v>
      </c>
      <c r="F49" s="974"/>
      <c r="G49" s="974"/>
      <c r="H49" s="980"/>
      <c r="I49" s="984" t="s">
        <v>141</v>
      </c>
      <c r="J49" s="988" t="s">
        <v>141</v>
      </c>
      <c r="K49" s="988" t="s">
        <v>141</v>
      </c>
      <c r="L49" s="988" t="s">
        <v>141</v>
      </c>
      <c r="M49" s="992" t="s">
        <v>141</v>
      </c>
    </row>
    <row r="50" spans="2:13" ht="27.75" customHeight="1">
      <c r="B50" s="968" t="s">
        <v>95</v>
      </c>
      <c r="C50" s="970"/>
      <c r="D50" s="972"/>
      <c r="E50" s="974" t="s">
        <v>97</v>
      </c>
      <c r="F50" s="974"/>
      <c r="G50" s="974"/>
      <c r="H50" s="980"/>
      <c r="I50" s="984">
        <v>2032</v>
      </c>
      <c r="J50" s="988">
        <v>2063</v>
      </c>
      <c r="K50" s="988">
        <v>2368</v>
      </c>
      <c r="L50" s="988">
        <v>2234</v>
      </c>
      <c r="M50" s="992">
        <v>2036</v>
      </c>
    </row>
    <row r="51" spans="2:13" ht="27.75" customHeight="1">
      <c r="B51" s="893"/>
      <c r="C51" s="907"/>
      <c r="D51" s="917"/>
      <c r="E51" s="974" t="s">
        <v>100</v>
      </c>
      <c r="F51" s="974"/>
      <c r="G51" s="974"/>
      <c r="H51" s="980"/>
      <c r="I51" s="984" t="s">
        <v>141</v>
      </c>
      <c r="J51" s="988" t="s">
        <v>141</v>
      </c>
      <c r="K51" s="988" t="s">
        <v>141</v>
      </c>
      <c r="L51" s="988" t="s">
        <v>141</v>
      </c>
      <c r="M51" s="992" t="s">
        <v>141</v>
      </c>
    </row>
    <row r="52" spans="2:13" ht="27.75" customHeight="1">
      <c r="B52" s="894"/>
      <c r="C52" s="908"/>
      <c r="D52" s="917"/>
      <c r="E52" s="974" t="s">
        <v>45</v>
      </c>
      <c r="F52" s="974"/>
      <c r="G52" s="974"/>
      <c r="H52" s="980"/>
      <c r="I52" s="984">
        <v>2856</v>
      </c>
      <c r="J52" s="988">
        <v>2692</v>
      </c>
      <c r="K52" s="988">
        <v>2568</v>
      </c>
      <c r="L52" s="988">
        <v>2401</v>
      </c>
      <c r="M52" s="992">
        <v>2223</v>
      </c>
    </row>
    <row r="53" spans="2:13" ht="27.75" customHeight="1">
      <c r="B53" s="896" t="s">
        <v>51</v>
      </c>
      <c r="C53" s="910"/>
      <c r="D53" s="919"/>
      <c r="E53" s="976" t="s">
        <v>102</v>
      </c>
      <c r="F53" s="976"/>
      <c r="G53" s="976"/>
      <c r="H53" s="982"/>
      <c r="I53" s="985">
        <v>-290</v>
      </c>
      <c r="J53" s="989">
        <v>-391</v>
      </c>
      <c r="K53" s="989">
        <v>-792</v>
      </c>
      <c r="L53" s="989">
        <v>-742</v>
      </c>
      <c r="M53" s="993">
        <v>-623</v>
      </c>
    </row>
    <row r="54" spans="2:13" ht="27.75" customHeight="1">
      <c r="B54" s="969"/>
      <c r="C54" s="868"/>
      <c r="D54" s="868"/>
      <c r="E54" s="977"/>
      <c r="F54" s="977"/>
      <c r="G54" s="977"/>
      <c r="H54" s="977"/>
      <c r="I54" s="986"/>
      <c r="J54" s="986"/>
      <c r="K54" s="986"/>
      <c r="L54" s="986"/>
      <c r="M54" s="986"/>
    </row>
    <row r="55" spans="2:13"/>
  </sheetData>
  <sheetProtection algorithmName="SHA-512" hashValue="NJFPaBFaZrvUh/PxkIiujva+VZ7b+JqHwvQdkFp5/+91MPf/MYMAWK92Xw7Aq7amZ39xGzJHyVqWpK8AUbxd5g==" saltValue="SK1OcYAQ0ppaGOFJJ7MJl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9</v>
      </c>
      <c r="C54" s="1000"/>
      <c r="D54" s="1000"/>
      <c r="E54" s="1009" t="s">
        <v>18</v>
      </c>
      <c r="F54" s="1016" t="s">
        <v>534</v>
      </c>
      <c r="G54" s="1016" t="s">
        <v>535</v>
      </c>
      <c r="H54" s="1024" t="s">
        <v>253</v>
      </c>
    </row>
    <row r="55" spans="2:8" ht="52.5" customHeight="1">
      <c r="B55" s="995"/>
      <c r="C55" s="1001" t="s">
        <v>106</v>
      </c>
      <c r="D55" s="1001"/>
      <c r="E55" s="1010"/>
      <c r="F55" s="1017">
        <v>1464</v>
      </c>
      <c r="G55" s="1017">
        <v>1374</v>
      </c>
      <c r="H55" s="1025">
        <v>1254</v>
      </c>
    </row>
    <row r="56" spans="2:8" ht="52.5" customHeight="1">
      <c r="B56" s="996"/>
      <c r="C56" s="1002" t="s">
        <v>109</v>
      </c>
      <c r="D56" s="1002"/>
      <c r="E56" s="1011"/>
      <c r="F56" s="1018" t="s">
        <v>141</v>
      </c>
      <c r="G56" s="1018" t="s">
        <v>141</v>
      </c>
      <c r="H56" s="1026" t="s">
        <v>141</v>
      </c>
    </row>
    <row r="57" spans="2:8" ht="53.25" customHeight="1">
      <c r="B57" s="996"/>
      <c r="C57" s="1003" t="s">
        <v>72</v>
      </c>
      <c r="D57" s="1003"/>
      <c r="E57" s="1012"/>
      <c r="F57" s="1019">
        <v>909</v>
      </c>
      <c r="G57" s="1019">
        <v>862</v>
      </c>
      <c r="H57" s="1027">
        <v>783</v>
      </c>
    </row>
    <row r="58" spans="2:8" ht="45.75" customHeight="1">
      <c r="B58" s="997"/>
      <c r="C58" s="1004" t="s">
        <v>538</v>
      </c>
      <c r="D58" s="1007"/>
      <c r="E58" s="1013"/>
      <c r="F58" s="1020">
        <v>421</v>
      </c>
      <c r="G58" s="1020">
        <v>387</v>
      </c>
      <c r="H58" s="1028">
        <v>366</v>
      </c>
    </row>
    <row r="59" spans="2:8" ht="45.75" customHeight="1">
      <c r="B59" s="997"/>
      <c r="C59" s="1004" t="s">
        <v>539</v>
      </c>
      <c r="D59" s="1007"/>
      <c r="E59" s="1013"/>
      <c r="F59" s="1020">
        <v>304</v>
      </c>
      <c r="G59" s="1020">
        <v>298</v>
      </c>
      <c r="H59" s="1028">
        <v>244</v>
      </c>
    </row>
    <row r="60" spans="2:8" ht="45.75" customHeight="1">
      <c r="B60" s="997"/>
      <c r="C60" s="1004" t="s">
        <v>0</v>
      </c>
      <c r="D60" s="1007"/>
      <c r="E60" s="1013"/>
      <c r="F60" s="1020">
        <v>50</v>
      </c>
      <c r="G60" s="1020">
        <v>57</v>
      </c>
      <c r="H60" s="1028">
        <v>64</v>
      </c>
    </row>
    <row r="61" spans="2:8" ht="45.75" customHeight="1">
      <c r="B61" s="997"/>
      <c r="C61" s="1004" t="s">
        <v>527</v>
      </c>
      <c r="D61" s="1007"/>
      <c r="E61" s="1013"/>
      <c r="F61" s="1020">
        <v>36</v>
      </c>
      <c r="G61" s="1020">
        <v>30</v>
      </c>
      <c r="H61" s="1028">
        <v>25</v>
      </c>
    </row>
    <row r="62" spans="2:8" ht="45.75" customHeight="1">
      <c r="B62" s="998"/>
      <c r="C62" s="1005" t="s">
        <v>540</v>
      </c>
      <c r="D62" s="1008"/>
      <c r="E62" s="1014"/>
      <c r="F62" s="1021">
        <v>21</v>
      </c>
      <c r="G62" s="1021">
        <v>21</v>
      </c>
      <c r="H62" s="1029">
        <v>21</v>
      </c>
    </row>
    <row r="63" spans="2:8" ht="52.5" customHeight="1">
      <c r="B63" s="999"/>
      <c r="C63" s="1006" t="s">
        <v>114</v>
      </c>
      <c r="D63" s="1006"/>
      <c r="E63" s="1015"/>
      <c r="F63" s="1022">
        <v>2373</v>
      </c>
      <c r="G63" s="1022">
        <v>2236</v>
      </c>
      <c r="H63" s="1030">
        <v>2037</v>
      </c>
    </row>
    <row r="64" spans="2:8"/>
  </sheetData>
  <sheetProtection algorithmName="SHA-512" hashValue="4HSITedqPDQun/i4IwOMz13DeowjNeKHuLthZKWeF59dA38XCuUlInlJg5YEPyU6rNGjuu7OJBWyncILjErNlQ==" saltValue="ha5UvSP28gbwtFsPLpTYt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c r="DD19" s="739"/>
      <c r="DE19" s="739"/>
    </row>
    <row r="20" spans="1:109">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36"/>
      <c r="DD40" s="1036"/>
      <c r="DE40" s="739"/>
    </row>
    <row r="41" spans="2:109" ht="17.25">
      <c r="B41" s="730" t="s">
        <v>549</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40"/>
      <c r="I42" s="1031"/>
      <c r="J42" s="1031"/>
      <c r="K42" s="1031"/>
      <c r="AM42" s="1040"/>
      <c r="AN42" s="1040" t="s">
        <v>550</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554</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c r="B49" s="728"/>
      <c r="AN49" s="363" t="s">
        <v>168</v>
      </c>
    </row>
    <row r="50" spans="1:109">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532</v>
      </c>
      <c r="BQ50" s="1065"/>
      <c r="BR50" s="1065"/>
      <c r="BS50" s="1065"/>
      <c r="BT50" s="1065"/>
      <c r="BU50" s="1065"/>
      <c r="BV50" s="1065"/>
      <c r="BW50" s="1065"/>
      <c r="BX50" s="1065" t="s">
        <v>533</v>
      </c>
      <c r="BY50" s="1065"/>
      <c r="BZ50" s="1065"/>
      <c r="CA50" s="1065"/>
      <c r="CB50" s="1065"/>
      <c r="CC50" s="1065"/>
      <c r="CD50" s="1065"/>
      <c r="CE50" s="1065"/>
      <c r="CF50" s="1065" t="s">
        <v>534</v>
      </c>
      <c r="CG50" s="1065"/>
      <c r="CH50" s="1065"/>
      <c r="CI50" s="1065"/>
      <c r="CJ50" s="1065"/>
      <c r="CK50" s="1065"/>
      <c r="CL50" s="1065"/>
      <c r="CM50" s="1065"/>
      <c r="CN50" s="1065" t="s">
        <v>535</v>
      </c>
      <c r="CO50" s="1065"/>
      <c r="CP50" s="1065"/>
      <c r="CQ50" s="1065"/>
      <c r="CR50" s="1065"/>
      <c r="CS50" s="1065"/>
      <c r="CT50" s="1065"/>
      <c r="CU50" s="1065"/>
      <c r="CV50" s="1065" t="s">
        <v>253</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551</v>
      </c>
      <c r="AO51" s="1064"/>
      <c r="AP51" s="1064"/>
      <c r="AQ51" s="1064"/>
      <c r="AR51" s="1064"/>
      <c r="AS51" s="1064"/>
      <c r="AT51" s="1064"/>
      <c r="AU51" s="1064"/>
      <c r="AV51" s="1064"/>
      <c r="AW51" s="1064"/>
      <c r="AX51" s="1064"/>
      <c r="AY51" s="1064"/>
      <c r="AZ51" s="1064"/>
      <c r="BA51" s="1064"/>
      <c r="BB51" s="1064" t="s">
        <v>552</v>
      </c>
      <c r="BC51" s="1064"/>
      <c r="BD51" s="1064"/>
      <c r="BE51" s="1064"/>
      <c r="BF51" s="1064"/>
      <c r="BG51" s="1064"/>
      <c r="BH51" s="1064"/>
      <c r="BI51" s="1064"/>
      <c r="BJ51" s="1064"/>
      <c r="BK51" s="1064"/>
      <c r="BL51" s="1064"/>
      <c r="BM51" s="1064"/>
      <c r="BN51" s="1064"/>
      <c r="BO51" s="1064"/>
      <c r="BP51" s="1069"/>
      <c r="BQ51" s="1069"/>
      <c r="BR51" s="1069"/>
      <c r="BS51" s="1069"/>
      <c r="BT51" s="1069"/>
      <c r="BU51" s="1069"/>
      <c r="BV51" s="1069"/>
      <c r="BW51" s="1069"/>
      <c r="BX51" s="1069"/>
      <c r="BY51" s="1069"/>
      <c r="BZ51" s="1069"/>
      <c r="CA51" s="1069"/>
      <c r="CB51" s="1069"/>
      <c r="CC51" s="1069"/>
      <c r="CD51" s="1069"/>
      <c r="CE51" s="1069"/>
      <c r="CF51" s="1069"/>
      <c r="CG51" s="1069"/>
      <c r="CH51" s="1069"/>
      <c r="CI51" s="1069"/>
      <c r="CJ51" s="1069"/>
      <c r="CK51" s="1069"/>
      <c r="CL51" s="1069"/>
      <c r="CM51" s="1069"/>
      <c r="CN51" s="1069"/>
      <c r="CO51" s="1069"/>
      <c r="CP51" s="1069"/>
      <c r="CQ51" s="1069"/>
      <c r="CR51" s="1069"/>
      <c r="CS51" s="1069"/>
      <c r="CT51" s="1069"/>
      <c r="CU51" s="1069"/>
      <c r="CV51" s="1069"/>
      <c r="CW51" s="1069"/>
      <c r="CX51" s="1069"/>
      <c r="CY51" s="1069"/>
      <c r="CZ51" s="1069"/>
      <c r="DA51" s="1069"/>
      <c r="DB51" s="1069"/>
      <c r="DC51" s="1069"/>
    </row>
    <row r="52" spans="1:109">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553</v>
      </c>
      <c r="BC53" s="1064"/>
      <c r="BD53" s="1064"/>
      <c r="BE53" s="1064"/>
      <c r="BF53" s="1064"/>
      <c r="BG53" s="1064"/>
      <c r="BH53" s="1064"/>
      <c r="BI53" s="1064"/>
      <c r="BJ53" s="1064"/>
      <c r="BK53" s="1064"/>
      <c r="BL53" s="1064"/>
      <c r="BM53" s="1064"/>
      <c r="BN53" s="1064"/>
      <c r="BO53" s="1064"/>
      <c r="BP53" s="1069">
        <v>65.7</v>
      </c>
      <c r="BQ53" s="1069"/>
      <c r="BR53" s="1069"/>
      <c r="BS53" s="1069"/>
      <c r="BT53" s="1069"/>
      <c r="BU53" s="1069"/>
      <c r="BV53" s="1069"/>
      <c r="BW53" s="1069"/>
      <c r="BX53" s="1069">
        <v>67.5</v>
      </c>
      <c r="BY53" s="1069"/>
      <c r="BZ53" s="1069"/>
      <c r="CA53" s="1069"/>
      <c r="CB53" s="1069"/>
      <c r="CC53" s="1069"/>
      <c r="CD53" s="1069"/>
      <c r="CE53" s="1069"/>
      <c r="CF53" s="1069">
        <v>68.400000000000006</v>
      </c>
      <c r="CG53" s="1069"/>
      <c r="CH53" s="1069"/>
      <c r="CI53" s="1069"/>
      <c r="CJ53" s="1069"/>
      <c r="CK53" s="1069"/>
      <c r="CL53" s="1069"/>
      <c r="CM53" s="1069"/>
      <c r="CN53" s="1069">
        <v>70.5</v>
      </c>
      <c r="CO53" s="1069"/>
      <c r="CP53" s="1069"/>
      <c r="CQ53" s="1069"/>
      <c r="CR53" s="1069"/>
      <c r="CS53" s="1069"/>
      <c r="CT53" s="1069"/>
      <c r="CU53" s="1069"/>
      <c r="CV53" s="1069">
        <v>71.599999999999994</v>
      </c>
      <c r="CW53" s="1069"/>
      <c r="CX53" s="1069"/>
      <c r="CY53" s="1069"/>
      <c r="CZ53" s="1069"/>
      <c r="DA53" s="1069"/>
      <c r="DB53" s="1069"/>
      <c r="DC53" s="1069"/>
    </row>
    <row r="54" spans="1:109">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c r="A55" s="1031"/>
      <c r="B55" s="728"/>
      <c r="G55" s="1041"/>
      <c r="H55" s="1041"/>
      <c r="I55" s="1041"/>
      <c r="J55" s="1041"/>
      <c r="K55" s="1050"/>
      <c r="L55" s="1050"/>
      <c r="M55" s="1050"/>
      <c r="N55" s="1050"/>
      <c r="AN55" s="1065" t="s">
        <v>518</v>
      </c>
      <c r="AO55" s="1065"/>
      <c r="AP55" s="1065"/>
      <c r="AQ55" s="1065"/>
      <c r="AR55" s="1065"/>
      <c r="AS55" s="1065"/>
      <c r="AT55" s="1065"/>
      <c r="AU55" s="1065"/>
      <c r="AV55" s="1065"/>
      <c r="AW55" s="1065"/>
      <c r="AX55" s="1065"/>
      <c r="AY55" s="1065"/>
      <c r="AZ55" s="1065"/>
      <c r="BA55" s="1065"/>
      <c r="BB55" s="1064" t="s">
        <v>552</v>
      </c>
      <c r="BC55" s="1064"/>
      <c r="BD55" s="1064"/>
      <c r="BE55" s="1064"/>
      <c r="BF55" s="1064"/>
      <c r="BG55" s="1064"/>
      <c r="BH55" s="1064"/>
      <c r="BI55" s="1064"/>
      <c r="BJ55" s="1064"/>
      <c r="BK55" s="1064"/>
      <c r="BL55" s="1064"/>
      <c r="BM55" s="1064"/>
      <c r="BN55" s="1064"/>
      <c r="BO55" s="1064"/>
      <c r="BP55" s="1069">
        <v>3</v>
      </c>
      <c r="BQ55" s="1069"/>
      <c r="BR55" s="1069"/>
      <c r="BS55" s="1069"/>
      <c r="BT55" s="1069"/>
      <c r="BU55" s="1069"/>
      <c r="BV55" s="1069"/>
      <c r="BW55" s="1069"/>
      <c r="BX55" s="1069">
        <v>3.4</v>
      </c>
      <c r="BY55" s="1069"/>
      <c r="BZ55" s="1069"/>
      <c r="CA55" s="1069"/>
      <c r="CB55" s="1069"/>
      <c r="CC55" s="1069"/>
      <c r="CD55" s="1069"/>
      <c r="CE55" s="1069"/>
      <c r="CF55" s="1069">
        <v>0</v>
      </c>
      <c r="CG55" s="1069"/>
      <c r="CH55" s="1069"/>
      <c r="CI55" s="1069"/>
      <c r="CJ55" s="1069"/>
      <c r="CK55" s="1069"/>
      <c r="CL55" s="1069"/>
      <c r="CM55" s="1069"/>
      <c r="CN55" s="1069">
        <v>0</v>
      </c>
      <c r="CO55" s="1069"/>
      <c r="CP55" s="1069"/>
      <c r="CQ55" s="1069"/>
      <c r="CR55" s="1069"/>
      <c r="CS55" s="1069"/>
      <c r="CT55" s="1069"/>
      <c r="CU55" s="1069"/>
      <c r="CV55" s="1069">
        <v>0</v>
      </c>
      <c r="CW55" s="1069"/>
      <c r="CX55" s="1069"/>
      <c r="CY55" s="1069"/>
      <c r="CZ55" s="1069"/>
      <c r="DA55" s="1069"/>
      <c r="DB55" s="1069"/>
      <c r="DC55" s="1069"/>
    </row>
    <row r="56" spans="1:109">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553</v>
      </c>
      <c r="BC57" s="1064"/>
      <c r="BD57" s="1064"/>
      <c r="BE57" s="1064"/>
      <c r="BF57" s="1064"/>
      <c r="BG57" s="1064"/>
      <c r="BH57" s="1064"/>
      <c r="BI57" s="1064"/>
      <c r="BJ57" s="1064"/>
      <c r="BK57" s="1064"/>
      <c r="BL57" s="1064"/>
      <c r="BM57" s="1064"/>
      <c r="BN57" s="1064"/>
      <c r="BO57" s="1064"/>
      <c r="BP57" s="1069">
        <v>63.3</v>
      </c>
      <c r="BQ57" s="1069"/>
      <c r="BR57" s="1069"/>
      <c r="BS57" s="1069"/>
      <c r="BT57" s="1069"/>
      <c r="BU57" s="1069"/>
      <c r="BV57" s="1069"/>
      <c r="BW57" s="1069"/>
      <c r="BX57" s="1069">
        <v>62.8</v>
      </c>
      <c r="BY57" s="1069"/>
      <c r="BZ57" s="1069"/>
      <c r="CA57" s="1069"/>
      <c r="CB57" s="1069"/>
      <c r="CC57" s="1069"/>
      <c r="CD57" s="1069"/>
      <c r="CE57" s="1069"/>
      <c r="CF57" s="1069">
        <v>62.7</v>
      </c>
      <c r="CG57" s="1069"/>
      <c r="CH57" s="1069"/>
      <c r="CI57" s="1069"/>
      <c r="CJ57" s="1069"/>
      <c r="CK57" s="1069"/>
      <c r="CL57" s="1069"/>
      <c r="CM57" s="1069"/>
      <c r="CN57" s="1069">
        <v>63.1</v>
      </c>
      <c r="CO57" s="1069"/>
      <c r="CP57" s="1069"/>
      <c r="CQ57" s="1069"/>
      <c r="CR57" s="1069"/>
      <c r="CS57" s="1069"/>
      <c r="CT57" s="1069"/>
      <c r="CU57" s="1069"/>
      <c r="CV57" s="1069">
        <v>63.8</v>
      </c>
      <c r="CW57" s="1069"/>
      <c r="CX57" s="1069"/>
      <c r="CY57" s="1069"/>
      <c r="CZ57" s="1069"/>
      <c r="DA57" s="1069"/>
      <c r="DB57" s="1069"/>
      <c r="DC57" s="1069"/>
      <c r="DD57" s="1074"/>
      <c r="DE57" s="1037"/>
    </row>
    <row r="58" spans="1:109" s="1031" customFormat="1">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7.25">
      <c r="B63" s="737" t="s">
        <v>329</v>
      </c>
    </row>
    <row r="64" spans="1:109">
      <c r="B64" s="728"/>
      <c r="G64" s="1040"/>
      <c r="I64" s="363"/>
      <c r="J64" s="363"/>
      <c r="K64" s="363"/>
      <c r="L64" s="363"/>
      <c r="M64" s="363"/>
      <c r="N64" s="1059"/>
      <c r="AM64" s="1040"/>
      <c r="AN64" s="1040" t="s">
        <v>550</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c r="B65" s="728"/>
      <c r="AN65" s="1060" t="s">
        <v>541</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c r="B71" s="728"/>
      <c r="G71" s="1043"/>
      <c r="I71" s="1047"/>
      <c r="J71" s="1048"/>
      <c r="K71" s="1048"/>
      <c r="L71" s="1055"/>
      <c r="M71" s="1048"/>
      <c r="N71" s="1055"/>
      <c r="AM71" s="1043"/>
      <c r="AN71" s="363" t="s">
        <v>168</v>
      </c>
    </row>
    <row r="72" spans="2:107">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532</v>
      </c>
      <c r="BQ72" s="1065"/>
      <c r="BR72" s="1065"/>
      <c r="BS72" s="1065"/>
      <c r="BT72" s="1065"/>
      <c r="BU72" s="1065"/>
      <c r="BV72" s="1065"/>
      <c r="BW72" s="1065"/>
      <c r="BX72" s="1065" t="s">
        <v>533</v>
      </c>
      <c r="BY72" s="1065"/>
      <c r="BZ72" s="1065"/>
      <c r="CA72" s="1065"/>
      <c r="CB72" s="1065"/>
      <c r="CC72" s="1065"/>
      <c r="CD72" s="1065"/>
      <c r="CE72" s="1065"/>
      <c r="CF72" s="1065" t="s">
        <v>534</v>
      </c>
      <c r="CG72" s="1065"/>
      <c r="CH72" s="1065"/>
      <c r="CI72" s="1065"/>
      <c r="CJ72" s="1065"/>
      <c r="CK72" s="1065"/>
      <c r="CL72" s="1065"/>
      <c r="CM72" s="1065"/>
      <c r="CN72" s="1065" t="s">
        <v>535</v>
      </c>
      <c r="CO72" s="1065"/>
      <c r="CP72" s="1065"/>
      <c r="CQ72" s="1065"/>
      <c r="CR72" s="1065"/>
      <c r="CS72" s="1065"/>
      <c r="CT72" s="1065"/>
      <c r="CU72" s="1065"/>
      <c r="CV72" s="1065" t="s">
        <v>253</v>
      </c>
      <c r="CW72" s="1065"/>
      <c r="CX72" s="1065"/>
      <c r="CY72" s="1065"/>
      <c r="CZ72" s="1065"/>
      <c r="DA72" s="1065"/>
      <c r="DB72" s="1065"/>
      <c r="DC72" s="1065"/>
    </row>
    <row r="73" spans="2:107">
      <c r="B73" s="728"/>
      <c r="G73" s="1042"/>
      <c r="H73" s="1042"/>
      <c r="I73" s="1042"/>
      <c r="J73" s="1042"/>
      <c r="K73" s="1052"/>
      <c r="L73" s="1052"/>
      <c r="M73" s="1052"/>
      <c r="N73" s="1052"/>
      <c r="AM73" s="1044"/>
      <c r="AN73" s="1064" t="s">
        <v>551</v>
      </c>
      <c r="AO73" s="1064"/>
      <c r="AP73" s="1064"/>
      <c r="AQ73" s="1064"/>
      <c r="AR73" s="1064"/>
      <c r="AS73" s="1064"/>
      <c r="AT73" s="1064"/>
      <c r="AU73" s="1064"/>
      <c r="AV73" s="1064"/>
      <c r="AW73" s="1064"/>
      <c r="AX73" s="1064"/>
      <c r="AY73" s="1064"/>
      <c r="AZ73" s="1064"/>
      <c r="BA73" s="1064"/>
      <c r="BB73" s="1064" t="s">
        <v>552</v>
      </c>
      <c r="BC73" s="1064"/>
      <c r="BD73" s="1064"/>
      <c r="BE73" s="1064"/>
      <c r="BF73" s="1064"/>
      <c r="BG73" s="1064"/>
      <c r="BH73" s="1064"/>
      <c r="BI73" s="1064"/>
      <c r="BJ73" s="1064"/>
      <c r="BK73" s="1064"/>
      <c r="BL73" s="1064"/>
      <c r="BM73" s="1064"/>
      <c r="BN73" s="1064"/>
      <c r="BO73" s="1064"/>
      <c r="BP73" s="1069"/>
      <c r="BQ73" s="1069"/>
      <c r="BR73" s="1069"/>
      <c r="BS73" s="1069"/>
      <c r="BT73" s="1069"/>
      <c r="BU73" s="1069"/>
      <c r="BV73" s="1069"/>
      <c r="BW73" s="1069"/>
      <c r="BX73" s="1069"/>
      <c r="BY73" s="1069"/>
      <c r="BZ73" s="1069"/>
      <c r="CA73" s="1069"/>
      <c r="CB73" s="1069"/>
      <c r="CC73" s="1069"/>
      <c r="CD73" s="1069"/>
      <c r="CE73" s="1069"/>
      <c r="CF73" s="1069"/>
      <c r="CG73" s="1069"/>
      <c r="CH73" s="1069"/>
      <c r="CI73" s="1069"/>
      <c r="CJ73" s="1069"/>
      <c r="CK73" s="1069"/>
      <c r="CL73" s="1069"/>
      <c r="CM73" s="1069"/>
      <c r="CN73" s="1069"/>
      <c r="CO73" s="1069"/>
      <c r="CP73" s="1069"/>
      <c r="CQ73" s="1069"/>
      <c r="CR73" s="1069"/>
      <c r="CS73" s="1069"/>
      <c r="CT73" s="1069"/>
      <c r="CU73" s="1069"/>
      <c r="CV73" s="1069"/>
      <c r="CW73" s="1069"/>
      <c r="CX73" s="1069"/>
      <c r="CY73" s="1069"/>
      <c r="CZ73" s="1069"/>
      <c r="DA73" s="1069"/>
      <c r="DB73" s="1069"/>
      <c r="DC73" s="1069"/>
    </row>
    <row r="74" spans="2:107">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412</v>
      </c>
      <c r="BC75" s="1064"/>
      <c r="BD75" s="1064"/>
      <c r="BE75" s="1064"/>
      <c r="BF75" s="1064"/>
      <c r="BG75" s="1064"/>
      <c r="BH75" s="1064"/>
      <c r="BI75" s="1064"/>
      <c r="BJ75" s="1064"/>
      <c r="BK75" s="1064"/>
      <c r="BL75" s="1064"/>
      <c r="BM75" s="1064"/>
      <c r="BN75" s="1064"/>
      <c r="BO75" s="1064"/>
      <c r="BP75" s="1069">
        <v>3.7</v>
      </c>
      <c r="BQ75" s="1069"/>
      <c r="BR75" s="1069"/>
      <c r="BS75" s="1069"/>
      <c r="BT75" s="1069"/>
      <c r="BU75" s="1069"/>
      <c r="BV75" s="1069"/>
      <c r="BW75" s="1069"/>
      <c r="BX75" s="1069">
        <v>4.0999999999999996</v>
      </c>
      <c r="BY75" s="1069"/>
      <c r="BZ75" s="1069"/>
      <c r="CA75" s="1069"/>
      <c r="CB75" s="1069"/>
      <c r="CC75" s="1069"/>
      <c r="CD75" s="1069"/>
      <c r="CE75" s="1069"/>
      <c r="CF75" s="1069">
        <v>4.5</v>
      </c>
      <c r="CG75" s="1069"/>
      <c r="CH75" s="1069"/>
      <c r="CI75" s="1069"/>
      <c r="CJ75" s="1069"/>
      <c r="CK75" s="1069"/>
      <c r="CL75" s="1069"/>
      <c r="CM75" s="1069"/>
      <c r="CN75" s="1069">
        <v>4.9000000000000004</v>
      </c>
      <c r="CO75" s="1069"/>
      <c r="CP75" s="1069"/>
      <c r="CQ75" s="1069"/>
      <c r="CR75" s="1069"/>
      <c r="CS75" s="1069"/>
      <c r="CT75" s="1069"/>
      <c r="CU75" s="1069"/>
      <c r="CV75" s="1069">
        <v>5.3</v>
      </c>
      <c r="CW75" s="1069"/>
      <c r="CX75" s="1069"/>
      <c r="CY75" s="1069"/>
      <c r="CZ75" s="1069"/>
      <c r="DA75" s="1069"/>
      <c r="DB75" s="1069"/>
      <c r="DC75" s="1069"/>
    </row>
    <row r="76" spans="2:107">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c r="B77" s="728"/>
      <c r="G77" s="1041"/>
      <c r="H77" s="1041"/>
      <c r="I77" s="1041"/>
      <c r="J77" s="1041"/>
      <c r="K77" s="1052"/>
      <c r="L77" s="1052"/>
      <c r="M77" s="1052"/>
      <c r="N77" s="1052"/>
      <c r="AN77" s="1065" t="s">
        <v>518</v>
      </c>
      <c r="AO77" s="1065"/>
      <c r="AP77" s="1065"/>
      <c r="AQ77" s="1065"/>
      <c r="AR77" s="1065"/>
      <c r="AS77" s="1065"/>
      <c r="AT77" s="1065"/>
      <c r="AU77" s="1065"/>
      <c r="AV77" s="1065"/>
      <c r="AW77" s="1065"/>
      <c r="AX77" s="1065"/>
      <c r="AY77" s="1065"/>
      <c r="AZ77" s="1065"/>
      <c r="BA77" s="1065"/>
      <c r="BB77" s="1064" t="s">
        <v>552</v>
      </c>
      <c r="BC77" s="1064"/>
      <c r="BD77" s="1064"/>
      <c r="BE77" s="1064"/>
      <c r="BF77" s="1064"/>
      <c r="BG77" s="1064"/>
      <c r="BH77" s="1064"/>
      <c r="BI77" s="1064"/>
      <c r="BJ77" s="1064"/>
      <c r="BK77" s="1064"/>
      <c r="BL77" s="1064"/>
      <c r="BM77" s="1064"/>
      <c r="BN77" s="1064"/>
      <c r="BO77" s="1064"/>
      <c r="BP77" s="1069">
        <v>3</v>
      </c>
      <c r="BQ77" s="1069"/>
      <c r="BR77" s="1069"/>
      <c r="BS77" s="1069"/>
      <c r="BT77" s="1069"/>
      <c r="BU77" s="1069"/>
      <c r="BV77" s="1069"/>
      <c r="BW77" s="1069"/>
      <c r="BX77" s="1069">
        <v>3.4</v>
      </c>
      <c r="BY77" s="1069"/>
      <c r="BZ77" s="1069"/>
      <c r="CA77" s="1069"/>
      <c r="CB77" s="1069"/>
      <c r="CC77" s="1069"/>
      <c r="CD77" s="1069"/>
      <c r="CE77" s="1069"/>
      <c r="CF77" s="1069">
        <v>0</v>
      </c>
      <c r="CG77" s="1069"/>
      <c r="CH77" s="1069"/>
      <c r="CI77" s="1069"/>
      <c r="CJ77" s="1069"/>
      <c r="CK77" s="1069"/>
      <c r="CL77" s="1069"/>
      <c r="CM77" s="1069"/>
      <c r="CN77" s="1069">
        <v>0</v>
      </c>
      <c r="CO77" s="1069"/>
      <c r="CP77" s="1069"/>
      <c r="CQ77" s="1069"/>
      <c r="CR77" s="1069"/>
      <c r="CS77" s="1069"/>
      <c r="CT77" s="1069"/>
      <c r="CU77" s="1069"/>
      <c r="CV77" s="1069">
        <v>0</v>
      </c>
      <c r="CW77" s="1069"/>
      <c r="CX77" s="1069"/>
      <c r="CY77" s="1069"/>
      <c r="CZ77" s="1069"/>
      <c r="DA77" s="1069"/>
      <c r="DB77" s="1069"/>
      <c r="DC77" s="1069"/>
    </row>
    <row r="78" spans="2:107">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412</v>
      </c>
      <c r="BC79" s="1064"/>
      <c r="BD79" s="1064"/>
      <c r="BE79" s="1064"/>
      <c r="BF79" s="1064"/>
      <c r="BG79" s="1064"/>
      <c r="BH79" s="1064"/>
      <c r="BI79" s="1064"/>
      <c r="BJ79" s="1064"/>
      <c r="BK79" s="1064"/>
      <c r="BL79" s="1064"/>
      <c r="BM79" s="1064"/>
      <c r="BN79" s="1064"/>
      <c r="BO79" s="1064"/>
      <c r="BP79" s="1069">
        <v>8.8000000000000007</v>
      </c>
      <c r="BQ79" s="1069"/>
      <c r="BR79" s="1069"/>
      <c r="BS79" s="1069"/>
      <c r="BT79" s="1069"/>
      <c r="BU79" s="1069"/>
      <c r="BV79" s="1069"/>
      <c r="BW79" s="1069"/>
      <c r="BX79" s="1069">
        <v>8.8000000000000007</v>
      </c>
      <c r="BY79" s="1069"/>
      <c r="BZ79" s="1069"/>
      <c r="CA79" s="1069"/>
      <c r="CB79" s="1069"/>
      <c r="CC79" s="1069"/>
      <c r="CD79" s="1069"/>
      <c r="CE79" s="1069"/>
      <c r="CF79" s="1069">
        <v>8.3000000000000007</v>
      </c>
      <c r="CG79" s="1069"/>
      <c r="CH79" s="1069"/>
      <c r="CI79" s="1069"/>
      <c r="CJ79" s="1069"/>
      <c r="CK79" s="1069"/>
      <c r="CL79" s="1069"/>
      <c r="CM79" s="1069"/>
      <c r="CN79" s="1069">
        <v>8.1</v>
      </c>
      <c r="CO79" s="1069"/>
      <c r="CP79" s="1069"/>
      <c r="CQ79" s="1069"/>
      <c r="CR79" s="1069"/>
      <c r="CS79" s="1069"/>
      <c r="CT79" s="1069"/>
      <c r="CU79" s="1069"/>
      <c r="CV79" s="1069">
        <v>8.1999999999999993</v>
      </c>
      <c r="CW79" s="1069"/>
      <c r="CX79" s="1069"/>
      <c r="CY79" s="1069"/>
      <c r="CZ79" s="1069"/>
      <c r="DA79" s="1069"/>
      <c r="DB79" s="1069"/>
      <c r="DC79" s="1069"/>
    </row>
    <row r="80" spans="2:107">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c r="B81" s="728"/>
    </row>
    <row r="82" spans="2:109" ht="17.25">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yHxc6IXFzY5dVssH0bflW0wE/+EJlm/6X7ogLD0TudBq5iQSu/6pvwTOtADmlvXVWPQNEKZX+A0GH/lj1PBh9w==" saltValue="jBZGT8h5XJxxBDVcFRYii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103</v>
      </c>
    </row>
  </sheetData>
  <sheetProtection algorithmName="SHA-512" hashValue="S+o/qMSfcZqn9UehUDkkSEWY7iQVAfju/LASgCb5PhyTt52A1hYLFnkzlSZUMzP/4qvpZ4A5QcAm2DqOcQ17ZQ==" saltValue="M6LBXZIRbZybwRz3vk99e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103</v>
      </c>
    </row>
  </sheetData>
  <sheetProtection algorithmName="SHA-512" hashValue="a8fnEw+DwG4GKWacnI1V+NWVsajoiNbd0X+DsSQaJhwXx959b7+X4iAIZDpwzuMDWpdEhOWtpYNSapLq0op4Kw==" saltValue="qY/qUnNUYD1mvT0hfFMxR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6" customWidth="1"/>
    <col min="2" max="8" width="13.375" style="1076" customWidth="1"/>
    <col min="9" max="16384" width="11.125" style="1076"/>
  </cols>
  <sheetData>
    <row r="1" spans="1:8">
      <c r="A1" s="752"/>
      <c r="B1" s="764"/>
      <c r="C1" s="768"/>
      <c r="D1" s="781"/>
      <c r="E1" s="793"/>
      <c r="F1" s="793"/>
      <c r="G1" s="793"/>
      <c r="H1" s="827"/>
    </row>
    <row r="2" spans="1:8">
      <c r="A2" s="753"/>
      <c r="B2" s="765"/>
      <c r="C2" s="1083"/>
      <c r="D2" s="782" t="s">
        <v>85</v>
      </c>
      <c r="E2" s="794"/>
      <c r="F2" s="1091" t="s">
        <v>531</v>
      </c>
      <c r="G2" s="818"/>
      <c r="H2" s="828"/>
    </row>
    <row r="3" spans="1:8">
      <c r="A3" s="782" t="s">
        <v>528</v>
      </c>
      <c r="B3" s="767"/>
      <c r="C3" s="1084"/>
      <c r="D3" s="1087">
        <v>63657</v>
      </c>
      <c r="E3" s="1089"/>
      <c r="F3" s="1092">
        <v>145139</v>
      </c>
      <c r="G3" s="1094"/>
      <c r="H3" s="1097"/>
    </row>
    <row r="4" spans="1:8">
      <c r="A4" s="754"/>
      <c r="B4" s="766"/>
      <c r="C4" s="1085"/>
      <c r="D4" s="1088">
        <v>46110</v>
      </c>
      <c r="E4" s="1090"/>
      <c r="F4" s="1093">
        <v>83762</v>
      </c>
      <c r="G4" s="1095"/>
      <c r="H4" s="1098"/>
    </row>
    <row r="5" spans="1:8">
      <c r="A5" s="782" t="s">
        <v>486</v>
      </c>
      <c r="B5" s="767"/>
      <c r="C5" s="1084"/>
      <c r="D5" s="1087">
        <v>50315</v>
      </c>
      <c r="E5" s="1089"/>
      <c r="F5" s="1092">
        <v>125391</v>
      </c>
      <c r="G5" s="1094"/>
      <c r="H5" s="1097"/>
    </row>
    <row r="6" spans="1:8">
      <c r="A6" s="754"/>
      <c r="B6" s="766"/>
      <c r="C6" s="1085"/>
      <c r="D6" s="1088">
        <v>32972</v>
      </c>
      <c r="E6" s="1090"/>
      <c r="F6" s="1093">
        <v>68516</v>
      </c>
      <c r="G6" s="1095"/>
      <c r="H6" s="1098"/>
    </row>
    <row r="7" spans="1:8">
      <c r="A7" s="782" t="s">
        <v>317</v>
      </c>
      <c r="B7" s="767"/>
      <c r="C7" s="1084"/>
      <c r="D7" s="1087">
        <v>39374</v>
      </c>
      <c r="E7" s="1089"/>
      <c r="F7" s="1092">
        <v>138402</v>
      </c>
      <c r="G7" s="1094"/>
      <c r="H7" s="1097"/>
    </row>
    <row r="8" spans="1:8">
      <c r="A8" s="754"/>
      <c r="B8" s="766"/>
      <c r="C8" s="1085"/>
      <c r="D8" s="1088">
        <v>28859</v>
      </c>
      <c r="E8" s="1090"/>
      <c r="F8" s="1093">
        <v>70652</v>
      </c>
      <c r="G8" s="1095"/>
      <c r="H8" s="1098"/>
    </row>
    <row r="9" spans="1:8">
      <c r="A9" s="782" t="s">
        <v>139</v>
      </c>
      <c r="B9" s="767"/>
      <c r="C9" s="1084"/>
      <c r="D9" s="1087">
        <v>47802</v>
      </c>
      <c r="E9" s="1089"/>
      <c r="F9" s="1092">
        <v>146367</v>
      </c>
      <c r="G9" s="1094"/>
      <c r="H9" s="1097"/>
    </row>
    <row r="10" spans="1:8">
      <c r="A10" s="754"/>
      <c r="B10" s="766"/>
      <c r="C10" s="1085"/>
      <c r="D10" s="1088">
        <v>30010</v>
      </c>
      <c r="E10" s="1090"/>
      <c r="F10" s="1093">
        <v>79441</v>
      </c>
      <c r="G10" s="1095"/>
      <c r="H10" s="1098"/>
    </row>
    <row r="11" spans="1:8">
      <c r="A11" s="782" t="s">
        <v>529</v>
      </c>
      <c r="B11" s="767"/>
      <c r="C11" s="1084"/>
      <c r="D11" s="1087">
        <v>57799</v>
      </c>
      <c r="E11" s="1089"/>
      <c r="F11" s="1092">
        <v>165181</v>
      </c>
      <c r="G11" s="1094"/>
      <c r="H11" s="1097"/>
    </row>
    <row r="12" spans="1:8">
      <c r="A12" s="754"/>
      <c r="B12" s="766"/>
      <c r="C12" s="1086"/>
      <c r="D12" s="1088">
        <v>42423</v>
      </c>
      <c r="E12" s="1090"/>
      <c r="F12" s="1093">
        <v>82246</v>
      </c>
      <c r="G12" s="1095"/>
      <c r="H12" s="1098"/>
    </row>
    <row r="13" spans="1:8">
      <c r="A13" s="782"/>
      <c r="B13" s="767"/>
      <c r="C13" s="1084"/>
      <c r="D13" s="1087">
        <v>51789</v>
      </c>
      <c r="E13" s="1089"/>
      <c r="F13" s="1092">
        <v>144096</v>
      </c>
      <c r="G13" s="1096"/>
      <c r="H13" s="1097"/>
    </row>
    <row r="14" spans="1:8">
      <c r="A14" s="754"/>
      <c r="B14" s="766"/>
      <c r="C14" s="1085"/>
      <c r="D14" s="1088">
        <v>36075</v>
      </c>
      <c r="E14" s="1090"/>
      <c r="F14" s="1093">
        <v>76923</v>
      </c>
      <c r="G14" s="1095"/>
      <c r="H14" s="1098"/>
    </row>
    <row r="17" spans="1:11">
      <c r="A17" s="1076" t="s">
        <v>22</v>
      </c>
    </row>
    <row r="18" spans="1:11">
      <c r="A18" s="1077"/>
      <c r="B18" s="1077" t="str">
        <f>実質収支比率等に係る経年分析!F$46</f>
        <v>R01</v>
      </c>
      <c r="C18" s="1077" t="str">
        <f>実質収支比率等に係る経年分析!G$46</f>
        <v>R02</v>
      </c>
      <c r="D18" s="1077" t="str">
        <f>実質収支比率等に係る経年分析!H$46</f>
        <v>R03</v>
      </c>
      <c r="E18" s="1077" t="str">
        <f>実質収支比率等に係る経年分析!I$46</f>
        <v>R04</v>
      </c>
      <c r="F18" s="1077" t="str">
        <f>実質収支比率等に係る経年分析!J$46</f>
        <v>R05</v>
      </c>
    </row>
    <row r="19" spans="1:11">
      <c r="A19" s="1077" t="s">
        <v>92</v>
      </c>
      <c r="B19" s="1077">
        <f>ROUND(VALUE(SUBSTITUTE(実質収支比率等に係る経年分析!F$48,"▲","-")),2)</f>
        <v>5.95</v>
      </c>
      <c r="C19" s="1077">
        <f>ROUND(VALUE(SUBSTITUTE(実質収支比率等に係る経年分析!G$48,"▲","-")),2)</f>
        <v>5.69</v>
      </c>
      <c r="D19" s="1077">
        <f>ROUND(VALUE(SUBSTITUTE(実質収支比率等に係る経年分析!H$48,"▲","-")),2)</f>
        <v>3.79</v>
      </c>
      <c r="E19" s="1077">
        <f>ROUND(VALUE(SUBSTITUTE(実質収支比率等に係る経年分析!I$48,"▲","-")),2)</f>
        <v>5.17</v>
      </c>
      <c r="F19" s="1077">
        <f>ROUND(VALUE(SUBSTITUTE(実質収支比率等に係る経年分析!J$48,"▲","-")),2)</f>
        <v>5.79</v>
      </c>
    </row>
    <row r="20" spans="1:11">
      <c r="A20" s="1077" t="s">
        <v>35</v>
      </c>
      <c r="B20" s="1077">
        <f>ROUND(VALUE(SUBSTITUTE(実質収支比率等に係る経年分析!F$47,"▲","-")),2)</f>
        <v>48.83</v>
      </c>
      <c r="C20" s="1077">
        <f>ROUND(VALUE(SUBSTITUTE(実質収支比率等に係る経年分析!G$47,"▲","-")),2)</f>
        <v>48.83</v>
      </c>
      <c r="D20" s="1077">
        <f>ROUND(VALUE(SUBSTITUTE(実質収支比率等に係る経年分析!H$47,"▲","-")),2)</f>
        <v>54.5</v>
      </c>
      <c r="E20" s="1077">
        <f>ROUND(VALUE(SUBSTITUTE(実質収支比率等に係る経年分析!I$47,"▲","-")),2)</f>
        <v>52.51</v>
      </c>
      <c r="F20" s="1077">
        <f>ROUND(VALUE(SUBSTITUTE(実質収支比率等に係る経年分析!J$47,"▲","-")),2)</f>
        <v>48.43</v>
      </c>
    </row>
    <row r="21" spans="1:11">
      <c r="A21" s="1077" t="s">
        <v>119</v>
      </c>
      <c r="B21" s="1077">
        <f>IF(ISNUMBER(VALUE(SUBSTITUTE(実質収支比率等に係る経年分析!F$49,"▲","-"))),ROUND(VALUE(SUBSTITUTE(実質収支比率等に係る経年分析!F$49,"▲","-")),2),NA())</f>
        <v>-3.52</v>
      </c>
      <c r="C21" s="1077">
        <f>IF(ISNUMBER(VALUE(SUBSTITUTE(実質収支比率等に係る経年分析!G$49,"▲","-"))),ROUND(VALUE(SUBSTITUTE(実質収支比率等に係る経年分析!G$49,"▲","-")),2),NA())</f>
        <v>2.88</v>
      </c>
      <c r="D21" s="1077">
        <f>IF(ISNUMBER(VALUE(SUBSTITUTE(実質収支比率等に係る経年分析!H$49,"▲","-"))),ROUND(VALUE(SUBSTITUTE(実質収支比率等に係る経年分析!H$49,"▲","-")),2),NA())</f>
        <v>7.92</v>
      </c>
      <c r="E21" s="1077">
        <f>IF(ISNUMBER(VALUE(SUBSTITUTE(実質収支比率等に係る経年分析!I$49,"▲","-"))),ROUND(VALUE(SUBSTITUTE(実質収支比率等に係る経年分析!I$49,"▲","-")),2),NA())</f>
        <v>-2.16</v>
      </c>
      <c r="F21" s="1077">
        <f>IF(ISNUMBER(VALUE(SUBSTITUTE(実質収支比率等に係る経年分析!J$49,"▲","-"))),ROUND(VALUE(SUBSTITUTE(実質収支比率等に係る経年分析!J$49,"▲","-")),2),NA())</f>
        <v>-4.07</v>
      </c>
    </row>
    <row r="24" spans="1:11">
      <c r="A24" s="1076" t="s">
        <v>104</v>
      </c>
    </row>
    <row r="25" spans="1:11">
      <c r="A25" s="1078"/>
      <c r="B25" s="1078" t="str">
        <f>'連結実質赤字比率に係る赤字・黒字の構成分析'!F$33</f>
        <v>R01</v>
      </c>
      <c r="C25" s="1078"/>
      <c r="D25" s="1078" t="str">
        <f>'連結実質赤字比率に係る赤字・黒字の構成分析'!G$33</f>
        <v>R02</v>
      </c>
      <c r="E25" s="1078"/>
      <c r="F25" s="1078" t="str">
        <f>'連結実質赤字比率に係る赤字・黒字の構成分析'!H$33</f>
        <v>R03</v>
      </c>
      <c r="G25" s="1078"/>
      <c r="H25" s="1078" t="str">
        <f>'連結実質赤字比率に係る赤字・黒字の構成分析'!I$33</f>
        <v>R04</v>
      </c>
      <c r="I25" s="1078"/>
      <c r="J25" s="1078" t="str">
        <f>'連結実質赤字比率に係る赤字・黒字の構成分析'!J$33</f>
        <v>R05</v>
      </c>
      <c r="K25" s="1078"/>
    </row>
    <row r="26" spans="1:11">
      <c r="A26" s="1078"/>
      <c r="B26" s="1078" t="s">
        <v>120</v>
      </c>
      <c r="C26" s="1078" t="s">
        <v>70</v>
      </c>
      <c r="D26" s="1078" t="s">
        <v>120</v>
      </c>
      <c r="E26" s="1078" t="s">
        <v>70</v>
      </c>
      <c r="F26" s="1078" t="s">
        <v>120</v>
      </c>
      <c r="G26" s="1078" t="s">
        <v>70</v>
      </c>
      <c r="H26" s="1078" t="s">
        <v>120</v>
      </c>
      <c r="I26" s="1078" t="s">
        <v>70</v>
      </c>
      <c r="J26" s="1078" t="s">
        <v>120</v>
      </c>
      <c r="K26" s="1078" t="s">
        <v>70</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#N/A</v>
      </c>
      <c r="C27" s="1078">
        <f>IF(ROUND(VALUE(SUBSTITUTE('連結実質赤字比率に係る赤字・黒字の構成分析'!F$43,"▲","-")),2)&gt;=0,ABS(ROUND(VALUE(SUBSTITUTE('連結実質赤字比率に係る赤字・黒字の構成分析'!F$43,"▲","-")),2)),NA())</f>
        <v>5.e-002</v>
      </c>
      <c r="D27" s="1078" t="e">
        <f>IF(ROUND(VALUE(SUBSTITUTE('連結実質赤字比率に係る赤字・黒字の構成分析'!G$43,"▲","-")),2)&lt;0,ABS(ROUND(VALUE(SUBSTITUTE('連結実質赤字比率に係る赤字・黒字の構成分析'!G$43,"▲","-")),2)),NA())</f>
        <v>#N/A</v>
      </c>
      <c r="E27" s="1078">
        <f>IF(ROUND(VALUE(SUBSTITUTE('連結実質赤字比率に係る赤字・黒字の構成分析'!G$43,"▲","-")),2)&gt;=0,ABS(ROUND(VALUE(SUBSTITUTE('連結実質赤字比率に係る赤字・黒字の構成分析'!G$43,"▲","-")),2)),NA())</f>
        <v>0</v>
      </c>
      <c r="F27" s="1078" t="e">
        <f>IF(ROUND(VALUE(SUBSTITUTE('連結実質赤字比率に係る赤字・黒字の構成分析'!H$43,"▲","-")),2)&lt;0,ABS(ROUND(VALUE(SUBSTITUTE('連結実質赤字比率に係る赤字・黒字の構成分析'!H$43,"▲","-")),2)),NA())</f>
        <v>#N/A</v>
      </c>
      <c r="G27" s="1078">
        <f>IF(ROUND(VALUE(SUBSTITUTE('連結実質赤字比率に係る赤字・黒字の構成分析'!H$43,"▲","-")),2)&gt;=0,ABS(ROUND(VALUE(SUBSTITUTE('連結実質赤字比率に係る赤字・黒字の構成分析'!H$43,"▲","-")),2)),NA())</f>
        <v>4.e-002</v>
      </c>
      <c r="H27" s="1078" t="e">
        <f>IF(ROUND(VALUE(SUBSTITUTE('連結実質赤字比率に係る赤字・黒字の構成分析'!I$43,"▲","-")),2)&lt;0,ABS(ROUND(VALUE(SUBSTITUTE('連結実質赤字比率に係る赤字・黒字の構成分析'!I$43,"▲","-")),2)),NA())</f>
        <v>#N/A</v>
      </c>
      <c r="I27" s="1078">
        <f>IF(ROUND(VALUE(SUBSTITUTE('連結実質赤字比率に係る赤字・黒字の構成分析'!I$43,"▲","-")),2)&gt;=0,ABS(ROUND(VALUE(SUBSTITUTE('連結実質赤字比率に係る赤字・黒字の構成分析'!I$43,"▲","-")),2)),NA())</f>
        <v>1.e-002</v>
      </c>
      <c r="J27" s="1078" t="e">
        <f>IF(ROUND(VALUE(SUBSTITUTE('連結実質赤字比率に係る赤字・黒字の構成分析'!J$43,"▲","-")),2)&lt;0,ABS(ROUND(VALUE(SUBSTITUTE('連結実質赤字比率に係る赤字・黒字の構成分析'!J$43,"▲","-")),2)),NA())</f>
        <v>#N/A</v>
      </c>
      <c r="K27" s="1078">
        <f>IF(ROUND(VALUE(SUBSTITUTE('連結実質赤字比率に係る赤字・黒字の構成分析'!J$43,"▲","-")),2)&gt;=0,ABS(ROUND(VALUE(SUBSTITUTE('連結実質赤字比率に係る赤字・黒字の構成分析'!J$43,"▲","-")),2)),NA())</f>
        <v>0.19</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str">
        <f>IF('連結実質赤字比率に係る赤字・黒字の構成分析'!C$41="",NA(),'連結実質赤字比率に係る赤字・黒字の構成分析'!C$41)</f>
        <v>石部集落排水事業特別会計</v>
      </c>
      <c r="B29" s="1078" t="e">
        <f>IF(ROUND(VALUE(SUBSTITUTE('連結実質赤字比率に係る赤字・黒字の構成分析'!F$41,"▲","-")),2)&lt;0,ABS(ROUND(VALUE(SUBSTITUTE('連結実質赤字比率に係る赤字・黒字の構成分析'!F$41,"▲","-")),2)),NA())</f>
        <v>#N/A</v>
      </c>
      <c r="C29" s="1078">
        <f>IF(ROUND(VALUE(SUBSTITUTE('連結実質赤字比率に係る赤字・黒字の構成分析'!F$41,"▲","-")),2)&gt;=0,ABS(ROUND(VALUE(SUBSTITUTE('連結実質赤字比率に係る赤字・黒字の構成分析'!F$41,"▲","-")),2)),NA())</f>
        <v>3.e-002</v>
      </c>
      <c r="D29" s="1078" t="e">
        <f>IF(ROUND(VALUE(SUBSTITUTE('連結実質赤字比率に係る赤字・黒字の構成分析'!G$41,"▲","-")),2)&lt;0,ABS(ROUND(VALUE(SUBSTITUTE('連結実質赤字比率に係る赤字・黒字の構成分析'!G$41,"▲","-")),2)),NA())</f>
        <v>#N/A</v>
      </c>
      <c r="E29" s="1078">
        <f>IF(ROUND(VALUE(SUBSTITUTE('連結実質赤字比率に係る赤字・黒字の構成分析'!G$41,"▲","-")),2)&gt;=0,ABS(ROUND(VALUE(SUBSTITUTE('連結実質赤字比率に係る赤字・黒字の構成分析'!G$41,"▲","-")),2)),NA())</f>
        <v>3.e-002</v>
      </c>
      <c r="F29" s="1078" t="e">
        <f>IF(ROUND(VALUE(SUBSTITUTE('連結実質赤字比率に係る赤字・黒字の構成分析'!H$41,"▲","-")),2)&lt;0,ABS(ROUND(VALUE(SUBSTITUTE('連結実質赤字比率に係る赤字・黒字の構成分析'!H$41,"▲","-")),2)),NA())</f>
        <v>#N/A</v>
      </c>
      <c r="G29" s="1078">
        <f>IF(ROUND(VALUE(SUBSTITUTE('連結実質赤字比率に係る赤字・黒字の構成分析'!H$41,"▲","-")),2)&gt;=0,ABS(ROUND(VALUE(SUBSTITUTE('連結実質赤字比率に係る赤字・黒字の構成分析'!H$41,"▲","-")),2)),NA())</f>
        <v>1.e-002</v>
      </c>
      <c r="H29" s="1078" t="e">
        <f>IF(ROUND(VALUE(SUBSTITUTE('連結実質赤字比率に係る赤字・黒字の構成分析'!I$41,"▲","-")),2)&lt;0,ABS(ROUND(VALUE(SUBSTITUTE('連結実質赤字比率に係る赤字・黒字の構成分析'!I$41,"▲","-")),2)),NA())</f>
        <v>#N/A</v>
      </c>
      <c r="I29" s="1078">
        <f>IF(ROUND(VALUE(SUBSTITUTE('連結実質赤字比率に係る赤字・黒字の構成分析'!I$41,"▲","-")),2)&gt;=0,ABS(ROUND(VALUE(SUBSTITUTE('連結実質赤字比率に係る赤字・黒字の構成分析'!I$41,"▲","-")),2)),NA())</f>
        <v>0</v>
      </c>
      <c r="J29" s="1078" t="e">
        <f>IF(ROUND(VALUE(SUBSTITUTE('連結実質赤字比率に係る赤字・黒字の構成分析'!J$41,"▲","-")),2)&lt;0,ABS(ROUND(VALUE(SUBSTITUTE('連結実質赤字比率に係る赤字・黒字の構成分析'!J$41,"▲","-")),2)),NA())</f>
        <v>#N/A</v>
      </c>
      <c r="K29" s="1078">
        <f>IF(ROUND(VALUE(SUBSTITUTE('連結実質赤字比率に係る赤字・黒字の構成分析'!J$41,"▲","-")),2)&gt;=0,ABS(ROUND(VALUE(SUBSTITUTE('連結実質赤字比率に係る赤字・黒字の構成分析'!J$41,"▲","-")),2)),NA())</f>
        <v>0.41</v>
      </c>
    </row>
    <row r="30" spans="1:11">
      <c r="A30" s="1078" t="str">
        <f>IF('連結実質赤字比率に係る赤字・黒字の構成分析'!C$40="",NA(),'連結実質赤字比率に係る赤字・黒字の構成分析'!C$40)</f>
        <v>国民健康保険特別会計</v>
      </c>
      <c r="B30" s="1078" t="e">
        <f>IF(ROUND(VALUE(SUBSTITUTE('連結実質赤字比率に係る赤字・黒字の構成分析'!F$40,"▲","-")),2)&lt;0,ABS(ROUND(VALUE(SUBSTITUTE('連結実質赤字比率に係る赤字・黒字の構成分析'!F$40,"▲","-")),2)),NA())</f>
        <v>#N/A</v>
      </c>
      <c r="C30" s="1078">
        <f>IF(ROUND(VALUE(SUBSTITUTE('連結実質赤字比率に係る赤字・黒字の構成分析'!F$40,"▲","-")),2)&gt;=0,ABS(ROUND(VALUE(SUBSTITUTE('連結実質赤字比率に係る赤字・黒字の構成分析'!F$40,"▲","-")),2)),NA())</f>
        <v>1.71</v>
      </c>
      <c r="D30" s="1078" t="e">
        <f>IF(ROUND(VALUE(SUBSTITUTE('連結実質赤字比率に係る赤字・黒字の構成分析'!G$40,"▲","-")),2)&lt;0,ABS(ROUND(VALUE(SUBSTITUTE('連結実質赤字比率に係る赤字・黒字の構成分析'!G$40,"▲","-")),2)),NA())</f>
        <v>#N/A</v>
      </c>
      <c r="E30" s="1078">
        <f>IF(ROUND(VALUE(SUBSTITUTE('連結実質赤字比率に係る赤字・黒字の構成分析'!G$40,"▲","-")),2)&gt;=0,ABS(ROUND(VALUE(SUBSTITUTE('連結実質赤字比率に係る赤字・黒字の構成分析'!G$40,"▲","-")),2)),NA())</f>
        <v>1.1399999999999999</v>
      </c>
      <c r="F30" s="1078" t="e">
        <f>IF(ROUND(VALUE(SUBSTITUTE('連結実質赤字比率に係る赤字・黒字の構成分析'!H$40,"▲","-")),2)&lt;0,ABS(ROUND(VALUE(SUBSTITUTE('連結実質赤字比率に係る赤字・黒字の構成分析'!H$40,"▲","-")),2)),NA())</f>
        <v>#N/A</v>
      </c>
      <c r="G30" s="1078">
        <f>IF(ROUND(VALUE(SUBSTITUTE('連結実質赤字比率に係る赤字・黒字の構成分析'!H$40,"▲","-")),2)&gt;=0,ABS(ROUND(VALUE(SUBSTITUTE('連結実質赤字比率に係る赤字・黒字の構成分析'!H$40,"▲","-")),2)),NA())</f>
        <v>1.1299999999999999</v>
      </c>
      <c r="H30" s="1078" t="e">
        <f>IF(ROUND(VALUE(SUBSTITUTE('連結実質赤字比率に係る赤字・黒字の構成分析'!I$40,"▲","-")),2)&lt;0,ABS(ROUND(VALUE(SUBSTITUTE('連結実質赤字比率に係る赤字・黒字の構成分析'!I$40,"▲","-")),2)),NA())</f>
        <v>#N/A</v>
      </c>
      <c r="I30" s="1078">
        <f>IF(ROUND(VALUE(SUBSTITUTE('連結実質赤字比率に係る赤字・黒字の構成分析'!I$40,"▲","-")),2)&gt;=0,ABS(ROUND(VALUE(SUBSTITUTE('連結実質赤字比率に係る赤字・黒字の構成分析'!I$40,"▲","-")),2)),NA())</f>
        <v>0.54</v>
      </c>
      <c r="J30" s="1078" t="e">
        <f>IF(ROUND(VALUE(SUBSTITUTE('連結実質赤字比率に係る赤字・黒字の構成分析'!J$40,"▲","-")),2)&lt;0,ABS(ROUND(VALUE(SUBSTITUTE('連結実質赤字比率に係る赤字・黒字の構成分析'!J$40,"▲","-")),2)),NA())</f>
        <v>#N/A</v>
      </c>
      <c r="K30" s="1078">
        <f>IF(ROUND(VALUE(SUBSTITUTE('連結実質赤字比率に係る赤字・黒字の構成分析'!J$40,"▲","-")),2)&gt;=0,ABS(ROUND(VALUE(SUBSTITUTE('連結実質赤字比率に係る赤字・黒字の構成分析'!J$40,"▲","-")),2)),NA())</f>
        <v>0.48</v>
      </c>
    </row>
    <row r="31" spans="1:11">
      <c r="A31" s="1078" t="str">
        <f>IF('連結実質赤字比率に係る赤字・黒字の構成分析'!C$39="",NA(),'連結実質赤字比率に係る赤字・黒字の構成分析'!C$39)</f>
        <v>岩地集落排水事業特別会計</v>
      </c>
      <c r="B31" s="1078" t="e">
        <f>IF(ROUND(VALUE(SUBSTITUTE('連結実質赤字比率に係る赤字・黒字の構成分析'!F$39,"▲","-")),2)&lt;0,ABS(ROUND(VALUE(SUBSTITUTE('連結実質赤字比率に係る赤字・黒字の構成分析'!F$39,"▲","-")),2)),NA())</f>
        <v>#N/A</v>
      </c>
      <c r="C31" s="1078">
        <f>IF(ROUND(VALUE(SUBSTITUTE('連結実質赤字比率に係る赤字・黒字の構成分析'!F$39,"▲","-")),2)&gt;=0,ABS(ROUND(VALUE(SUBSTITUTE('連結実質赤字比率に係る赤字・黒字の構成分析'!F$39,"▲","-")),2)),NA())</f>
        <v>2.e-002</v>
      </c>
      <c r="D31" s="1078" t="e">
        <f>IF(ROUND(VALUE(SUBSTITUTE('連結実質赤字比率に係る赤字・黒字の構成分析'!G$39,"▲","-")),2)&lt;0,ABS(ROUND(VALUE(SUBSTITUTE('連結実質赤字比率に係る赤字・黒字の構成分析'!G$39,"▲","-")),2)),NA())</f>
        <v>#N/A</v>
      </c>
      <c r="E31" s="1078">
        <f>IF(ROUND(VALUE(SUBSTITUTE('連結実質赤字比率に係る赤字・黒字の構成分析'!G$39,"▲","-")),2)&gt;=0,ABS(ROUND(VALUE(SUBSTITUTE('連結実質赤字比率に係る赤字・黒字の構成分析'!G$39,"▲","-")),2)),NA())</f>
        <v>1.e-002</v>
      </c>
      <c r="F31" s="1078" t="e">
        <f>IF(ROUND(VALUE(SUBSTITUTE('連結実質赤字比率に係る赤字・黒字の構成分析'!H$39,"▲","-")),2)&lt;0,ABS(ROUND(VALUE(SUBSTITUTE('連結実質赤字比率に係る赤字・黒字の構成分析'!H$39,"▲","-")),2)),NA())</f>
        <v>#N/A</v>
      </c>
      <c r="G31" s="1078">
        <f>IF(ROUND(VALUE(SUBSTITUTE('連結実質赤字比率に係る赤字・黒字の構成分析'!H$39,"▲","-")),2)&gt;=0,ABS(ROUND(VALUE(SUBSTITUTE('連結実質赤字比率に係る赤字・黒字の構成分析'!H$39,"▲","-")),2)),NA())</f>
        <v>0</v>
      </c>
      <c r="H31" s="1078" t="e">
        <f>IF(ROUND(VALUE(SUBSTITUTE('連結実質赤字比率に係る赤字・黒字の構成分析'!I$39,"▲","-")),2)&lt;0,ABS(ROUND(VALUE(SUBSTITUTE('連結実質赤字比率に係る赤字・黒字の構成分析'!I$39,"▲","-")),2)),NA())</f>
        <v>#N/A</v>
      </c>
      <c r="I31" s="1078">
        <f>IF(ROUND(VALUE(SUBSTITUTE('連結実質赤字比率に係る赤字・黒字の構成分析'!I$39,"▲","-")),2)&gt;=0,ABS(ROUND(VALUE(SUBSTITUTE('連結実質赤字比率に係る赤字・黒字の構成分析'!I$39,"▲","-")),2)),NA())</f>
        <v>0</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0.53</v>
      </c>
    </row>
    <row r="32" spans="1:11">
      <c r="A32" s="1078" t="str">
        <f>IF('連結実質赤字比率に係る赤字・黒字の構成分析'!C$38="",NA(),'連結実質赤字比率に係る赤字・黒字の構成分析'!C$38)</f>
        <v>水道事業会計</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4.29</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2.97</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2.37</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2.13</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2.4300000000000002</v>
      </c>
    </row>
    <row r="33" spans="1:16">
      <c r="A33" s="1078" t="str">
        <f>IF('連結実質赤字比率に係る赤字・黒字の構成分析'!C$37="",NA(),'連結実質赤字比率に係る赤字・黒字の構成分析'!C$37)</f>
        <v>伊豆まつざき荘事業会計</v>
      </c>
      <c r="B33" s="1078" t="e">
        <f>IF(ROUND(VALUE(SUBSTITUTE('連結実質赤字比率に係る赤字・黒字の構成分析'!F$37,"▲","-")),2)&lt;0,ABS(ROUND(VALUE(SUBSTITUTE('連結実質赤字比率に係る赤字・黒字の構成分析'!F$37,"▲","-")),2)),NA())</f>
        <v>#N/A</v>
      </c>
      <c r="C33" s="1078">
        <f>IF(ROUND(VALUE(SUBSTITUTE('連結実質赤字比率に係る赤字・黒字の構成分析'!F$37,"▲","-")),2)&gt;=0,ABS(ROUND(VALUE(SUBSTITUTE('連結実質赤字比率に係る赤字・黒字の構成分析'!F$37,"▲","-")),2)),NA())</f>
        <v>1.19</v>
      </c>
      <c r="D33" s="1078" t="e">
        <f>IF(ROUND(VALUE(SUBSTITUTE('連結実質赤字比率に係る赤字・黒字の構成分析'!G$37,"▲","-")),2)&lt;0,ABS(ROUND(VALUE(SUBSTITUTE('連結実質赤字比率に係る赤字・黒字の構成分析'!G$37,"▲","-")),2)),NA())</f>
        <v>#N/A</v>
      </c>
      <c r="E33" s="1078">
        <f>IF(ROUND(VALUE(SUBSTITUTE('連結実質赤字比率に係る赤字・黒字の構成分析'!G$37,"▲","-")),2)&gt;=0,ABS(ROUND(VALUE(SUBSTITUTE('連結実質赤字比率に係る赤字・黒字の構成分析'!G$37,"▲","-")),2)),NA())</f>
        <v>2.58</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1.88</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2.6</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2.82</v>
      </c>
    </row>
    <row r="34" spans="1:16">
      <c r="A34" s="1078" t="str">
        <f>IF('連結実質赤字比率に係る赤字・黒字の構成分析'!C$36="",NA(),'連結実質赤字比率に係る赤字・黒字の構成分析'!C$36)</f>
        <v>介護保険特別会計</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0.37</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3.e-002</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1.71</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2.92</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3.51</v>
      </c>
    </row>
    <row r="35" spans="1:16">
      <c r="A35" s="1078" t="str">
        <f>IF('連結実質赤字比率に係る赤字・黒字の構成分析'!C$35="",NA(),'連結実質赤字比率に係る赤字・黒字の構成分析'!C$35)</f>
        <v>一般会計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5.95</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5.68</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3.79</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5.17</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5.78</v>
      </c>
    </row>
    <row r="36" spans="1:16">
      <c r="A36" s="1078" t="str">
        <f>IF('連結実質赤字比率に係る赤字・黒字の構成分析'!C$34="",NA(),'連結実質赤字比率に係る赤字・黒字の構成分析'!C$34)</f>
        <v>温泉事業会計</v>
      </c>
      <c r="B36" s="1078" t="e">
        <f>IF(ROUND(VALUE(SUBSTITUTE('連結実質赤字比率に係る赤字・黒字の構成分析'!F$34,"▲","-")),2)&lt;0,ABS(ROUND(VALUE(SUBSTITUTE('連結実質赤字比率に係る赤字・黒字の構成分析'!F$34,"▲","-")),2)),NA())</f>
        <v>#N/A</v>
      </c>
      <c r="C36" s="1078">
        <f>IF(ROUND(VALUE(SUBSTITUTE('連結実質赤字比率に係る赤字・黒字の構成分析'!F$34,"▲","-")),2)&gt;=0,ABS(ROUND(VALUE(SUBSTITUTE('連結実質赤字比率に係る赤字・黒字の構成分析'!F$34,"▲","-")),2)),NA())</f>
        <v>22.51</v>
      </c>
      <c r="D36" s="1078" t="e">
        <f>IF(ROUND(VALUE(SUBSTITUTE('連結実質赤字比率に係る赤字・黒字の構成分析'!G$34,"▲","-")),2)&lt;0,ABS(ROUND(VALUE(SUBSTITUTE('連結実質赤字比率に係る赤字・黒字の構成分析'!G$34,"▲","-")),2)),NA())</f>
        <v>#N/A</v>
      </c>
      <c r="E36" s="1078">
        <f>IF(ROUND(VALUE(SUBSTITUTE('連結実質赤字比率に係る赤字・黒字の構成分析'!G$34,"▲","-")),2)&gt;=0,ABS(ROUND(VALUE(SUBSTITUTE('連結実質赤字比率に係る赤字・黒字の構成分析'!G$34,"▲","-")),2)),NA())</f>
        <v>23.07</v>
      </c>
      <c r="F36" s="1078" t="e">
        <f>IF(ROUND(VALUE(SUBSTITUTE('連結実質赤字比率に係る赤字・黒字の構成分析'!H$34,"▲","-")),2)&lt;0,ABS(ROUND(VALUE(SUBSTITUTE('連結実質赤字比率に係る赤字・黒字の構成分析'!H$34,"▲","-")),2)),NA())</f>
        <v>#N/A</v>
      </c>
      <c r="G36" s="1078">
        <f>IF(ROUND(VALUE(SUBSTITUTE('連結実質赤字比率に係る赤字・黒字の構成分析'!H$34,"▲","-")),2)&gt;=0,ABS(ROUND(VALUE(SUBSTITUTE('連結実質赤字比率に係る赤字・黒字の構成分析'!H$34,"▲","-")),2)),NA())</f>
        <v>22.44</v>
      </c>
      <c r="H36" s="1078" t="e">
        <f>IF(ROUND(VALUE(SUBSTITUTE('連結実質赤字比率に係る赤字・黒字の構成分析'!I$34,"▲","-")),2)&lt;0,ABS(ROUND(VALUE(SUBSTITUTE('連結実質赤字比率に係る赤字・黒字の構成分析'!I$34,"▲","-")),2)),NA())</f>
        <v>#N/A</v>
      </c>
      <c r="I36" s="1078">
        <f>IF(ROUND(VALUE(SUBSTITUTE('連結実質赤字比率に係る赤字・黒字の構成分析'!I$34,"▲","-")),2)&gt;=0,ABS(ROUND(VALUE(SUBSTITUTE('連結実質赤字比率に係る赤字・黒字の構成分析'!I$34,"▲","-")),2)),NA())</f>
        <v>24.4</v>
      </c>
      <c r="J36" s="1078" t="e">
        <f>IF(ROUND(VALUE(SUBSTITUTE('連結実質赤字比率に係る赤字・黒字の構成分析'!J$34,"▲","-")),2)&lt;0,ABS(ROUND(VALUE(SUBSTITUTE('連結実質赤字比率に係る赤字・黒字の構成分析'!J$34,"▲","-")),2)),NA())</f>
        <v>#N/A</v>
      </c>
      <c r="K36" s="1078">
        <f>IF(ROUND(VALUE(SUBSTITUTE('連結実質赤字比率に係る赤字・黒字の構成分析'!J$34,"▲","-")),2)&gt;=0,ABS(ROUND(VALUE(SUBSTITUTE('連結実質赤字比率に係る赤字・黒字の構成分析'!J$34,"▲","-")),2)),NA())</f>
        <v>24.52</v>
      </c>
    </row>
    <row r="39" spans="1:16">
      <c r="A39" s="1076" t="s">
        <v>11</v>
      </c>
    </row>
    <row r="40" spans="1:16">
      <c r="A40" s="1079"/>
      <c r="B40" s="1079" t="str">
        <f>'実質公債費比率（分子）の構造'!K$44</f>
        <v>R01</v>
      </c>
      <c r="C40" s="1079"/>
      <c r="D40" s="1079"/>
      <c r="E40" s="1079" t="str">
        <f>'実質公債費比率（分子）の構造'!L$44</f>
        <v>R02</v>
      </c>
      <c r="F40" s="1079"/>
      <c r="G40" s="1079"/>
      <c r="H40" s="1079" t="str">
        <f>'実質公債費比率（分子）の構造'!M$44</f>
        <v>R03</v>
      </c>
      <c r="I40" s="1079"/>
      <c r="J40" s="1079"/>
      <c r="K40" s="1079" t="str">
        <f>'実質公債費比率（分子）の構造'!N$44</f>
        <v>R04</v>
      </c>
      <c r="L40" s="1079"/>
      <c r="M40" s="1079"/>
      <c r="N40" s="1079" t="str">
        <f>'実質公債費比率（分子）の構造'!O$44</f>
        <v>R05</v>
      </c>
      <c r="O40" s="1079"/>
      <c r="P40" s="1079"/>
    </row>
    <row r="41" spans="1:16">
      <c r="A41" s="1079"/>
      <c r="B41" s="1079" t="s">
        <v>121</v>
      </c>
      <c r="C41" s="1079"/>
      <c r="D41" s="1079" t="s">
        <v>123</v>
      </c>
      <c r="E41" s="1079" t="s">
        <v>121</v>
      </c>
      <c r="F41" s="1079"/>
      <c r="G41" s="1079" t="s">
        <v>123</v>
      </c>
      <c r="H41" s="1079" t="s">
        <v>121</v>
      </c>
      <c r="I41" s="1079"/>
      <c r="J41" s="1079" t="s">
        <v>123</v>
      </c>
      <c r="K41" s="1079" t="s">
        <v>121</v>
      </c>
      <c r="L41" s="1079"/>
      <c r="M41" s="1079" t="s">
        <v>123</v>
      </c>
      <c r="N41" s="1079" t="s">
        <v>121</v>
      </c>
      <c r="O41" s="1079"/>
      <c r="P41" s="1079" t="s">
        <v>123</v>
      </c>
    </row>
    <row r="42" spans="1:16">
      <c r="A42" s="1079" t="s">
        <v>125</v>
      </c>
      <c r="B42" s="1079"/>
      <c r="C42" s="1079"/>
      <c r="D42" s="1079">
        <f>'実質公債費比率（分子）の構造'!K$52</f>
        <v>280</v>
      </c>
      <c r="E42" s="1079"/>
      <c r="F42" s="1079"/>
      <c r="G42" s="1079">
        <f>'実質公債費比率（分子）の構造'!L$52</f>
        <v>297</v>
      </c>
      <c r="H42" s="1079"/>
      <c r="I42" s="1079"/>
      <c r="J42" s="1079">
        <f>'実質公債費比率（分子）の構造'!M$52</f>
        <v>268</v>
      </c>
      <c r="K42" s="1079"/>
      <c r="L42" s="1079"/>
      <c r="M42" s="1079">
        <f>'実質公債費比率（分子）の構造'!N$52</f>
        <v>266</v>
      </c>
      <c r="N42" s="1079"/>
      <c r="O42" s="1079"/>
      <c r="P42" s="1079">
        <f>'実質公債費比率（分子）の構造'!O$52</f>
        <v>259</v>
      </c>
    </row>
    <row r="43" spans="1:16">
      <c r="A43" s="1079" t="s">
        <v>47</v>
      </c>
      <c r="B43" s="1079" t="str">
        <f>'実質公債費比率（分子）の構造'!K$51</f>
        <v>-</v>
      </c>
      <c r="C43" s="1079"/>
      <c r="D43" s="1079"/>
      <c r="E43" s="1079" t="str">
        <f>'実質公債費比率（分子）の構造'!L$51</f>
        <v>-</v>
      </c>
      <c r="F43" s="1079"/>
      <c r="G43" s="1079"/>
      <c r="H43" s="1079" t="str">
        <f>'実質公債費比率（分子）の構造'!M$51</f>
        <v>-</v>
      </c>
      <c r="I43" s="1079"/>
      <c r="J43" s="1079"/>
      <c r="K43" s="1079" t="str">
        <f>'実質公債費比率（分子）の構造'!N$51</f>
        <v>-</v>
      </c>
      <c r="L43" s="1079"/>
      <c r="M43" s="1079"/>
      <c r="N43" s="1079" t="str">
        <f>'実質公債費比率（分子）の構造'!O$51</f>
        <v>-</v>
      </c>
      <c r="O43" s="1079"/>
      <c r="P43" s="1079"/>
    </row>
    <row r="44" spans="1:16">
      <c r="A44" s="1079" t="s">
        <v>43</v>
      </c>
      <c r="B44" s="1079">
        <f>'実質公債費比率（分子）の構造'!K$50</f>
        <v>7</v>
      </c>
      <c r="C44" s="1079"/>
      <c r="D44" s="1079"/>
      <c r="E44" s="1079">
        <f>'実質公債費比率（分子）の構造'!L$50</f>
        <v>6</v>
      </c>
      <c r="F44" s="1079"/>
      <c r="G44" s="1079"/>
      <c r="H44" s="1079">
        <f>'実質公債費比率（分子）の構造'!M$50</f>
        <v>6</v>
      </c>
      <c r="I44" s="1079"/>
      <c r="J44" s="1079"/>
      <c r="K44" s="1079">
        <f>'実質公債費比率（分子）の構造'!N$50</f>
        <v>6</v>
      </c>
      <c r="L44" s="1079"/>
      <c r="M44" s="1079"/>
      <c r="N44" s="1079">
        <f>'実質公債費比率（分子）の構造'!O$50</f>
        <v>6</v>
      </c>
      <c r="O44" s="1079"/>
      <c r="P44" s="1079"/>
    </row>
    <row r="45" spans="1:16">
      <c r="A45" s="1079" t="s">
        <v>1</v>
      </c>
      <c r="B45" s="1079">
        <f>'実質公債費比率（分子）の構造'!K$49</f>
        <v>53</v>
      </c>
      <c r="C45" s="1079"/>
      <c r="D45" s="1079"/>
      <c r="E45" s="1079">
        <f>'実質公債費比率（分子）の構造'!L$49</f>
        <v>48</v>
      </c>
      <c r="F45" s="1079"/>
      <c r="G45" s="1079"/>
      <c r="H45" s="1079">
        <f>'実質公債費比率（分子）の構造'!M$49</f>
        <v>35</v>
      </c>
      <c r="I45" s="1079"/>
      <c r="J45" s="1079"/>
      <c r="K45" s="1079">
        <f>'実質公債費比率（分子）の構造'!N$49</f>
        <v>23</v>
      </c>
      <c r="L45" s="1079"/>
      <c r="M45" s="1079"/>
      <c r="N45" s="1079">
        <f>'実質公債費比率（分子）の構造'!O$49</f>
        <v>24</v>
      </c>
      <c r="O45" s="1079"/>
      <c r="P45" s="1079"/>
    </row>
    <row r="46" spans="1:16">
      <c r="A46" s="1079" t="s">
        <v>40</v>
      </c>
      <c r="B46" s="1079">
        <f>'実質公債費比率（分子）の構造'!K$48</f>
        <v>7</v>
      </c>
      <c r="C46" s="1079"/>
      <c r="D46" s="1079"/>
      <c r="E46" s="1079">
        <f>'実質公債費比率（分子）の構造'!L$48</f>
        <v>7</v>
      </c>
      <c r="F46" s="1079"/>
      <c r="G46" s="1079"/>
      <c r="H46" s="1079">
        <f>'実質公債費比率（分子）の構造'!M$48</f>
        <v>7</v>
      </c>
      <c r="I46" s="1079"/>
      <c r="J46" s="1079"/>
      <c r="K46" s="1079">
        <f>'実質公債費比率（分子）の構造'!N$48</f>
        <v>13</v>
      </c>
      <c r="L46" s="1079"/>
      <c r="M46" s="1079"/>
      <c r="N46" s="1079">
        <f>'実質公債費比率（分子）の構造'!O$48</f>
        <v>19</v>
      </c>
      <c r="O46" s="1079"/>
      <c r="P46" s="1079"/>
    </row>
    <row r="47" spans="1:16">
      <c r="A47" s="1079" t="s">
        <v>34</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29</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24</v>
      </c>
      <c r="B49" s="1079">
        <f>'実質公債費比率（分子）の構造'!K$45</f>
        <v>301</v>
      </c>
      <c r="C49" s="1079"/>
      <c r="D49" s="1079"/>
      <c r="E49" s="1079">
        <f>'実質公債費比率（分子）の構造'!L$45</f>
        <v>335</v>
      </c>
      <c r="F49" s="1079"/>
      <c r="G49" s="1079"/>
      <c r="H49" s="1079">
        <f>'実質公債費比率（分子）の構造'!M$45</f>
        <v>339</v>
      </c>
      <c r="I49" s="1079"/>
      <c r="J49" s="1079"/>
      <c r="K49" s="1079">
        <f>'実質公債費比率（分子）の構造'!N$45</f>
        <v>351</v>
      </c>
      <c r="L49" s="1079"/>
      <c r="M49" s="1079"/>
      <c r="N49" s="1079">
        <f>'実質公債費比率（分子）の構造'!O$45</f>
        <v>348</v>
      </c>
      <c r="O49" s="1079"/>
      <c r="P49" s="1079"/>
    </row>
    <row r="50" spans="1:16">
      <c r="A50" s="1079" t="s">
        <v>54</v>
      </c>
      <c r="B50" s="1079" t="e">
        <f>NA()</f>
        <v>#N/A</v>
      </c>
      <c r="C50" s="1079">
        <f>IF(ISNUMBER('実質公債費比率（分子）の構造'!K$53),'実質公債費比率（分子）の構造'!K$53,NA())</f>
        <v>88</v>
      </c>
      <c r="D50" s="1079" t="e">
        <f>NA()</f>
        <v>#N/A</v>
      </c>
      <c r="E50" s="1079" t="e">
        <f>NA()</f>
        <v>#N/A</v>
      </c>
      <c r="F50" s="1079">
        <f>IF(ISNUMBER('実質公債費比率（分子）の構造'!L$53),'実質公債費比率（分子）の構造'!L$53,NA())</f>
        <v>99</v>
      </c>
      <c r="G50" s="1079" t="e">
        <f>NA()</f>
        <v>#N/A</v>
      </c>
      <c r="H50" s="1079" t="e">
        <f>NA()</f>
        <v>#N/A</v>
      </c>
      <c r="I50" s="1079">
        <f>IF(ISNUMBER('実質公債費比率（分子）の構造'!M$53),'実質公債費比率（分子）の構造'!M$53,NA())</f>
        <v>119</v>
      </c>
      <c r="J50" s="1079" t="e">
        <f>NA()</f>
        <v>#N/A</v>
      </c>
      <c r="K50" s="1079" t="e">
        <f>NA()</f>
        <v>#N/A</v>
      </c>
      <c r="L50" s="1079">
        <f>IF(ISNUMBER('実質公債費比率（分子）の構造'!N$53),'実質公債費比率（分子）の構造'!N$53,NA())</f>
        <v>127</v>
      </c>
      <c r="M50" s="1079" t="e">
        <f>NA()</f>
        <v>#N/A</v>
      </c>
      <c r="N50" s="1079" t="e">
        <f>NA()</f>
        <v>#N/A</v>
      </c>
      <c r="O50" s="1079">
        <f>IF(ISNUMBER('実質公債費比率（分子）の構造'!O$53),'実質公債費比率（分子）の構造'!O$53,NA())</f>
        <v>138</v>
      </c>
      <c r="P50" s="1079" t="e">
        <f>NA()</f>
        <v>#N/A</v>
      </c>
    </row>
    <row r="53" spans="1:16">
      <c r="A53" s="1076" t="s">
        <v>60</v>
      </c>
    </row>
    <row r="54" spans="1:16">
      <c r="A54" s="1078"/>
      <c r="B54" s="1078" t="str">
        <f>'将来負担比率（分子）の構造'!I$40</f>
        <v>R01</v>
      </c>
      <c r="C54" s="1078"/>
      <c r="D54" s="1078"/>
      <c r="E54" s="1078" t="str">
        <f>'将来負担比率（分子）の構造'!J$40</f>
        <v>R02</v>
      </c>
      <c r="F54" s="1078"/>
      <c r="G54" s="1078"/>
      <c r="H54" s="1078" t="str">
        <f>'将来負担比率（分子）の構造'!K$40</f>
        <v>R03</v>
      </c>
      <c r="I54" s="1078"/>
      <c r="J54" s="1078"/>
      <c r="K54" s="1078" t="str">
        <f>'将来負担比率（分子）の構造'!L$40</f>
        <v>R04</v>
      </c>
      <c r="L54" s="1078"/>
      <c r="M54" s="1078"/>
      <c r="N54" s="1078" t="str">
        <f>'将来負担比率（分子）の構造'!M$40</f>
        <v>R05</v>
      </c>
      <c r="O54" s="1078"/>
      <c r="P54" s="1078"/>
    </row>
    <row r="55" spans="1:16">
      <c r="A55" s="1078"/>
      <c r="B55" s="1078" t="s">
        <v>111</v>
      </c>
      <c r="C55" s="1078"/>
      <c r="D55" s="1078" t="s">
        <v>126</v>
      </c>
      <c r="E55" s="1078" t="s">
        <v>111</v>
      </c>
      <c r="F55" s="1078"/>
      <c r="G55" s="1078" t="s">
        <v>126</v>
      </c>
      <c r="H55" s="1078" t="s">
        <v>111</v>
      </c>
      <c r="I55" s="1078"/>
      <c r="J55" s="1078" t="s">
        <v>126</v>
      </c>
      <c r="K55" s="1078" t="s">
        <v>111</v>
      </c>
      <c r="L55" s="1078"/>
      <c r="M55" s="1078" t="s">
        <v>126</v>
      </c>
      <c r="N55" s="1078" t="s">
        <v>111</v>
      </c>
      <c r="O55" s="1078"/>
      <c r="P55" s="1078" t="s">
        <v>126</v>
      </c>
    </row>
    <row r="56" spans="1:16">
      <c r="A56" s="1078" t="s">
        <v>45</v>
      </c>
      <c r="B56" s="1078"/>
      <c r="C56" s="1078"/>
      <c r="D56" s="1078">
        <f>'将来負担比率（分子）の構造'!I$52</f>
        <v>2856</v>
      </c>
      <c r="E56" s="1078"/>
      <c r="F56" s="1078"/>
      <c r="G56" s="1078">
        <f>'将来負担比率（分子）の構造'!J$52</f>
        <v>2692</v>
      </c>
      <c r="H56" s="1078"/>
      <c r="I56" s="1078"/>
      <c r="J56" s="1078">
        <f>'将来負担比率（分子）の構造'!K$52</f>
        <v>2568</v>
      </c>
      <c r="K56" s="1078"/>
      <c r="L56" s="1078"/>
      <c r="M56" s="1078">
        <f>'将来負担比率（分子）の構造'!L$52</f>
        <v>2401</v>
      </c>
      <c r="N56" s="1078"/>
      <c r="O56" s="1078"/>
      <c r="P56" s="1078">
        <f>'将来負担比率（分子）の構造'!M$52</f>
        <v>2223</v>
      </c>
    </row>
    <row r="57" spans="1:16">
      <c r="A57" s="1078" t="s">
        <v>100</v>
      </c>
      <c r="B57" s="1078"/>
      <c r="C57" s="1078"/>
      <c r="D57" s="1078" t="str">
        <f>'将来負担比率（分子）の構造'!I$51</f>
        <v>-</v>
      </c>
      <c r="E57" s="1078"/>
      <c r="F57" s="1078"/>
      <c r="G57" s="1078" t="str">
        <f>'将来負担比率（分子）の構造'!J$51</f>
        <v>-</v>
      </c>
      <c r="H57" s="1078"/>
      <c r="I57" s="1078"/>
      <c r="J57" s="1078" t="str">
        <f>'将来負担比率（分子）の構造'!K$51</f>
        <v>-</v>
      </c>
      <c r="K57" s="1078"/>
      <c r="L57" s="1078"/>
      <c r="M57" s="1078" t="str">
        <f>'将来負担比率（分子）の構造'!L$51</f>
        <v>-</v>
      </c>
      <c r="N57" s="1078"/>
      <c r="O57" s="1078"/>
      <c r="P57" s="1078" t="str">
        <f>'将来負担比率（分子）の構造'!M$51</f>
        <v>-</v>
      </c>
    </row>
    <row r="58" spans="1:16">
      <c r="A58" s="1078" t="s">
        <v>97</v>
      </c>
      <c r="B58" s="1078"/>
      <c r="C58" s="1078"/>
      <c r="D58" s="1078">
        <f>'将来負担比率（分子）の構造'!I$50</f>
        <v>2032</v>
      </c>
      <c r="E58" s="1078"/>
      <c r="F58" s="1078"/>
      <c r="G58" s="1078">
        <f>'将来負担比率（分子）の構造'!J$50</f>
        <v>2063</v>
      </c>
      <c r="H58" s="1078"/>
      <c r="I58" s="1078"/>
      <c r="J58" s="1078">
        <f>'将来負担比率（分子）の構造'!K$50</f>
        <v>2368</v>
      </c>
      <c r="K58" s="1078"/>
      <c r="L58" s="1078"/>
      <c r="M58" s="1078">
        <f>'将来負担比率（分子）の構造'!L$50</f>
        <v>2234</v>
      </c>
      <c r="N58" s="1078"/>
      <c r="O58" s="1078"/>
      <c r="P58" s="1078">
        <f>'将来負担比率（分子）の構造'!M$50</f>
        <v>2036</v>
      </c>
    </row>
    <row r="59" spans="1:16">
      <c r="A59" s="1078" t="s">
        <v>93</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87</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80</v>
      </c>
      <c r="B61" s="1078" t="str">
        <f>'将来負担比率（分子）の構造'!I$46</f>
        <v>-</v>
      </c>
      <c r="C61" s="1078"/>
      <c r="D61" s="1078"/>
      <c r="E61" s="1078" t="str">
        <f>'将来負担比率（分子）の構造'!J$46</f>
        <v>-</v>
      </c>
      <c r="F61" s="1078"/>
      <c r="G61" s="1078"/>
      <c r="H61" s="1078" t="str">
        <f>'将来負担比率（分子）の構造'!K$46</f>
        <v>-</v>
      </c>
      <c r="I61" s="1078"/>
      <c r="J61" s="1078"/>
      <c r="K61" s="1078" t="str">
        <f>'将来負担比率（分子）の構造'!L$46</f>
        <v>-</v>
      </c>
      <c r="L61" s="1078"/>
      <c r="M61" s="1078"/>
      <c r="N61" s="1078" t="str">
        <f>'将来負担比率（分子）の構造'!M$46</f>
        <v>-</v>
      </c>
      <c r="O61" s="1078"/>
      <c r="P61" s="1078"/>
    </row>
    <row r="62" spans="1:16">
      <c r="A62" s="1078" t="s">
        <v>81</v>
      </c>
      <c r="B62" s="1078">
        <f>'将来負担比率（分子）の構造'!I$45</f>
        <v>997</v>
      </c>
      <c r="C62" s="1078"/>
      <c r="D62" s="1078"/>
      <c r="E62" s="1078">
        <f>'将来負担比率（分子）の構造'!J$45</f>
        <v>995</v>
      </c>
      <c r="F62" s="1078"/>
      <c r="G62" s="1078"/>
      <c r="H62" s="1078">
        <f>'将来負担比率（分子）の構造'!K$45</f>
        <v>983</v>
      </c>
      <c r="I62" s="1078"/>
      <c r="J62" s="1078"/>
      <c r="K62" s="1078">
        <f>'将来負担比率（分子）の構造'!L$45</f>
        <v>961</v>
      </c>
      <c r="L62" s="1078"/>
      <c r="M62" s="1078"/>
      <c r="N62" s="1078">
        <f>'将来負担比率（分子）の構造'!M$45</f>
        <v>958</v>
      </c>
      <c r="O62" s="1078"/>
      <c r="P62" s="1078"/>
    </row>
    <row r="63" spans="1:16">
      <c r="A63" s="1078" t="s">
        <v>79</v>
      </c>
      <c r="B63" s="1078">
        <f>'将来負担比率（分子）の構造'!I$44</f>
        <v>247</v>
      </c>
      <c r="C63" s="1078"/>
      <c r="D63" s="1078"/>
      <c r="E63" s="1078">
        <f>'将来負担比率（分子）の構造'!J$44</f>
        <v>207</v>
      </c>
      <c r="F63" s="1078"/>
      <c r="G63" s="1078"/>
      <c r="H63" s="1078">
        <f>'将来負担比率（分子）の構造'!K$44</f>
        <v>188</v>
      </c>
      <c r="I63" s="1078"/>
      <c r="J63" s="1078"/>
      <c r="K63" s="1078">
        <f>'将来負担比率（分子）の構造'!L$44</f>
        <v>183</v>
      </c>
      <c r="L63" s="1078"/>
      <c r="M63" s="1078"/>
      <c r="N63" s="1078">
        <f>'将来負担比率（分子）の構造'!M$44</f>
        <v>182</v>
      </c>
      <c r="O63" s="1078"/>
      <c r="P63" s="1078"/>
    </row>
    <row r="64" spans="1:16">
      <c r="A64" s="1078" t="s">
        <v>77</v>
      </c>
      <c r="B64" s="1078">
        <f>'将来負担比率（分子）の構造'!I$43</f>
        <v>35</v>
      </c>
      <c r="C64" s="1078"/>
      <c r="D64" s="1078"/>
      <c r="E64" s="1078">
        <f>'将来負担比率（分子）の構造'!J$43</f>
        <v>29</v>
      </c>
      <c r="F64" s="1078"/>
      <c r="G64" s="1078"/>
      <c r="H64" s="1078">
        <f>'将来負担比率（分子）の構造'!K$43</f>
        <v>27</v>
      </c>
      <c r="I64" s="1078"/>
      <c r="J64" s="1078"/>
      <c r="K64" s="1078">
        <f>'将来負担比率（分子）の構造'!L$43</f>
        <v>16</v>
      </c>
      <c r="L64" s="1078"/>
      <c r="M64" s="1078"/>
      <c r="N64" s="1078">
        <f>'将来負担比率（分子）の構造'!M$43</f>
        <v>25</v>
      </c>
      <c r="O64" s="1078"/>
      <c r="P64" s="1078"/>
    </row>
    <row r="65" spans="1:16">
      <c r="A65" s="1078" t="s">
        <v>76</v>
      </c>
      <c r="B65" s="1078">
        <f>'将来負担比率（分子）の構造'!I$42</f>
        <v>59</v>
      </c>
      <c r="C65" s="1078"/>
      <c r="D65" s="1078"/>
      <c r="E65" s="1078">
        <f>'将来負担比率（分子）の構造'!J$42</f>
        <v>54</v>
      </c>
      <c r="F65" s="1078"/>
      <c r="G65" s="1078"/>
      <c r="H65" s="1078">
        <f>'将来負担比率（分子）の構造'!K$42</f>
        <v>48</v>
      </c>
      <c r="I65" s="1078"/>
      <c r="J65" s="1078"/>
      <c r="K65" s="1078">
        <f>'将来負担比率（分子）の構造'!L$42</f>
        <v>43</v>
      </c>
      <c r="L65" s="1078"/>
      <c r="M65" s="1078"/>
      <c r="N65" s="1078">
        <f>'将来負担比率（分子）の構造'!M$42</f>
        <v>37</v>
      </c>
      <c r="O65" s="1078"/>
      <c r="P65" s="1078"/>
    </row>
    <row r="66" spans="1:16">
      <c r="A66" s="1078" t="s">
        <v>56</v>
      </c>
      <c r="B66" s="1078">
        <f>'将来負担比率（分子）の構造'!I$41</f>
        <v>3260</v>
      </c>
      <c r="C66" s="1078"/>
      <c r="D66" s="1078"/>
      <c r="E66" s="1078">
        <f>'将来負担比率（分子）の構造'!J$41</f>
        <v>3079</v>
      </c>
      <c r="F66" s="1078"/>
      <c r="G66" s="1078"/>
      <c r="H66" s="1078">
        <f>'将来負担比率（分子）の構造'!K$41</f>
        <v>2898</v>
      </c>
      <c r="I66" s="1078"/>
      <c r="J66" s="1078"/>
      <c r="K66" s="1078">
        <f>'将来負担比率（分子）の構造'!L$41</f>
        <v>2692</v>
      </c>
      <c r="L66" s="1078"/>
      <c r="M66" s="1078"/>
      <c r="N66" s="1078">
        <f>'将来負担比率（分子）の構造'!M$41</f>
        <v>2433</v>
      </c>
      <c r="O66" s="1078"/>
      <c r="P66" s="1078"/>
    </row>
    <row r="67" spans="1:16">
      <c r="A67" s="1078" t="s">
        <v>102</v>
      </c>
      <c r="B67" s="1078" t="e">
        <f>NA()</f>
        <v>#N/A</v>
      </c>
      <c r="C67" s="1078">
        <f>IF(ISNUMBER('将来負担比率（分子）の構造'!I$53),IF('将来負担比率（分子）の構造'!I$53&lt;0,0,'将来負担比率（分子）の構造'!I$53),NA())</f>
        <v>0</v>
      </c>
      <c r="D67" s="1078" t="e">
        <f>NA()</f>
        <v>#N/A</v>
      </c>
      <c r="E67" s="1078" t="e">
        <f>NA()</f>
        <v>#N/A</v>
      </c>
      <c r="F67" s="1078">
        <f>IF(ISNUMBER('将来負担比率（分子）の構造'!J$53),IF('将来負担比率（分子）の構造'!J$53&lt;0,0,'将来負担比率（分子）の構造'!J$53),NA())</f>
        <v>0</v>
      </c>
      <c r="G67" s="1078" t="e">
        <f>NA()</f>
        <v>#N/A</v>
      </c>
      <c r="H67" s="1078" t="e">
        <f>NA()</f>
        <v>#N/A</v>
      </c>
      <c r="I67" s="1078">
        <f>IF(ISNUMBER('将来負担比率（分子）の構造'!K$53),IF('将来負担比率（分子）の構造'!K$53&lt;0,0,'将来負担比率（分子）の構造'!K$53),NA())</f>
        <v>0</v>
      </c>
      <c r="J67" s="1078" t="e">
        <f>NA()</f>
        <v>#N/A</v>
      </c>
      <c r="K67" s="1078" t="e">
        <f>NA()</f>
        <v>#N/A</v>
      </c>
      <c r="L67" s="1078">
        <f>IF(ISNUMBER('将来負担比率（分子）の構造'!L$53),IF('将来負担比率（分子）の構造'!L$53&lt;0,0,'将来負担比率（分子）の構造'!L$53),NA())</f>
        <v>0</v>
      </c>
      <c r="M67" s="1078" t="e">
        <f>NA()</f>
        <v>#N/A</v>
      </c>
      <c r="N67" s="1078" t="e">
        <f>NA()</f>
        <v>#N/A</v>
      </c>
      <c r="O67" s="1078">
        <f>IF(ISNUMBER('将来負担比率（分子）の構造'!M$53),IF('将来負担比率（分子）の構造'!M$53&lt;0,0,'将来負担比率（分子）の構造'!M$53),NA())</f>
        <v>0</v>
      </c>
      <c r="P67" s="1078" t="e">
        <f>NA()</f>
        <v>#N/A</v>
      </c>
    </row>
    <row r="70" spans="1:16">
      <c r="A70" s="1081" t="s">
        <v>127</v>
      </c>
      <c r="B70" s="1081"/>
      <c r="C70" s="1081"/>
      <c r="D70" s="1081"/>
      <c r="E70" s="1081"/>
      <c r="F70" s="1081"/>
    </row>
    <row r="71" spans="1:16">
      <c r="A71" s="1080"/>
      <c r="B71" s="1080" t="str">
        <f>基金残高に係る経年分析!F54</f>
        <v>R03</v>
      </c>
      <c r="C71" s="1080" t="str">
        <f>基金残高に係る経年分析!G54</f>
        <v>R04</v>
      </c>
      <c r="D71" s="1080" t="str">
        <f>基金残高に係る経年分析!H54</f>
        <v>R05</v>
      </c>
    </row>
    <row r="72" spans="1:16">
      <c r="A72" s="1080" t="s">
        <v>128</v>
      </c>
      <c r="B72" s="1082">
        <f>基金残高に係る経年分析!F55</f>
        <v>1464</v>
      </c>
      <c r="C72" s="1082">
        <f>基金残高に係る経年分析!G55</f>
        <v>1374</v>
      </c>
      <c r="D72" s="1082">
        <f>基金残高に係る経年分析!H55</f>
        <v>1254</v>
      </c>
    </row>
    <row r="73" spans="1:16">
      <c r="A73" s="1080" t="s">
        <v>129</v>
      </c>
      <c r="B73" s="1082" t="str">
        <f>基金残高に係る経年分析!F56</f>
        <v>-</v>
      </c>
      <c r="C73" s="1082" t="str">
        <f>基金残高に係る経年分析!G56</f>
        <v>-</v>
      </c>
      <c r="D73" s="1082" t="str">
        <f>基金残高に係る経年分析!H56</f>
        <v>-</v>
      </c>
    </row>
    <row r="74" spans="1:16">
      <c r="A74" s="1080" t="s">
        <v>131</v>
      </c>
      <c r="B74" s="1082">
        <f>基金残高に係る経年分析!F57</f>
        <v>909</v>
      </c>
      <c r="C74" s="1082">
        <f>基金残高に係る経年分析!G57</f>
        <v>862</v>
      </c>
      <c r="D74" s="1082">
        <f>基金残高に係る経年分析!H57</f>
        <v>783</v>
      </c>
    </row>
  </sheetData>
  <sheetProtection algorithmName="SHA-512" hashValue="jUuf4HauiOxVsuGDni3Fa196jva/0VM+SLKagROuGvAqlr+gS2ng38CC+XGcbT3o/hOmOTE311249XZYgVNpyg==" saltValue="U3PCDkkyKr9oe3BN0Uze0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池谷　勇志</cp:lastModifiedBy>
  <cp:lastPrinted>2025-08-27T04:15:06Z</cp:lastPrinted>
  <dcterms:created xsi:type="dcterms:W3CDTF">2025-02-19T02:55:39Z</dcterms:created>
  <dcterms:modified xsi:type="dcterms:W3CDTF">2025-09-17T09:06:01Z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2025-09-17T09:06:01Z</vt:filetime>
  </property>
</Properties>
</file>